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</sheets>
  <definedNames>
    <definedName name="_xlnm._FilterDatabase" localSheetId="5" hidden="1">'Call Tracker (Equity &amp; F&amp;O)'!$Q$1:$S$443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22" i="7"/>
  <c r="K139"/>
  <c r="M139" s="1"/>
  <c r="K294"/>
  <c r="L294" s="1"/>
  <c r="K242"/>
  <c r="L242" s="1"/>
  <c r="K202"/>
  <c r="L202" s="1"/>
  <c r="K62"/>
  <c r="L62" s="1"/>
  <c r="K140"/>
  <c r="M140" s="1"/>
  <c r="L22"/>
  <c r="K90"/>
  <c r="L90" s="1"/>
  <c r="K73"/>
  <c r="L73" s="1"/>
  <c r="K84"/>
  <c r="L84" s="1"/>
  <c r="K88"/>
  <c r="L88" s="1"/>
  <c r="K138"/>
  <c r="M138" s="1"/>
  <c r="K61"/>
  <c r="L61" s="1"/>
  <c r="K20"/>
  <c r="L20" s="1"/>
  <c r="K42"/>
  <c r="L42" s="1"/>
  <c r="K137"/>
  <c r="M137" s="1"/>
  <c r="K82"/>
  <c r="L82" s="1"/>
  <c r="O89"/>
  <c r="K130"/>
  <c r="L130" s="1"/>
  <c r="K132"/>
  <c r="M132" s="1"/>
  <c r="K123" l="1"/>
  <c r="K126"/>
  <c r="L38"/>
  <c r="O87"/>
  <c r="L40"/>
  <c r="K41"/>
  <c r="K40"/>
  <c r="K21"/>
  <c r="L21" s="1"/>
  <c r="K18"/>
  <c r="L18" s="1"/>
  <c r="K136"/>
  <c r="M136" s="1"/>
  <c r="O86"/>
  <c r="O83"/>
  <c r="K135" l="1"/>
  <c r="M135" s="1"/>
  <c r="K134"/>
  <c r="M134" s="1"/>
  <c r="K85"/>
  <c r="L85" s="1"/>
  <c r="K131"/>
  <c r="M131" s="1"/>
  <c r="K39"/>
  <c r="K38"/>
  <c r="K60"/>
  <c r="L60" s="1"/>
  <c r="K17"/>
  <c r="L17" s="1"/>
  <c r="K133"/>
  <c r="M133" s="1"/>
  <c r="K19"/>
  <c r="L19" s="1"/>
  <c r="K81"/>
  <c r="L81" s="1"/>
  <c r="K57"/>
  <c r="L57" s="1"/>
  <c r="K129"/>
  <c r="M129" s="1"/>
  <c r="K125"/>
  <c r="M125" s="1"/>
  <c r="K71"/>
  <c r="L71" s="1"/>
  <c r="K70"/>
  <c r="K77"/>
  <c r="L77" s="1"/>
  <c r="K59"/>
  <c r="L59" s="1"/>
  <c r="K55"/>
  <c r="L55" s="1"/>
  <c r="K56"/>
  <c r="L56" s="1"/>
  <c r="K16"/>
  <c r="L16" s="1"/>
  <c r="K128"/>
  <c r="M128" s="1"/>
  <c r="K127"/>
  <c r="M127" s="1"/>
  <c r="M126"/>
  <c r="K58"/>
  <c r="L58" s="1"/>
  <c r="K80"/>
  <c r="L80" s="1"/>
  <c r="K124"/>
  <c r="M124" s="1"/>
  <c r="K122"/>
  <c r="M122" s="1"/>
  <c r="K120"/>
  <c r="M120" s="1"/>
  <c r="K119"/>
  <c r="M119" s="1"/>
  <c r="K79"/>
  <c r="L79" s="1"/>
  <c r="K301"/>
  <c r="L301" s="1"/>
  <c r="M123" l="1"/>
  <c r="K78"/>
  <c r="L78" s="1"/>
  <c r="K117"/>
  <c r="L117" s="1"/>
  <c r="K121"/>
  <c r="M121" s="1"/>
  <c r="K37"/>
  <c r="L37" s="1"/>
  <c r="L52"/>
  <c r="K53"/>
  <c r="K52"/>
  <c r="K76" l="1"/>
  <c r="L76" s="1"/>
  <c r="K118"/>
  <c r="M118" s="1"/>
  <c r="K116"/>
  <c r="M116" s="1"/>
  <c r="K113" l="1"/>
  <c r="M113" s="1"/>
  <c r="K14"/>
  <c r="L14" s="1"/>
  <c r="K54"/>
  <c r="L54" s="1"/>
  <c r="K36"/>
  <c r="L36" s="1"/>
  <c r="K15"/>
  <c r="L15" s="1"/>
  <c r="K264"/>
  <c r="L264" s="1"/>
  <c r="K114"/>
  <c r="M114" s="1"/>
  <c r="K115"/>
  <c r="M115" s="1"/>
  <c r="K75"/>
  <c r="L75" s="1"/>
  <c r="K110"/>
  <c r="M110" s="1"/>
  <c r="K106"/>
  <c r="M106" s="1"/>
  <c r="K108"/>
  <c r="L108" s="1"/>
  <c r="K50"/>
  <c r="K49"/>
  <c r="K72"/>
  <c r="L72" s="1"/>
  <c r="K111"/>
  <c r="M111" s="1"/>
  <c r="K74"/>
  <c r="L74" s="1"/>
  <c r="K112"/>
  <c r="M112" s="1"/>
  <c r="K51"/>
  <c r="L51" s="1"/>
  <c r="K109"/>
  <c r="M109" s="1"/>
  <c r="K105"/>
  <c r="L105" s="1"/>
  <c r="K107"/>
  <c r="M107" s="1"/>
  <c r="K103"/>
  <c r="M103" s="1"/>
  <c r="K35"/>
  <c r="L35" s="1"/>
  <c r="K102"/>
  <c r="M102" s="1"/>
  <c r="K12"/>
  <c r="L12" s="1"/>
  <c r="K104"/>
  <c r="L104" s="1"/>
  <c r="L70" l="1"/>
  <c r="K13"/>
  <c r="L13" s="1"/>
  <c r="L11"/>
  <c r="O10"/>
  <c r="K443" l="1"/>
  <c r="M443" s="1"/>
  <c r="K313" l="1"/>
  <c r="L313" s="1"/>
  <c r="K307"/>
  <c r="L307" s="1"/>
  <c r="K303"/>
  <c r="L303" s="1"/>
  <c r="K308"/>
  <c r="L308" s="1"/>
  <c r="K310" l="1"/>
  <c r="L310" s="1"/>
  <c r="K305" l="1"/>
  <c r="L305" s="1"/>
  <c r="K255" l="1"/>
  <c r="L255" s="1"/>
  <c r="K293"/>
  <c r="L293" s="1"/>
  <c r="K212"/>
  <c r="L212" s="1"/>
  <c r="K295" l="1"/>
  <c r="L295" s="1"/>
  <c r="K222" l="1"/>
  <c r="L222" s="1"/>
  <c r="A181" l="1"/>
  <c r="A182" s="1"/>
  <c r="A183" s="1"/>
  <c r="A184" s="1"/>
  <c r="A185" s="1"/>
  <c r="A186" s="1"/>
  <c r="A187" s="1"/>
  <c r="A188" l="1"/>
  <c r="A189" s="1"/>
  <c r="A190"/>
  <c r="A191" s="1"/>
  <c r="A192" s="1"/>
  <c r="A193" s="1"/>
  <c r="A194" s="1"/>
  <c r="A195" s="1"/>
  <c r="K286" l="1"/>
  <c r="K279"/>
  <c r="K273"/>
  <c r="K268"/>
  <c r="K241"/>
  <c r="K289"/>
  <c r="K288"/>
  <c r="K285"/>
  <c r="K284"/>
  <c r="K283"/>
  <c r="K282"/>
  <c r="K281"/>
  <c r="K280"/>
  <c r="K275"/>
  <c r="K276"/>
  <c r="K277"/>
  <c r="K278"/>
  <c r="K274"/>
  <c r="K270"/>
  <c r="K271"/>
  <c r="K272"/>
  <c r="K269"/>
  <c r="K266"/>
  <c r="K265"/>
  <c r="K257"/>
  <c r="K258"/>
  <c r="K259"/>
  <c r="K260"/>
  <c r="K261"/>
  <c r="K262"/>
  <c r="K263"/>
  <c r="K256"/>
  <c r="K247"/>
  <c r="K248"/>
  <c r="K249"/>
  <c r="K250"/>
  <c r="K251"/>
  <c r="K252"/>
  <c r="K253"/>
  <c r="K254"/>
  <c r="K246"/>
  <c r="K245"/>
  <c r="K244"/>
  <c r="K238"/>
  <c r="K239"/>
  <c r="K240"/>
  <c r="K237"/>
  <c r="K231"/>
  <c r="K232"/>
  <c r="K233"/>
  <c r="K234"/>
  <c r="K235"/>
  <c r="K230"/>
  <c r="K224"/>
  <c r="K225"/>
  <c r="K226"/>
  <c r="K227"/>
  <c r="K228"/>
  <c r="K223"/>
  <c r="K214"/>
  <c r="K215"/>
  <c r="K216"/>
  <c r="K217"/>
  <c r="K218"/>
  <c r="K219"/>
  <c r="K220"/>
  <c r="K221"/>
  <c r="K213"/>
  <c r="K208"/>
  <c r="K209"/>
  <c r="K210"/>
  <c r="K211"/>
  <c r="K205"/>
  <c r="K203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179"/>
  <c r="K180"/>
  <c r="L289" l="1"/>
  <c r="L288" l="1"/>
  <c r="L226" l="1"/>
  <c r="L235"/>
  <c r="L283" l="1"/>
  <c r="L281"/>
  <c r="L280" l="1"/>
  <c r="L230" l="1"/>
  <c r="L214"/>
  <c r="L273" l="1"/>
  <c r="M7"/>
  <c r="L285"/>
  <c r="L286"/>
  <c r="L271"/>
  <c r="L278" l="1"/>
  <c r="L268" l="1"/>
  <c r="L284"/>
  <c r="L241"/>
  <c r="L279"/>
  <c r="L265" l="1"/>
  <c r="L274"/>
  <c r="L282"/>
  <c r="L270" l="1"/>
  <c r="L228"/>
  <c r="L193"/>
  <c r="L272" l="1"/>
  <c r="L277"/>
  <c r="L256"/>
  <c r="L210" l="1"/>
  <c r="L276" l="1"/>
  <c r="L275" l="1"/>
  <c r="L261"/>
  <c r="L238" l="1"/>
  <c r="L269"/>
  <c r="L263"/>
  <c r="L266" l="1"/>
  <c r="L262"/>
  <c r="L260"/>
  <c r="L259"/>
  <c r="L258"/>
  <c r="L257"/>
  <c r="L254"/>
  <c r="L253"/>
  <c r="L252"/>
  <c r="L250"/>
  <c r="L249"/>
  <c r="L248"/>
  <c r="L247"/>
  <c r="L246"/>
  <c r="L245"/>
  <c r="L244"/>
  <c r="L240"/>
  <c r="L239"/>
  <c r="L237"/>
  <c r="L234"/>
  <c r="L233"/>
  <c r="L232"/>
  <c r="L231"/>
  <c r="L227"/>
  <c r="L225"/>
  <c r="L224"/>
  <c r="L223"/>
  <c r="L221"/>
  <c r="L220"/>
  <c r="L219"/>
  <c r="L218"/>
  <c r="L217"/>
  <c r="L216"/>
  <c r="L215"/>
  <c r="L213"/>
  <c r="L211"/>
  <c r="L209"/>
  <c r="L208"/>
  <c r="H207"/>
  <c r="F206"/>
  <c r="L205"/>
  <c r="L203"/>
  <c r="L201"/>
  <c r="L200"/>
  <c r="L199"/>
  <c r="L198"/>
  <c r="L197"/>
  <c r="L196"/>
  <c r="L195"/>
  <c r="L194"/>
  <c r="L192"/>
  <c r="L191"/>
  <c r="L190"/>
  <c r="L189"/>
  <c r="L188"/>
  <c r="L187"/>
  <c r="L186"/>
  <c r="L185"/>
  <c r="L184"/>
  <c r="L183"/>
  <c r="L182"/>
  <c r="L181"/>
  <c r="L180"/>
  <c r="L179"/>
  <c r="K207" l="1"/>
  <c r="L207" s="1"/>
  <c r="K206"/>
  <c r="L206" s="1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L6" i="2" l="1"/>
  <c r="D7" i="6"/>
  <c r="K6" i="4"/>
  <c r="K6" i="3"/>
</calcChain>
</file>

<file path=xl/sharedStrings.xml><?xml version="1.0" encoding="utf-8"?>
<sst xmlns="http://schemas.openxmlformats.org/spreadsheetml/2006/main" count="7578" uniqueCount="3750">
  <si>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</si>
  <si>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</si>
  <si>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</si>
  <si>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</si>
  <si>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</si>
  <si>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</si>
  <si>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</si>
  <si>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</si>
  <si>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</si>
  <si>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</si>
  <si>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</si>
  <si>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</si>
  <si>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</si>
  <si>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</si>
  <si>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</si>
  <si>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</si>
  <si>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</si>
  <si>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</si>
  <si>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</si>
  <si>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</si>
  <si>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</si>
  <si>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</si>
  <si>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</si>
  <si>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</si>
  <si>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</si>
  <si>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</si>
  <si>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</si>
  <si>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</si>
  <si>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</si>
  <si>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</si>
  <si>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</si>
  <si>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</si>
  <si>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</si>
  <si>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</si>
  <si>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</si>
  <si>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</si>
  <si>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</si>
  <si>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</si>
  <si>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</si>
  <si>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</si>
  <si>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</si>
  <si>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</si>
  <si>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</si>
  <si>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</si>
  <si>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</si>
  <si>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</si>
  <si>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</si>
  <si>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</si>
  <si>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</si>
  <si>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</si>
  <si>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</si>
  <si>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</si>
  <si>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</si>
  <si>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</si>
  <si>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</si>
  <si>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</si>
  <si>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</si>
  <si>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</si>
  <si>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</si>
  <si>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</si>
  <si>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</si>
  <si>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</si>
  <si>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</si>
  <si>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</si>
  <si>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</si>
  <si>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</si>
  <si>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</si>
  <si>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</si>
  <si>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</si>
  <si>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</si>
  <si>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</si>
  <si>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</si>
  <si>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</si>
  <si>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</si>
  <si>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</si>
  <si>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</si>
  <si>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</si>
  <si>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</si>
  <si>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</si>
  <si>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</si>
  <si>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</si>
  <si>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</si>
  <si>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</si>
  <si>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</si>
  <si>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</si>
  <si>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</si>
  <si>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</si>
  <si>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</si>
  <si>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</si>
  <si>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</si>
  <si>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</si>
  <si>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</si>
  <si>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</si>
  <si>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</si>
  <si>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</si>
  <si>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</si>
  <si>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</si>
  <si>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</si>
  <si>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</si>
  <si>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</si>
  <si>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</si>
  <si>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</si>
  <si>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</si>
  <si>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</si>
  <si>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</si>
  <si>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</si>
  <si>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</si>
  <si>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</si>
  <si>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</si>
  <si>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</si>
  <si>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</si>
  <si>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</si>
  <si>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</si>
  <si>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</si>
  <si>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</si>
  <si>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</si>
  <si>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</si>
  <si>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</si>
  <si>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</si>
  <si>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</si>
  <si>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</si>
  <si>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</si>
  <si>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</si>
  <si>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</si>
  <si>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</si>
  <si>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</si>
  <si>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</si>
  <si>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</si>
  <si>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</si>
  <si>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</si>
  <si>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</si>
  <si>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</si>
  <si>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</si>
  <si>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</si>
  <si>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</si>
  <si>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</si>
  <si>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</si>
  <si>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</si>
  <si>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</si>
  <si>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</si>
  <si>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</si>
  <si>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</si>
  <si>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</si>
  <si>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</si>
  <si>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</si>
  <si>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</si>
  <si>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</si>
  <si>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</si>
  <si>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</si>
  <si>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</si>
  <si>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</si>
  <si>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</si>
  <si>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</si>
  <si>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</si>
  <si>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</si>
  <si>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</si>
  <si>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</si>
  <si>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</si>
  <si>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</si>
  <si>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</si>
  <si>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</si>
  <si>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</si>
  <si>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</si>
  <si>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</si>
  <si>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</si>
  <si>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</si>
  <si>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</si>
  <si>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</si>
  <si>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</si>
  <si>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</si>
  <si>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</si>
  <si>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</si>
  <si>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</si>
  <si>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</si>
  <si>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</si>
  <si>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</si>
  <si>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</si>
  <si>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</si>
  <si>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</si>
  <si>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</si>
  <si>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</si>
  <si>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</si>
  <si>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</si>
  <si>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</si>
  <si>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</si>
  <si>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</si>
  <si>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</si>
  <si>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</si>
  <si>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</si>
  <si>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</si>
  <si>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</si>
  <si>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</si>
  <si>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</si>
  <si>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</si>
  <si>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</si>
  <si>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</si>
  <si>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</si>
  <si>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</si>
  <si>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</si>
  <si>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</si>
  <si>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</si>
  <si>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</si>
  <si>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</si>
  <si>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</si>
  <si>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</si>
  <si>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</si>
  <si>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</si>
  <si>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</si>
  <si>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</si>
  <si>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</si>
  <si>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</si>
  <si>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</si>
  <si>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</si>
  <si>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</si>
  <si>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</si>
  <si>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</si>
  <si>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</si>
  <si>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</si>
  <si>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</si>
  <si>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</si>
  <si>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</si>
  <si>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</si>
  <si>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</si>
  <si>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</si>
  <si>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</si>
  <si>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</si>
  <si>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</si>
  <si>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</si>
  <si>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</si>
  <si>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</si>
  <si>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</si>
  <si>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</si>
  <si>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</si>
  <si>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</si>
  <si>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</si>
  <si>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</si>
  <si>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</si>
  <si>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</si>
  <si>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</si>
  <si>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</si>
  <si>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</si>
  <si>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</si>
  <si>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</si>
  <si>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</si>
  <si>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</si>
  <si>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</si>
  <si>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</si>
  <si>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</si>
  <si>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</si>
  <si>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</si>
  <si>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</si>
  <si>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</si>
  <si>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</si>
  <si>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</si>
  <si>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</si>
  <si>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</si>
  <si>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</si>
  <si>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</si>
  <si>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</si>
  <si>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</si>
  <si>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</si>
  <si>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</si>
  <si>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</si>
  <si>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</si>
  <si>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</si>
  <si>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</si>
  <si>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</si>
  <si>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</si>
  <si>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</si>
  <si>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</si>
  <si>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</si>
  <si>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</si>
  <si>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</si>
  <si>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</si>
  <si>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</si>
  <si>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</si>
  <si>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</si>
  <si>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</si>
  <si>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</si>
  <si>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</si>
  <si>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</si>
  <si>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</si>
  <si>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</si>
  <si>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</si>
  <si>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</si>
  <si>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</si>
  <si>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</si>
  <si>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</si>
  <si>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</si>
  <si>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</si>
  <si>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</si>
  <si>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</si>
  <si>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</si>
  <si>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</si>
  <si>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</si>
  <si>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</si>
  <si>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</si>
  <si>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</si>
  <si>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</si>
  <si>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</si>
  <si>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</si>
  <si>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</si>
  <si>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</si>
  <si>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</si>
  <si>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</si>
  <si>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</si>
  <si>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</si>
  <si>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</si>
  <si>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</si>
  <si>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</si>
  <si>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</si>
  <si>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</si>
  <si>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</si>
  <si>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</si>
  <si>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</si>
  <si>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</si>
  <si>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</si>
  <si>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</si>
  <si>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</si>
  <si>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</si>
  <si>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</si>
  <si>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</si>
  <si>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</si>
  <si>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</si>
  <si>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</si>
  <si>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</si>
  <si>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</si>
  <si>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</si>
  <si>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</si>
  <si>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</si>
  <si>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</si>
  <si>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</si>
  <si>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</si>
  <si>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</si>
  <si>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</si>
  <si>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</si>
  <si>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</si>
  <si>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</si>
  <si>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</si>
  <si>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</si>
  <si>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</si>
  <si>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</si>
  <si>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</si>
  <si>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</si>
  <si>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</si>
  <si>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</si>
  <si>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</si>
  <si>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</si>
  <si>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</si>
  <si>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</si>
  <si>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</si>
  <si>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</si>
  <si>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</si>
  <si>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</si>
  <si>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</si>
  <si>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</si>
  <si>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</si>
  <si>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</si>
  <si>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</si>
  <si>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</si>
  <si>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</si>
  <si>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</si>
  <si>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</si>
  <si>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</si>
  <si>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</si>
  <si>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</si>
  <si>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</si>
  <si>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</si>
  <si>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</si>
  <si>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</si>
  <si>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</si>
  <si>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</si>
  <si>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</si>
  <si>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</si>
  <si>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</si>
  <si>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</si>
  <si>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</si>
  <si>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</si>
  <si>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</si>
  <si>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</si>
  <si>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</si>
  <si>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</si>
  <si>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</si>
  <si>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</si>
  <si>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</si>
  <si>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</si>
  <si>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</si>
  <si>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</si>
  <si>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</si>
  <si>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</si>
  <si>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</si>
  <si>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</si>
  <si>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</si>
  <si>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</si>
  <si>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</si>
  <si>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</si>
  <si>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</si>
  <si>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</si>
  <si>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</si>
  <si>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</si>
  <si>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</si>
  <si>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</si>
  <si>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</si>
  <si>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</si>
  <si>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</si>
  <si>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</si>
  <si>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</si>
  <si>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</si>
  <si>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</si>
  <si>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</si>
  <si>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</si>
  <si>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</si>
  <si>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</si>
  <si>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</si>
  <si>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</si>
  <si>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</si>
  <si>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</si>
  <si>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</si>
  <si>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</si>
  <si>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</si>
  <si>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</si>
  <si>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</si>
  <si>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</si>
  <si>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</si>
  <si>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</si>
  <si>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</si>
  <si>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</si>
  <si>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</si>
  <si>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</si>
  <si>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</si>
  <si>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</si>
  <si>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</si>
  <si>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</si>
  <si>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</si>
  <si>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</si>
  <si>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</si>
  <si>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</si>
  <si>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</si>
  <si>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</si>
  <si>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</si>
  <si>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</si>
  <si>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</si>
  <si>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</si>
  <si>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</si>
  <si>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</si>
  <si>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</si>
  <si>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</si>
  <si>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</si>
  <si>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</si>
  <si>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</si>
  <si>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</si>
  <si>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</si>
  <si>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</si>
  <si>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</si>
  <si>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</si>
  <si>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</si>
  <si>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</si>
  <si>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</si>
  <si>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</si>
  <si>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</si>
  <si>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</si>
  <si>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</si>
  <si>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</si>
  <si>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</si>
  <si>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</si>
  <si>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</si>
  <si>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</si>
  <si>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</si>
  <si>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</si>
  <si>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</si>
  <si>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</si>
  <si>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</si>
  <si>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</si>
  <si>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</si>
  <si>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</si>
  <si>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</si>
  <si>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</si>
  <si>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</si>
  <si>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</si>
  <si>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</si>
  <si>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</si>
  <si>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</si>
  <si>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</si>
  <si>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</si>
  <si>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</si>
  <si>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</si>
  <si>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</si>
  <si>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</si>
  <si>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</si>
  <si>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</si>
  <si>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</si>
  <si>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</si>
  <si>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</si>
  <si>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</si>
  <si>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</si>
  <si>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</si>
  <si>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</si>
  <si>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</si>
  <si>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</si>
  <si>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</si>
  <si>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</si>
  <si>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</si>
  <si>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</si>
  <si>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</si>
  <si>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</si>
  <si>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</si>
  <si>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</si>
  <si>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</si>
  <si>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</si>
  <si>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</si>
  <si>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</si>
  <si>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</si>
  <si>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</si>
  <si>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</si>
  <si>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</si>
  <si>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</si>
  <si>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</si>
  <si>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</si>
  <si>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</si>
  <si>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</si>
  <si>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</si>
  <si>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</si>
  <si>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</si>
  <si>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</si>
  <si>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</si>
  <si>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</si>
  <si>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</si>
  <si>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</si>
  <si>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</si>
  <si>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</si>
  <si>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</si>
  <si>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</si>
  <si>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</si>
  <si>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</si>
  <si>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</si>
  <si>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</si>
  <si>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</si>
  <si>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</si>
  <si>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</si>
  <si>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</si>
  <si>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</si>
  <si>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</si>
  <si>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</si>
  <si>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</si>
  <si>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</si>
  <si>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</si>
  <si>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</si>
  <si>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</si>
  <si>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</si>
  <si>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</si>
  <si>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</si>
  <si>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</si>
  <si>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</si>
  <si>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</si>
  <si>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</si>
  <si>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</si>
  <si>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</si>
  <si>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</si>
  <si>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</si>
  <si>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</si>
  <si>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</si>
  <si>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</si>
  <si>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</si>
  <si>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</si>
  <si>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</si>
  <si>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</si>
  <si>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</si>
  <si>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</si>
  <si>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</si>
  <si>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</si>
  <si>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</si>
  <si>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</si>
  <si>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</si>
  <si>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</si>
  <si>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</si>
  <si>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</si>
  <si>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</si>
  <si>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</si>
  <si>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</si>
  <si>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</si>
  <si>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</si>
  <si>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</si>
  <si>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</si>
  <si>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</si>
  <si>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</si>
  <si>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</si>
  <si>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</si>
  <si>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</si>
  <si>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</si>
  <si>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</si>
  <si>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</si>
  <si>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</si>
  <si>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</si>
  <si>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</si>
  <si>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</si>
  <si>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</si>
  <si>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</si>
  <si>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</si>
  <si>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</si>
  <si>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</si>
  <si>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</si>
  <si>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</si>
  <si>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</si>
  <si>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</si>
  <si>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</si>
  <si>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</si>
  <si>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</si>
  <si>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</si>
  <si>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</si>
  <si>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</si>
  <si>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</si>
  <si>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</si>
  <si>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</si>
  <si>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</si>
  <si>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</si>
  <si>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</si>
  <si>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</si>
  <si>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</si>
  <si>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</si>
  <si>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</si>
  <si>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</si>
  <si>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</si>
  <si>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</si>
  <si>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</si>
  <si>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</si>
  <si>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</si>
  <si>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</si>
  <si>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</si>
  <si>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</si>
  <si>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</si>
  <si>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</si>
  <si>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</si>
  <si>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</si>
  <si>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</si>
  <si>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</si>
  <si>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</si>
  <si>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</si>
  <si>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</si>
  <si>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</si>
  <si>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</si>
  <si>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</si>
  <si>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</si>
  <si>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</si>
  <si>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</si>
  <si>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</si>
  <si>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</si>
  <si>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</si>
  <si>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</si>
  <si>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</si>
  <si>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</si>
  <si>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</si>
  <si>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</si>
  <si>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</si>
  <si>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</si>
  <si>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</si>
  <si>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</si>
  <si>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</si>
  <si>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</si>
  <si>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</si>
  <si>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</si>
  <si>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</si>
  <si>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</si>
  <si>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</si>
  <si>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</si>
  <si>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</si>
  <si>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</si>
  <si>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</si>
  <si>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</si>
  <si>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</si>
  <si>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</si>
  <si>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</si>
  <si>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</si>
  <si>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</si>
  <si>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</si>
  <si>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</si>
  <si>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</si>
  <si>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</si>
  <si>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</si>
  <si>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</si>
  <si>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</si>
  <si>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</si>
  <si>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</si>
  <si>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</si>
  <si>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</si>
  <si>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</si>
  <si>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</si>
  <si>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</si>
  <si>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</si>
  <si>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</si>
  <si>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</si>
  <si>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</si>
  <si>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</si>
  <si>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</si>
  <si>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</si>
  <si>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</si>
  <si>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</si>
  <si>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</si>
  <si>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</si>
  <si>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</si>
  <si>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</si>
  <si>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</si>
  <si>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</si>
  <si>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</si>
  <si>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</si>
  <si>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</si>
  <si>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</si>
  <si>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</si>
  <si>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</si>
  <si>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</si>
  <si>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</si>
  <si>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</si>
  <si>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</si>
  <si>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</si>
  <si>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</si>
  <si>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</si>
  <si>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</si>
  <si>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</si>
  <si>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</si>
  <si>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</si>
  <si>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</si>
  <si>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</si>
  <si>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</si>
  <si>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</si>
  <si>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</si>
  <si>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</si>
  <si>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</si>
  <si>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</si>
  <si>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</si>
  <si>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</si>
  <si>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</si>
  <si>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</si>
  <si>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</si>
  <si>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</si>
  <si>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</si>
  <si>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</si>
  <si>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</si>
  <si>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</si>
  <si>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</si>
  <si>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</si>
  <si>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</si>
  <si>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</si>
  <si>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</si>
  <si>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</si>
  <si>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</si>
  <si>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</si>
  <si>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</si>
  <si>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</si>
  <si>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</si>
  <si>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</si>
  <si>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</si>
  <si>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</si>
  <si>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</si>
  <si>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</si>
  <si>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</si>
  <si>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</si>
  <si>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</si>
  <si>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</si>
  <si>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</si>
  <si>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</si>
  <si>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</si>
  <si>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</si>
  <si>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</si>
  <si>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</si>
  <si>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</si>
  <si>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</si>
  <si>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</si>
  <si>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</si>
  <si>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</si>
  <si>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</si>
  <si>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</si>
  <si>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</si>
  <si>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</si>
  <si>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</si>
  <si>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</si>
  <si>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</si>
  <si>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</si>
  <si>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</si>
  <si>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</si>
  <si>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</si>
  <si>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</si>
  <si>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</si>
  <si>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</si>
  <si>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</si>
  <si>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</si>
  <si>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</si>
  <si>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</si>
  <si>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</si>
  <si>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</si>
  <si>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</si>
  <si>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</si>
  <si>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</si>
  <si>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</si>
  <si>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</si>
  <si>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</si>
  <si>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</si>
  <si>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</si>
  <si>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</si>
  <si>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</si>
  <si>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</si>
  <si>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</si>
  <si>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</si>
  <si>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</si>
  <si>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</si>
  <si>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</si>
  <si>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</si>
  <si>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</si>
  <si>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</si>
  <si>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</si>
  <si>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</si>
  <si>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</si>
  <si>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</si>
  <si>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</si>
  <si>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</si>
  <si>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</si>
  <si>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</si>
  <si>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</si>
  <si>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</si>
  <si>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</si>
  <si>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</si>
  <si>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</si>
  <si>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</si>
  <si>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</si>
  <si>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</si>
  <si>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</si>
  <si>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</si>
  <si>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</si>
  <si>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</si>
  <si>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</si>
  <si>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</si>
  <si>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</si>
  <si>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</si>
  <si>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</si>
  <si>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</si>
  <si>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</si>
  <si>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</si>
  <si>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</si>
  <si>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</si>
  <si>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</si>
  <si>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</si>
  <si>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</si>
  <si>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</si>
  <si>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</si>
  <si>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</si>
  <si>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</si>
  <si>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</si>
  <si>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</si>
  <si>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</si>
  <si>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</si>
  <si>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</si>
  <si>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</si>
  <si>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</si>
  <si>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</si>
  <si>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</si>
  <si>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</si>
  <si>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</si>
  <si>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</si>
  <si>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</si>
  <si>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</si>
  <si>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</si>
  <si>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</si>
  <si>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</si>
  <si>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</si>
  <si>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</si>
  <si>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</si>
  <si>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</si>
  <si>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</si>
  <si>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</si>
  <si>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</si>
  <si>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</si>
  <si>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</si>
  <si>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</si>
  <si>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</si>
  <si>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</si>
  <si>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</si>
  <si>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</si>
  <si>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</si>
  <si>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</si>
  <si>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</si>
  <si>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</si>
  <si>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</si>
  <si>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</si>
  <si>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</si>
  <si>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</si>
  <si>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</si>
  <si>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</si>
  <si>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</si>
  <si>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</si>
  <si>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</si>
  <si>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</si>
  <si>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</si>
  <si>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</si>
  <si>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</si>
  <si>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</si>
  <si>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</si>
  <si>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</si>
  <si>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</si>
  <si>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</si>
  <si>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</si>
  <si>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</si>
  <si>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</si>
  <si>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</si>
  <si>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</si>
  <si>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</si>
  <si>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</si>
  <si>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</si>
  <si>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</si>
  <si>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</si>
  <si>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</si>
  <si>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</si>
  <si>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</si>
  <si>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</si>
  <si>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</si>
  <si>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</si>
  <si>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</si>
  <si>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</si>
  <si>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</si>
  <si>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</si>
  <si>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</si>
  <si>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</si>
  <si>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</si>
  <si>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</si>
  <si>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</si>
  <si>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</si>
  <si>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</si>
  <si>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</si>
  <si>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</si>
  <si>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</si>
  <si>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</si>
  <si>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</si>
  <si>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</si>
  <si>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</si>
  <si>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</si>
  <si>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</si>
  <si>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</si>
  <si>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</si>
  <si>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</si>
  <si>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</si>
  <si>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</si>
  <si>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</si>
  <si>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</si>
  <si>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</si>
  <si>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</si>
  <si>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</si>
  <si>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</si>
  <si>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</si>
  <si>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</si>
  <si>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</si>
  <si>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</si>
  <si>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</si>
  <si>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</si>
  <si>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</si>
  <si>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</si>
  <si>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</si>
  <si>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</si>
  <si>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</si>
  <si>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</si>
  <si>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</si>
  <si>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</si>
  <si>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</si>
  <si>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</si>
  <si>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</si>
  <si>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</si>
  <si>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</si>
  <si>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</si>
  <si>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</si>
  <si>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</si>
  <si>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</si>
  <si>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</si>
  <si>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</si>
  <si>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</si>
  <si>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</si>
  <si>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</si>
  <si>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</si>
  <si>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</si>
  <si>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</si>
  <si>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</si>
  <si>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</si>
  <si>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</si>
  <si>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</si>
  <si>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</si>
  <si>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</si>
  <si>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</si>
  <si>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</si>
  <si>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</si>
  <si>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</si>
  <si>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</si>
  <si>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</si>
  <si>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</si>
  <si>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</si>
  <si>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</si>
  <si>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</si>
  <si>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</si>
  <si>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</si>
  <si>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</si>
  <si>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</si>
  <si>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</si>
  <si>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</si>
  <si>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</si>
  <si>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</si>
  <si>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</si>
  <si>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</si>
  <si>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</si>
  <si>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</si>
  <si>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</si>
  <si>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</si>
  <si>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</si>
  <si>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</si>
  <si>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</si>
  <si>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</si>
  <si>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</si>
  <si>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</si>
  <si>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</si>
  <si>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</si>
  <si>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</si>
  <si>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</si>
  <si>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</si>
  <si>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</si>
  <si>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</si>
  <si>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</si>
  <si>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</si>
  <si>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</si>
  <si>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</si>
  <si>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</si>
  <si>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</si>
  <si>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</si>
  <si>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</si>
  <si>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</si>
  <si>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</si>
  <si>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</si>
  <si>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</si>
  <si>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</si>
  <si>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</si>
  <si>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</si>
  <si>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</si>
  <si>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</si>
  <si>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</si>
  <si>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</si>
  <si>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</si>
  <si>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</si>
  <si>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</si>
  <si>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</si>
  <si>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</si>
  <si>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</si>
  <si>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</si>
  <si>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</si>
  <si>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</si>
  <si>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</si>
  <si>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</si>
  <si>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</si>
  <si>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</si>
  <si>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</si>
  <si>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</si>
  <si>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</si>
  <si>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</si>
  <si>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</si>
  <si>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</si>
  <si>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</si>
  <si>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</si>
  <si>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</si>
  <si>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</si>
  <si>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</si>
  <si>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</si>
  <si>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</si>
  <si>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</si>
  <si>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</si>
  <si>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</si>
  <si>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</si>
  <si>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</si>
  <si>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</si>
  <si>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</si>
  <si>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</si>
  <si>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</si>
  <si>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</si>
  <si>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</si>
  <si>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</si>
  <si>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</si>
  <si>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</si>
  <si>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</si>
  <si>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</si>
  <si>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</si>
  <si>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</si>
  <si>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</si>
  <si>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</si>
  <si>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</si>
  <si>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</si>
  <si>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</si>
  <si>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</si>
  <si>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</si>
  <si>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</si>
  <si>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</si>
  <si>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</si>
  <si>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</si>
  <si>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</si>
  <si>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</si>
  <si>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</si>
  <si>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</si>
  <si>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</si>
  <si>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</si>
  <si>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</si>
  <si>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</si>
  <si>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</si>
  <si>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</si>
  <si>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</si>
  <si>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</si>
  <si>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</si>
  <si>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</si>
  <si>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</si>
  <si>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</si>
  <si>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</si>
  <si>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</si>
  <si>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</si>
  <si>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</si>
  <si>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</si>
  <si>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</si>
  <si>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</si>
  <si>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</si>
  <si>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</si>
  <si>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</si>
  <si>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</si>
  <si>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</si>
  <si>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</si>
  <si>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</si>
  <si>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</si>
  <si>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</si>
  <si>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</si>
  <si>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</si>
  <si>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</si>
  <si>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</si>
  <si>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</si>
  <si>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</si>
  <si>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</si>
  <si>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</si>
  <si>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</si>
  <si>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</si>
  <si>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</si>
  <si>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</si>
  <si>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</si>
  <si>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</si>
  <si>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</si>
  <si>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</si>
  <si>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</si>
  <si>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</si>
  <si>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</si>
  <si>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</si>
  <si>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</si>
  <si>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</si>
  <si>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</si>
  <si>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</si>
  <si>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</si>
  <si>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</si>
  <si>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</si>
  <si>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</si>
  <si>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</si>
  <si>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</si>
  <si>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</si>
  <si>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</si>
  <si>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</si>
  <si>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</si>
  <si>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</si>
  <si>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</si>
  <si>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</si>
  <si>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</si>
  <si>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</si>
  <si>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</si>
  <si>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</si>
  <si>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</si>
  <si>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</si>
  <si>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</si>
  <si>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</si>
  <si>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</si>
  <si>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</si>
  <si>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</si>
  <si>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</si>
  <si>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</si>
  <si>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</si>
  <si>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</si>
  <si>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</si>
  <si>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</si>
  <si>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</si>
  <si>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</si>
  <si>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</si>
  <si>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</si>
  <si>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</si>
  <si>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</si>
  <si>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</si>
  <si>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</si>
  <si>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</si>
  <si>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</si>
  <si>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</si>
  <si>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</si>
  <si>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</si>
  <si>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</si>
  <si>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</si>
  <si>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</si>
  <si>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</si>
  <si>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</si>
  <si>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</si>
  <si>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</si>
  <si>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</si>
  <si>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</si>
  <si>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</si>
  <si>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</si>
  <si>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</si>
  <si>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</si>
  <si>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</si>
  <si>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</si>
  <si>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</si>
  <si>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</si>
  <si>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</si>
  <si>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</si>
  <si>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</si>
  <si>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</si>
  <si>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</si>
  <si>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</si>
  <si>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</si>
  <si>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</si>
  <si>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</si>
  <si>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</si>
  <si>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</si>
  <si>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</si>
  <si>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</si>
  <si>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</si>
  <si>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</si>
  <si>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</si>
  <si>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</si>
  <si>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</si>
  <si>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</si>
  <si>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</si>
  <si>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</si>
  <si>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</si>
  <si>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</si>
  <si>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</si>
  <si>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</si>
  <si>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</si>
  <si>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</si>
  <si>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</si>
  <si>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</si>
  <si>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</si>
  <si>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</si>
  <si>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</si>
  <si>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</si>
  <si>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</si>
  <si>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</si>
  <si>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</si>
  <si>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</si>
  <si>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</si>
  <si>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</si>
  <si>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</si>
  <si>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</si>
  <si>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</si>
  <si>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</si>
  <si>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</si>
  <si>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</si>
  <si>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</si>
  <si>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</si>
  <si>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</si>
  <si>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</si>
  <si>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</si>
  <si>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</si>
  <si>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</si>
  <si>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</si>
  <si>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</si>
  <si>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</si>
  <si>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</si>
  <si>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</si>
  <si>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</si>
  <si>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</si>
  <si>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</si>
  <si>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</si>
  <si>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</si>
  <si>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</si>
  <si>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</si>
  <si>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</si>
  <si>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</si>
  <si>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</si>
  <si>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</si>
  <si>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</si>
  <si>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</si>
  <si>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</si>
  <si>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</si>
  <si>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</si>
  <si>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</si>
  <si>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</si>
  <si>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</si>
  <si>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</si>
  <si>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</si>
  <si>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</si>
  <si>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</si>
  <si>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</si>
  <si>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</si>
  <si>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</si>
  <si>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</si>
  <si>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</si>
  <si>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</si>
  <si>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</si>
  <si>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</si>
  <si>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</si>
  <si>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</si>
  <si>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</si>
  <si>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</si>
  <si>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</si>
  <si>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</si>
  <si>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</si>
  <si>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</si>
  <si>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</si>
  <si>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</si>
  <si>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</si>
  <si>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</si>
  <si>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</si>
  <si>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</si>
  <si>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</si>
  <si>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</si>
  <si>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</si>
  <si>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</si>
  <si>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</si>
  <si>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</si>
  <si>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</si>
  <si>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</si>
  <si>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</si>
  <si>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</si>
  <si>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</si>
  <si>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</si>
  <si>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</si>
  <si>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</si>
  <si>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</si>
  <si>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</si>
  <si>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</si>
  <si>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</si>
  <si>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</si>
  <si>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</si>
  <si>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</si>
  <si>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</si>
  <si>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</si>
  <si>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</si>
  <si>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</si>
  <si>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</si>
  <si>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</si>
  <si>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</si>
  <si>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</si>
  <si>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</si>
  <si>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</si>
  <si>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</si>
  <si>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</si>
  <si>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</si>
  <si>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</si>
  <si>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</si>
  <si>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</si>
  <si>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</si>
  <si>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</si>
  <si>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</si>
  <si>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</si>
  <si>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</si>
  <si>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</si>
  <si>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</si>
  <si>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</si>
  <si>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</si>
  <si>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</si>
  <si>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</si>
  <si>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</si>
  <si>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</si>
  <si>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</si>
  <si>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</si>
  <si>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</si>
  <si>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</si>
  <si>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</si>
  <si>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</si>
  <si>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</si>
  <si>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</si>
  <si>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</si>
  <si>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</si>
  <si>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</si>
  <si>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</si>
  <si>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</si>
  <si>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</si>
  <si>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</si>
  <si>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</si>
  <si>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</si>
  <si>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</si>
  <si>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</si>
  <si>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</si>
  <si>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</si>
  <si>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</si>
  <si>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</si>
  <si>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</si>
  <si>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</si>
  <si>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</si>
  <si>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</si>
  <si>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</si>
  <si>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</si>
  <si>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</si>
  <si>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</si>
  <si>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</si>
  <si>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</si>
  <si>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</si>
  <si>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</si>
  <si>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</si>
  <si>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</si>
  <si>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</si>
  <si>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</si>
  <si>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</si>
  <si>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</si>
  <si>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</si>
  <si>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</si>
  <si>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</si>
  <si>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</si>
  <si>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</si>
  <si>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</si>
  <si>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</si>
  <si>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</si>
  <si>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</si>
  <si>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</si>
  <si>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</si>
  <si>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</si>
  <si>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</si>
  <si>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</si>
  <si>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</si>
  <si>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</si>
  <si>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</si>
  <si>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</si>
  <si>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</si>
  <si>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</si>
  <si>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</si>
  <si>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</si>
  <si>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</si>
  <si>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</si>
  <si>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</si>
  <si>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</si>
  <si>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</si>
  <si>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</si>
  <si>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</si>
  <si>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</si>
  <si>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</si>
  <si>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</si>
  <si>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</si>
  <si>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</si>
  <si>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</si>
  <si>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</si>
  <si>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</si>
  <si>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</si>
  <si>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</si>
  <si>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</si>
  <si>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</si>
  <si>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</si>
  <si>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</si>
  <si>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</si>
  <si>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</si>
  <si>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</si>
  <si>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</si>
  <si>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</si>
  <si>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</si>
  <si>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</si>
  <si>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</si>
  <si>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</si>
  <si>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</si>
  <si>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</si>
  <si>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</si>
  <si>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</si>
  <si>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</si>
  <si>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</si>
  <si>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</si>
  <si>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</si>
  <si>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</si>
  <si>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</si>
  <si>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</si>
  <si>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</si>
  <si>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</si>
  <si>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</si>
  <si>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</si>
  <si>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</si>
  <si>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</si>
  <si>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</si>
  <si>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</si>
  <si>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</si>
  <si>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</si>
  <si>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</si>
  <si>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</si>
  <si>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</si>
  <si>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</si>
  <si>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</si>
  <si>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</si>
  <si>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</si>
  <si>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</si>
  <si>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</si>
  <si>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</si>
  <si>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</si>
  <si>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</si>
  <si>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</si>
  <si>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</si>
  <si>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</si>
  <si>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</si>
  <si>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</si>
  <si>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</si>
  <si>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</si>
  <si>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</si>
  <si>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</si>
  <si>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</si>
  <si>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</si>
  <si>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</si>
  <si>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</si>
  <si>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</si>
  <si>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</si>
  <si>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</si>
  <si>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</si>
  <si>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</si>
  <si>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</si>
  <si>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</si>
  <si>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</si>
  <si>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</si>
  <si>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</si>
  <si>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</si>
  <si>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</si>
  <si>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</si>
  <si>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</si>
  <si>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</si>
  <si>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</si>
  <si>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</si>
  <si>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</si>
  <si>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</si>
  <si>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</si>
  <si>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</si>
  <si>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</si>
  <si>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</si>
  <si>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</si>
  <si>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</si>
  <si>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</si>
  <si>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</si>
  <si>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</si>
  <si>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</si>
  <si>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</si>
  <si>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</si>
  <si>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</si>
  <si>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</si>
  <si>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</si>
  <si>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</si>
  <si>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</si>
  <si>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</si>
  <si>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</si>
  <si>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</si>
  <si>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</si>
  <si>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</si>
  <si>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</si>
  <si>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</si>
  <si>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</si>
  <si>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</si>
  <si>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</si>
  <si>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</si>
  <si>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</si>
  <si>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</si>
  <si>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</si>
  <si>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</si>
  <si>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</si>
  <si>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</si>
  <si>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</si>
  <si>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</si>
  <si>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</si>
  <si>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</si>
  <si>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</si>
  <si>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</si>
  <si>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</si>
  <si>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</si>
  <si>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</si>
  <si>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</si>
  <si>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</si>
  <si>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</si>
  <si>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</si>
  <si>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</si>
  <si>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</si>
  <si>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</si>
  <si>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</si>
  <si>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</si>
  <si>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</si>
  <si>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</si>
  <si>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</si>
  <si>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</si>
  <si>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</si>
  <si>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</si>
  <si>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</si>
  <si>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</si>
  <si>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</si>
  <si>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</si>
  <si>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</si>
  <si>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</si>
  <si>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</si>
  <si>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</si>
  <si>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</si>
  <si>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</si>
  <si>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</si>
  <si>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</si>
  <si>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</si>
  <si>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</si>
  <si>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</si>
  <si>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</si>
  <si>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</si>
  <si>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</si>
  <si>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</si>
  <si>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</si>
  <si>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</si>
  <si>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</si>
  <si>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</si>
  <si>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</si>
  <si>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</si>
  <si>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</si>
  <si>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</si>
  <si>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</si>
  <si>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</si>
  <si>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</si>
  <si>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</si>
  <si>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</si>
  <si>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</si>
  <si>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</si>
  <si>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</si>
  <si>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</si>
  <si>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</si>
  <si>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</si>
  <si>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</si>
  <si>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</si>
  <si>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</si>
  <si>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</si>
  <si>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</si>
  <si>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</si>
  <si>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</si>
  <si>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</si>
  <si>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</si>
  <si>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</si>
  <si>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</si>
  <si>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</si>
  <si>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</si>
  <si>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</si>
  <si>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</si>
  <si>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</si>
  <si>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</si>
  <si>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</si>
  <si>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</si>
  <si>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</si>
  <si>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</si>
  <si>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</si>
  <si>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</si>
  <si>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</si>
  <si>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</si>
  <si>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</si>
  <si>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</si>
  <si>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</si>
  <si>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</si>
  <si>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</si>
  <si>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</si>
  <si>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</si>
  <si>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</si>
  <si>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</si>
  <si>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</si>
  <si>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</si>
  <si>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</si>
  <si>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</si>
  <si>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</si>
  <si>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</si>
  <si>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</si>
  <si>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</si>
  <si>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</si>
  <si>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</si>
  <si>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</si>
  <si>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</si>
  <si>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</si>
  <si>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</si>
  <si>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</si>
  <si>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</si>
  <si>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</si>
  <si>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</si>
  <si>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</si>
  <si>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</si>
  <si>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</si>
  <si>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</si>
  <si>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</si>
  <si>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</si>
  <si>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</si>
  <si>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</si>
  <si>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</si>
  <si>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</si>
  <si>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</si>
  <si>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</si>
  <si>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</si>
  <si>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</si>
  <si>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</si>
  <si>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</si>
  <si>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</si>
  <si>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</si>
  <si>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</si>
  <si>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</si>
  <si>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</si>
  <si>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</si>
  <si>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</si>
  <si>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</si>
  <si>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</si>
  <si>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</si>
  <si>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</si>
  <si>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</si>
  <si>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</si>
  <si>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</si>
  <si>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</si>
  <si>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</si>
  <si>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</si>
  <si>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</si>
  <si>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</si>
  <si>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</si>
  <si>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</si>
  <si>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</si>
  <si>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</si>
  <si>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</si>
  <si>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</si>
  <si>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</si>
  <si>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</si>
  <si>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</si>
  <si>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</si>
  <si>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</si>
  <si>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</si>
  <si>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</si>
  <si>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</si>
  <si>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</si>
  <si>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</si>
  <si>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</si>
  <si>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</si>
  <si>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</si>
  <si>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</si>
  <si>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</si>
  <si>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</si>
  <si>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</si>
  <si>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</si>
  <si>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</si>
  <si>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</si>
  <si>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</si>
  <si>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</si>
  <si>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</si>
  <si>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</si>
  <si>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</si>
  <si>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</si>
  <si>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</si>
  <si>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</si>
  <si>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</si>
  <si>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</si>
  <si>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</si>
  <si>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</si>
  <si>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</si>
  <si>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</si>
  <si>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</si>
  <si>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</si>
  <si>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</si>
  <si>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</si>
  <si>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</si>
  <si>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</si>
  <si>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</si>
  <si>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</si>
  <si>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</si>
  <si>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</si>
  <si>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</si>
  <si>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</si>
  <si>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</si>
  <si>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</si>
  <si>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</si>
  <si>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</si>
  <si>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</si>
  <si>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</si>
  <si>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</si>
  <si>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</si>
  <si>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</si>
  <si>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</si>
  <si>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</si>
  <si>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</si>
  <si>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</si>
  <si>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</si>
  <si>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</si>
  <si>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</si>
  <si>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</si>
  <si>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</si>
  <si>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</si>
  <si>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</si>
  <si>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</si>
  <si>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</si>
  <si>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</si>
  <si>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</si>
  <si>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</si>
  <si>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</si>
  <si>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</si>
  <si>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</si>
  <si>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</si>
  <si>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</si>
  <si>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</si>
  <si>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</si>
  <si>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</si>
  <si>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</si>
  <si>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</si>
  <si>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</si>
  <si>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</si>
  <si>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</si>
  <si>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</si>
  <si>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</si>
  <si>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</si>
  <si>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</si>
  <si>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</si>
  <si>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</si>
  <si>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</si>
  <si>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</si>
  <si>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</si>
  <si>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</si>
  <si>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</si>
  <si>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</si>
  <si>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</si>
  <si>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</si>
  <si>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</si>
  <si>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</si>
  <si>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</si>
  <si>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</si>
  <si>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</si>
  <si>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</si>
  <si>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</si>
  <si>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</si>
  <si>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</si>
  <si>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</si>
  <si>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</si>
  <si>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</si>
  <si>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</si>
  <si>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</si>
  <si>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</si>
  <si>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</si>
  <si>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</si>
  <si>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</si>
  <si>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</si>
  <si>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</si>
  <si>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</si>
  <si>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</si>
  <si>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</si>
  <si>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</si>
  <si>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</si>
  <si>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</si>
  <si>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</si>
  <si>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</si>
  <si>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</si>
  <si>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</si>
  <si>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</si>
  <si>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</si>
  <si>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</si>
  <si>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</si>
  <si>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</si>
  <si>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</si>
  <si>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</si>
  <si>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</si>
  <si>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</si>
  <si>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</si>
  <si>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</si>
  <si>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</si>
  <si>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</si>
  <si>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</si>
  <si>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</si>
  <si>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</si>
  <si>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</si>
  <si>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</si>
  <si>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</si>
  <si>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</si>
  <si>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</si>
  <si>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</si>
  <si>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</si>
  <si>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</si>
  <si>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</si>
  <si>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</si>
  <si>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</si>
  <si>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</si>
  <si>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</si>
  <si>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</si>
  <si>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</si>
  <si>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</si>
  <si>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</si>
  <si>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</si>
  <si>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</si>
  <si>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</si>
  <si>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</si>
  <si>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</si>
  <si>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</si>
  <si>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</si>
  <si>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</si>
  <si>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</si>
  <si>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</si>
  <si>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</si>
  <si>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</si>
  <si>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</si>
  <si>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</si>
  <si>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</si>
  <si>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</si>
  <si>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</si>
  <si>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</si>
  <si>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</si>
  <si>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</si>
  <si>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</si>
  <si>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</si>
  <si>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</si>
  <si>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</si>
  <si>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</si>
  <si>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</si>
  <si>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</si>
  <si>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</si>
  <si>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</si>
  <si>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</si>
  <si>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</si>
  <si>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</si>
  <si>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</si>
  <si>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</si>
  <si>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</si>
  <si>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</si>
  <si>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</si>
  <si>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</si>
  <si>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</si>
  <si>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</si>
  <si>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</si>
  <si>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</si>
  <si>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</si>
  <si>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</si>
  <si>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</si>
  <si>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</si>
  <si>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</si>
  <si>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</si>
  <si>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</si>
  <si>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</si>
  <si>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</si>
  <si>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</si>
  <si>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</si>
  <si>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</si>
  <si>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</si>
  <si>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</si>
  <si>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</si>
  <si>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</si>
  <si>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</si>
  <si>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</si>
  <si>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</si>
  <si>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</si>
  <si>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</si>
  <si>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</si>
  <si>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</si>
  <si>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</si>
  <si>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</si>
  <si>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</si>
  <si>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</si>
  <si>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</si>
  <si>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</si>
  <si>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</si>
  <si>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</si>
  <si>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</si>
  <si>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</si>
  <si>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</si>
  <si>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</si>
  <si>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</si>
  <si>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</si>
  <si>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</si>
  <si>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</si>
  <si>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</si>
  <si>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</si>
  <si>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</si>
  <si>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</si>
  <si>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</si>
  <si>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</si>
  <si>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</si>
  <si>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</si>
  <si>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</si>
  <si>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</si>
  <si>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</si>
  <si>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</si>
  <si>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</si>
  <si>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</si>
  <si>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</si>
  <si>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</si>
  <si>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</si>
  <si>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</si>
  <si>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</si>
  <si>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</si>
  <si>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</si>
  <si>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</si>
  <si>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</si>
  <si>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</si>
  <si>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</si>
  <si>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</si>
  <si>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</si>
  <si>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</si>
  <si>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</si>
  <si>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</si>
  <si>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</si>
  <si>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</si>
  <si>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</si>
  <si>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</si>
  <si>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</si>
  <si>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</si>
  <si>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</si>
  <si>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</si>
  <si>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</si>
  <si>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</si>
  <si>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</si>
  <si>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</si>
  <si>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</si>
  <si>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</si>
  <si>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</si>
  <si>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</si>
  <si>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</si>
  <si>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</si>
  <si>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</si>
  <si>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</si>
  <si>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</si>
  <si>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</si>
  <si>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</si>
  <si>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</si>
  <si>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</si>
  <si>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</si>
  <si>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</si>
  <si>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</si>
  <si>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</si>
  <si>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</si>
  <si>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</si>
  <si>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</si>
  <si>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</si>
  <si>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</si>
  <si>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</si>
  <si>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</si>
  <si>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</si>
  <si>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</si>
  <si>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</si>
  <si>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</si>
  <si>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</si>
  <si>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</si>
  <si>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</si>
  <si>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</si>
  <si>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</si>
  <si>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</si>
  <si>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</si>
  <si>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</si>
  <si>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</si>
  <si>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</si>
  <si>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</si>
  <si>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</si>
  <si>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</si>
  <si>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</si>
  <si>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</si>
  <si>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</si>
  <si>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</si>
  <si>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</si>
  <si>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</si>
  <si>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</si>
  <si>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</si>
  <si>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</si>
  <si>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</si>
  <si>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</si>
  <si>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</si>
  <si>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</si>
  <si>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</si>
  <si>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</si>
  <si>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</si>
  <si>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</si>
  <si>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</si>
  <si>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</si>
  <si>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</si>
  <si>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</si>
  <si>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</si>
  <si>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</si>
  <si>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</si>
  <si>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</si>
  <si>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</si>
  <si>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</si>
  <si>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</si>
  <si>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</si>
  <si>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</si>
  <si>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</si>
  <si>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</si>
  <si>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</si>
  <si>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</si>
  <si>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</si>
  <si>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</si>
  <si>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</si>
  <si>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</si>
  <si>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</si>
  <si>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</si>
  <si>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</si>
  <si>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</si>
  <si>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</si>
  <si>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</si>
  <si>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</si>
  <si>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</si>
  <si>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</si>
  <si>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</si>
  <si>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</si>
  <si>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</si>
  <si>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</si>
  <si>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</si>
  <si>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</si>
  <si>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</si>
  <si>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</si>
  <si>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</si>
  <si>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</si>
  <si>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</si>
  <si>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</si>
  <si>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</si>
  <si>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</si>
  <si>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</si>
  <si>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</si>
  <si>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</si>
  <si>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</si>
  <si>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</si>
  <si>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</si>
  <si>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</si>
  <si>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</si>
  <si>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</si>
  <si>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</si>
  <si>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</si>
  <si>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</si>
  <si>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</si>
  <si>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</si>
  <si>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</si>
  <si>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</si>
  <si>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</si>
  <si>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</si>
  <si>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</si>
  <si>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</si>
  <si>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</si>
  <si>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</si>
  <si>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</si>
  <si>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</si>
  <si>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</si>
  <si>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</si>
  <si>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</si>
  <si>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</si>
  <si>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</si>
  <si>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</si>
  <si>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</si>
  <si>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</si>
  <si>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</si>
  <si>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</si>
  <si>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</si>
  <si>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</si>
  <si>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</si>
  <si>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</si>
  <si>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</si>
  <si>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</si>
  <si>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</si>
  <si>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</si>
  <si>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</si>
  <si>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</si>
  <si>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</si>
  <si>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</si>
  <si>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</si>
  <si>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</si>
  <si>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</si>
  <si>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</si>
  <si>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</si>
  <si>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</si>
  <si>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</si>
  <si>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</si>
  <si>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</si>
  <si>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</si>
  <si>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</si>
  <si>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</si>
  <si>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</si>
  <si>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</si>
  <si>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</si>
  <si>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</si>
  <si>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</si>
  <si>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</si>
  <si>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</si>
  <si>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</si>
  <si>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</si>
  <si>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</si>
  <si>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</si>
  <si>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</si>
  <si>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</si>
  <si>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</si>
  <si>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</si>
  <si>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</si>
  <si>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</si>
  <si>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</si>
  <si>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</si>
  <si>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</si>
  <si>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</si>
  <si>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</si>
  <si>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</si>
  <si>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</si>
  <si>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</si>
  <si>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</si>
  <si>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</si>
  <si>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</si>
  <si>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</si>
  <si>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</si>
  <si>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</si>
  <si>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</si>
  <si>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</si>
  <si>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</si>
  <si>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</si>
  <si>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</si>
  <si>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</si>
  <si>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</si>
  <si>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</si>
  <si>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</si>
  <si>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</si>
  <si>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</si>
  <si>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</si>
  <si>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</si>
  <si>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</si>
  <si>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</si>
  <si>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</si>
  <si>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</si>
  <si>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</si>
  <si>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</si>
  <si>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</si>
  <si>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</si>
  <si>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</si>
  <si>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</si>
  <si>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</si>
  <si>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</si>
  <si>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</si>
  <si>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</si>
  <si>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</si>
  <si>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</si>
  <si>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</si>
  <si>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</si>
  <si>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</si>
  <si>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</si>
  <si>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</si>
  <si>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</si>
  <si>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</si>
  <si>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</si>
  <si>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</si>
  <si>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</si>
  <si>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</si>
  <si>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</si>
  <si>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</si>
  <si>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</si>
  <si>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</si>
  <si>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</si>
  <si>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</si>
  <si>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</si>
  <si>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</si>
  <si>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</si>
  <si>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</si>
  <si>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</si>
  <si>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</si>
  <si>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</si>
  <si>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</si>
  <si>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</si>
  <si>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</si>
  <si>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</si>
  <si>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</si>
  <si>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</si>
  <si>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</si>
  <si>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</si>
  <si>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</si>
  <si>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</si>
  <si>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</si>
  <si>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</si>
  <si>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</si>
  <si>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</si>
  <si>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</si>
  <si>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</si>
  <si>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</si>
  <si>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</si>
  <si>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</si>
  <si>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</si>
  <si>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</si>
  <si>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</si>
  <si>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</si>
  <si>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</si>
  <si>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</si>
  <si>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</si>
  <si>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</si>
  <si>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</si>
  <si>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</si>
  <si>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</si>
  <si>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</si>
  <si>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</si>
  <si>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</si>
  <si>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</si>
  <si>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</si>
  <si>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</si>
  <si>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</si>
  <si>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</si>
  <si>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</si>
  <si>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</si>
  <si>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</si>
  <si>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</si>
  <si>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</si>
  <si>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</si>
  <si>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</si>
  <si>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</si>
  <si>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</si>
  <si>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</si>
  <si>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</si>
  <si>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</si>
  <si>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</si>
  <si>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</si>
  <si>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</si>
  <si>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</si>
  <si>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</si>
  <si>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</si>
  <si>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</si>
  <si>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</si>
  <si>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</si>
  <si>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</si>
  <si>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</si>
  <si>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</si>
  <si>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</si>
  <si>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</si>
  <si>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</si>
  <si>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</si>
  <si>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</si>
  <si>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</si>
  <si>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</si>
  <si>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</si>
  <si>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</si>
  <si>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</si>
  <si>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</si>
  <si>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</si>
  <si>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</si>
  <si>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</si>
  <si>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</si>
  <si>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</si>
  <si>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</si>
  <si>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</si>
  <si>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</si>
  <si>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</si>
  <si>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</si>
  <si>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</si>
  <si>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</si>
  <si>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</si>
  <si>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</si>
  <si>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</si>
  <si>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</si>
  <si>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</si>
  <si>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</si>
  <si>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</si>
  <si>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</si>
  <si>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</si>
  <si>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</si>
  <si>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</si>
  <si>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</si>
  <si>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</si>
  <si>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</si>
  <si>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</si>
  <si>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</si>
  <si>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</si>
  <si>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</si>
  <si>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</si>
  <si>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</si>
  <si>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</si>
  <si>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</si>
  <si>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</si>
  <si>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</si>
  <si>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</si>
  <si>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</si>
  <si>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</si>
  <si>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</si>
  <si>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</si>
  <si>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</si>
  <si>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</si>
  <si>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</si>
  <si>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</si>
  <si>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</si>
  <si>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</si>
  <si>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</si>
  <si>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</si>
  <si>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</si>
  <si>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</si>
  <si>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</si>
  <si>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</si>
  <si>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</si>
  <si>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</si>
  <si>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</si>
  <si>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</si>
  <si>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</si>
  <si>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</si>
  <si>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</si>
  <si>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</si>
  <si>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</si>
  <si>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</si>
  <si>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</si>
  <si>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</si>
  <si>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</si>
  <si>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</si>
  <si>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</si>
  <si>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</si>
  <si>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</si>
  <si>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</si>
  <si>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</si>
  <si>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</si>
  <si>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</si>
  <si>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</si>
  <si>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</si>
  <si>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</si>
  <si>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</si>
  <si>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</si>
  <si>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</si>
  <si>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</si>
  <si>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</si>
  <si>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</si>
  <si>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</si>
  <si>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</si>
  <si>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</si>
  <si>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</si>
  <si>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</si>
  <si>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</si>
  <si>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</si>
  <si>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</si>
  <si>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</si>
  <si>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</si>
  <si>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</si>
  <si>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</si>
  <si>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</si>
  <si>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</si>
  <si>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</si>
  <si>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</si>
  <si>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</si>
  <si>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</si>
  <si>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</si>
  <si>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</si>
  <si>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</si>
  <si>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</si>
  <si>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</si>
  <si>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</si>
  <si>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</si>
  <si>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</si>
  <si>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</si>
  <si>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</si>
  <si>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</si>
  <si>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</si>
  <si>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</si>
  <si>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</si>
  <si>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</si>
  <si>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</si>
  <si>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</si>
  <si>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</si>
  <si>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</si>
  <si>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</si>
  <si>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</si>
  <si>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</si>
  <si>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</si>
  <si>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</si>
  <si>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</si>
  <si>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</si>
  <si>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</si>
  <si>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</si>
  <si>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</si>
  <si>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</si>
  <si>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</si>
  <si>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</si>
  <si>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</si>
  <si>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</si>
  <si>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</si>
  <si>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</si>
  <si>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</si>
  <si>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</si>
  <si>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</si>
  <si>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</si>
  <si>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</si>
  <si>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</si>
  <si>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</si>
  <si>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</si>
  <si>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</si>
  <si>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</si>
  <si>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</si>
  <si>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</si>
  <si>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</si>
  <si>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</si>
  <si>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</si>
  <si>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</si>
  <si>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</si>
  <si>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</si>
  <si>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</si>
  <si>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</si>
  <si>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</si>
  <si>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</si>
  <si>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</si>
  <si>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</si>
  <si>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</si>
  <si>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</si>
  <si>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</si>
  <si>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</si>
  <si>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</si>
  <si>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</si>
  <si>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</si>
  <si>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</si>
  <si>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</si>
  <si>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</si>
  <si>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</si>
  <si>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</si>
  <si>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</si>
  <si>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</si>
  <si>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</si>
  <si>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</si>
  <si>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</si>
  <si>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</si>
  <si>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</si>
  <si>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</si>
  <si>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</si>
  <si>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</si>
  <si>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</si>
  <si>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</si>
  <si>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</si>
  <si>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</si>
  <si>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</si>
  <si>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</si>
  <si>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</si>
  <si>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</si>
  <si>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</si>
  <si>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</si>
  <si>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</si>
  <si>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</si>
  <si>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</si>
  <si>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</si>
  <si>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</si>
  <si>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</si>
  <si>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</si>
  <si>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</si>
  <si>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</si>
  <si>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</si>
  <si>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</si>
  <si>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</si>
  <si>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</si>
  <si>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</si>
  <si>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</si>
  <si>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</si>
  <si>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</si>
  <si>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</si>
  <si>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</si>
  <si>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</si>
  <si>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</si>
  <si>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</si>
  <si>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</si>
  <si>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</si>
  <si>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</si>
  <si>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</si>
  <si>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</si>
  <si>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</si>
  <si>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</si>
  <si>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</si>
  <si>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</si>
  <si>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</si>
  <si>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</si>
  <si>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</si>
  <si>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</si>
  <si>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</si>
  <si>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</si>
  <si>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</si>
  <si>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</si>
  <si>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</si>
  <si>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</si>
  <si>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</si>
  <si>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</si>
  <si>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</si>
  <si>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</si>
  <si>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</si>
  <si>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</si>
  <si>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</si>
  <si>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</si>
  <si>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</si>
  <si>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</si>
  <si>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</si>
  <si>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</si>
  <si>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</si>
  <si>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</si>
  <si>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</si>
  <si>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</si>
  <si>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</si>
  <si>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</si>
  <si>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</si>
  <si>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</si>
  <si>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</si>
  <si>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</si>
  <si>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</si>
  <si>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</si>
  <si>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</si>
  <si>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</si>
  <si>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</si>
  <si>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</si>
  <si>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</si>
  <si>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</si>
  <si>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</si>
  <si>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</si>
  <si>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</si>
  <si>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</si>
  <si>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</si>
  <si>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</si>
  <si>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</si>
  <si>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</si>
  <si>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</si>
  <si>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</si>
  <si>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</si>
  <si>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</si>
  <si>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</si>
  <si>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</si>
  <si>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</si>
  <si>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</si>
  <si>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</si>
  <si>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</si>
  <si>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</si>
  <si>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</si>
  <si>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</si>
  <si>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</si>
  <si>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</si>
  <si>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</si>
  <si>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</si>
  <si>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</si>
  <si>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</si>
  <si>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</si>
  <si>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</si>
  <si>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</si>
  <si>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</si>
  <si>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</si>
  <si>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</si>
  <si>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</si>
  <si>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</si>
  <si>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</si>
  <si>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</si>
  <si>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</si>
  <si>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</si>
  <si>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</si>
  <si>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</si>
  <si>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</si>
  <si>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</si>
  <si>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</si>
  <si>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</si>
  <si>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</si>
  <si>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</si>
  <si>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</si>
  <si>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</si>
  <si>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</si>
  <si>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</si>
  <si>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</si>
  <si>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</si>
  <si>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</si>
  <si>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</si>
  <si>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</si>
  <si>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</si>
  <si>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</si>
  <si>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</si>
  <si>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</si>
  <si>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</si>
  <si>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</si>
  <si>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</si>
  <si>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</si>
  <si>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</si>
  <si>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</si>
  <si>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</si>
  <si>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</si>
  <si>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</si>
  <si>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</si>
  <si>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</si>
  <si>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</si>
  <si>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</si>
  <si>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</si>
  <si>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</si>
  <si>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</si>
  <si>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</si>
  <si>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</si>
  <si>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</si>
  <si>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</si>
  <si>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</si>
  <si>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</si>
  <si>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</si>
  <si>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</si>
  <si>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</si>
  <si>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</si>
  <si>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</si>
  <si>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</si>
  <si>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</si>
  <si>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</si>
  <si>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</si>
  <si>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</si>
  <si>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</si>
  <si>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</si>
  <si>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</si>
  <si>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</si>
  <si>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</si>
  <si>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</si>
  <si>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</si>
  <si>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</si>
  <si>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</si>
  <si>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</si>
  <si>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</si>
  <si>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</si>
  <si>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</si>
  <si>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</si>
  <si>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</si>
  <si>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</si>
  <si>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</si>
  <si>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</si>
  <si>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</si>
  <si>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</si>
  <si>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</si>
  <si>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</si>
  <si>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</si>
  <si>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</si>
  <si>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</si>
  <si>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</si>
  <si>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</si>
  <si>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</si>
  <si>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</si>
  <si>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</si>
  <si>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</si>
  <si>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</si>
  <si>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</si>
  <si>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</si>
  <si>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</si>
  <si>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</si>
  <si>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</si>
  <si>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</si>
  <si>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</si>
  <si>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</si>
  <si>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</si>
  <si>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</si>
  <si>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</si>
  <si>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</si>
  <si>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</si>
  <si>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</si>
  <si>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</si>
  <si>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</si>
  <si>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</si>
  <si>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</si>
  <si>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</si>
  <si>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</si>
  <si>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</si>
  <si>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</si>
  <si>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</si>
  <si>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</si>
  <si>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</si>
  <si>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</si>
  <si>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</si>
  <si>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</si>
  <si>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</si>
  <si>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</si>
  <si>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</si>
  <si>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</si>
  <si>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</si>
  <si>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</si>
  <si>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</si>
  <si>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</si>
  <si>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</si>
  <si>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</si>
  <si>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</si>
  <si>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</si>
  <si>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</si>
  <si>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</si>
  <si>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</si>
  <si>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</si>
  <si>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</si>
  <si>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</si>
  <si>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</si>
  <si>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</si>
  <si>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</si>
  <si>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</si>
  <si>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</si>
  <si>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</si>
  <si>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</si>
  <si>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</si>
  <si>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</si>
  <si>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</si>
  <si>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</si>
  <si>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</si>
  <si>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</si>
  <si>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</si>
  <si>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</si>
  <si>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</si>
  <si>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</si>
  <si>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</si>
  <si>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</si>
  <si>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</si>
  <si>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</si>
  <si>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</si>
  <si>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</si>
  <si>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</si>
  <si>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</si>
  <si>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</si>
  <si>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</si>
  <si>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</si>
  <si>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</si>
  <si>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</si>
  <si>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</si>
  <si>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</si>
  <si>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</si>
  <si>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</si>
  <si>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</si>
  <si>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</si>
  <si>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</si>
  <si>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</si>
  <si>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</si>
  <si>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</si>
  <si>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</si>
  <si>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</si>
  <si>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</si>
  <si>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</si>
  <si>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</si>
  <si>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</si>
  <si>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</si>
  <si>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</si>
  <si>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</si>
  <si>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</si>
  <si>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</si>
  <si>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</si>
  <si>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</si>
  <si>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</si>
  <si>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</si>
  <si>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</si>
  <si>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</si>
  <si>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</si>
  <si>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</si>
  <si>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</si>
  <si>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</si>
  <si>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</si>
  <si>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</si>
  <si>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</si>
  <si>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</si>
  <si>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</si>
  <si>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</si>
  <si>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</si>
  <si>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</si>
  <si>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</si>
  <si>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</si>
  <si>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</si>
  <si>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</si>
  <si>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</si>
  <si>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</si>
  <si>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</si>
  <si>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</si>
  <si>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</si>
  <si>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</si>
  <si>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</si>
  <si>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</si>
  <si>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</si>
  <si>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</si>
  <si>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</si>
  <si>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</si>
  <si>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</si>
  <si>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</si>
  <si>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</si>
  <si>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</si>
  <si>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</si>
  <si>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</si>
  <si>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</si>
  <si>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</si>
  <si>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</si>
  <si>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</si>
  <si>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</si>
  <si>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</si>
  <si>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</si>
  <si>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</si>
  <si>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</si>
  <si>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</si>
  <si>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</si>
  <si>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</si>
  <si>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</si>
  <si>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</si>
  <si>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</si>
  <si>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</si>
  <si>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</si>
  <si>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</si>
  <si>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</si>
  <si>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</si>
  <si>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</si>
  <si>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</si>
  <si>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</si>
  <si>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</si>
  <si>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</si>
  <si>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</si>
  <si>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</si>
  <si>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</si>
  <si>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</si>
  <si>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</si>
  <si>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</si>
  <si>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</si>
  <si>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</si>
  <si>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</si>
  <si>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</si>
  <si>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</si>
  <si>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</si>
  <si>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</si>
  <si>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</si>
  <si>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</si>
  <si>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</si>
  <si>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</si>
  <si>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</si>
  <si>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</si>
  <si>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</si>
  <si>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</si>
  <si>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</si>
  <si>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</si>
  <si>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</si>
  <si>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</si>
  <si>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</si>
  <si>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</si>
  <si>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</si>
  <si>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</si>
  <si>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</si>
  <si>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</si>
  <si>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</si>
  <si>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</si>
  <si>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</si>
  <si>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</si>
  <si>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</si>
  <si>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</si>
  <si>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</si>
  <si>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</si>
  <si>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</si>
  <si>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</si>
  <si>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</si>
  <si>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</si>
  <si>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</si>
  <si>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</si>
  <si>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</si>
  <si>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</si>
  <si>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</si>
  <si>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</si>
  <si>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</si>
  <si>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</si>
  <si>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</si>
  <si>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</si>
  <si>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</si>
  <si>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</si>
  <si>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</si>
  <si>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</si>
  <si>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</si>
  <si>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</si>
  <si>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</si>
  <si>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</si>
  <si>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</si>
  <si>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</si>
  <si>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</si>
  <si>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</si>
  <si>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</si>
  <si>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</si>
  <si>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</si>
  <si>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</si>
  <si>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</si>
  <si>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</si>
  <si>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</si>
  <si>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</si>
  <si>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</si>
  <si>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</si>
  <si>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</si>
  <si>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</si>
  <si>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</si>
  <si>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</si>
  <si>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</si>
  <si>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</si>
  <si>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</si>
  <si>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</si>
  <si>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</si>
  <si>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</si>
  <si>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</si>
  <si>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</si>
  <si>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</si>
  <si>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</si>
  <si>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</si>
  <si>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</si>
  <si>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</si>
  <si>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</si>
  <si>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</si>
  <si>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</si>
  <si>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</si>
  <si>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</si>
  <si>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</si>
  <si>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</si>
  <si>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</si>
  <si>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</si>
  <si>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</si>
  <si>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</si>
  <si>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</si>
  <si>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</si>
  <si>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</si>
  <si>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</si>
  <si>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</si>
  <si>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</si>
  <si>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</si>
  <si>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</si>
  <si>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</si>
  <si>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</si>
  <si>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</si>
  <si>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</si>
  <si>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</si>
  <si>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</si>
  <si>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</si>
  <si>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</si>
  <si>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</si>
  <si>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</si>
  <si>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</si>
  <si>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</si>
  <si>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</si>
  <si>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</si>
  <si>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</si>
  <si>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</si>
  <si>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</si>
  <si>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</si>
  <si>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</si>
  <si>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</si>
  <si>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</si>
  <si>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</si>
  <si>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</si>
  <si>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</si>
  <si>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</si>
  <si>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</si>
  <si>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</si>
  <si>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</si>
  <si>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</si>
  <si>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</si>
  <si>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</si>
  <si>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</si>
  <si>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</si>
  <si>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</si>
  <si>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</si>
  <si>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</si>
  <si>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</si>
  <si>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</si>
  <si>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</si>
  <si>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</si>
  <si>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</si>
  <si>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</si>
  <si>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</si>
  <si>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</si>
  <si>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</si>
  <si>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</si>
  <si>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</si>
  <si>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</si>
  <si>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</si>
  <si>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</si>
  <si>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</si>
  <si>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</si>
  <si>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</si>
  <si>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</si>
  <si>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</si>
  <si>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</si>
  <si>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</si>
  <si>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</si>
  <si>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</si>
  <si>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</si>
  <si>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</si>
  <si>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</si>
  <si>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</si>
  <si>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</si>
  <si>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</si>
  <si>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</si>
  <si>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</si>
  <si>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</si>
  <si>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</si>
  <si>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</si>
  <si>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</si>
  <si>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</si>
  <si>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</si>
  <si>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</si>
  <si>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</si>
  <si>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</si>
  <si>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</si>
  <si>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</si>
  <si>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</si>
  <si>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</si>
  <si>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</si>
  <si>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</si>
  <si>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</si>
  <si>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</si>
  <si>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</si>
  <si>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</si>
  <si>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</si>
  <si>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</si>
  <si>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</si>
  <si>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</si>
  <si>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</si>
  <si>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</si>
  <si>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</si>
  <si>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</si>
  <si>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</si>
  <si>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</si>
  <si>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</si>
  <si>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</si>
  <si>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</si>
  <si>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</si>
  <si>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</si>
  <si>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</si>
  <si>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</si>
  <si>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</si>
  <si>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</si>
  <si>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</si>
  <si>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</si>
  <si>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</si>
  <si>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</si>
  <si>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</si>
  <si>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</si>
  <si>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</si>
  <si>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</si>
  <si>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</si>
  <si>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</si>
  <si>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</si>
  <si>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</si>
  <si>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</si>
  <si>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</si>
  <si>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</si>
  <si>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</si>
  <si>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</si>
  <si>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</si>
  <si>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</si>
  <si>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</si>
  <si>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</si>
  <si>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</si>
  <si>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</si>
  <si>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</si>
  <si>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</si>
  <si>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</si>
  <si>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</si>
  <si>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</si>
  <si>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</si>
  <si>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</si>
  <si>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</si>
  <si>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</si>
  <si>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</si>
  <si>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</si>
  <si>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</si>
  <si>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</si>
  <si>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</si>
  <si>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</si>
  <si>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</si>
  <si>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</si>
  <si>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</si>
  <si>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</si>
  <si>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</si>
  <si>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</si>
  <si>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</si>
  <si>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</si>
  <si>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</si>
  <si>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</si>
  <si>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</si>
  <si>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</si>
  <si>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</si>
  <si>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</si>
  <si>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</si>
  <si>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</si>
  <si>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</si>
  <si>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</si>
  <si>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</si>
  <si>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</si>
  <si>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</si>
  <si>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</si>
  <si>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</si>
  <si>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</si>
  <si>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</si>
  <si>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</si>
  <si>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</si>
  <si>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</si>
  <si>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</si>
  <si>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</si>
  <si>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</si>
  <si>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</si>
  <si>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</si>
  <si>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</si>
  <si>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</si>
  <si>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</si>
  <si>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</si>
  <si>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</si>
  <si>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</si>
  <si>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</si>
  <si>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</si>
  <si>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</si>
  <si>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</si>
  <si>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</si>
  <si>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</si>
  <si>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</si>
  <si>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</si>
  <si>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</si>
  <si>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</si>
  <si>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</si>
  <si>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</si>
  <si>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</si>
  <si>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</si>
  <si>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</si>
  <si>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</si>
  <si>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</si>
  <si>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</si>
  <si>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</si>
  <si>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</si>
  <si>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</si>
  <si>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</si>
  <si>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</si>
  <si>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</si>
  <si>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</si>
  <si>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</si>
  <si>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</si>
  <si>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</si>
  <si>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</si>
  <si>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</si>
  <si>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</si>
  <si>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</si>
  <si>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</si>
  <si>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</si>
  <si>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</si>
  <si>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</si>
  <si>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</si>
  <si>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</si>
  <si>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</si>
  <si>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</si>
  <si>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</si>
  <si>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</si>
  <si>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</si>
  <si>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</si>
  <si>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</si>
  <si>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</si>
  <si>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</si>
  <si>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</si>
  <si>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</si>
  <si>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</si>
  <si>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</si>
  <si>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</si>
  <si>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</si>
  <si>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</si>
  <si>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</si>
  <si>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</si>
  <si>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</si>
  <si>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</si>
  <si>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</si>
  <si>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</si>
  <si>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</si>
  <si>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</si>
  <si>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</si>
  <si>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</si>
  <si>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</si>
  <si>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</si>
  <si>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</si>
  <si>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</si>
  <si>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</si>
  <si>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</si>
  <si>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</si>
  <si>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</si>
  <si>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</si>
  <si>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</si>
  <si>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</si>
  <si>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</si>
  <si>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</si>
  <si>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</si>
  <si>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</si>
  <si>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</si>
  <si>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</si>
  <si>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</si>
  <si>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</si>
  <si>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</si>
  <si>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</si>
  <si>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</si>
  <si>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</si>
  <si>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</si>
  <si>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</si>
  <si>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</si>
  <si>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</si>
  <si>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</si>
  <si>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</si>
  <si>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</si>
  <si>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</si>
  <si>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</si>
  <si>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</si>
  <si>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</si>
  <si>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</si>
  <si>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</si>
  <si>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</si>
  <si>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</si>
  <si>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</si>
  <si>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</si>
  <si>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</si>
  <si>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</si>
  <si>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</si>
  <si>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</si>
  <si>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</si>
  <si>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</si>
  <si>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</si>
  <si>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</si>
  <si>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</si>
  <si>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</si>
  <si>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</si>
  <si>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</si>
  <si>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</si>
  <si>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</si>
  <si>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</si>
  <si>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</si>
  <si>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</si>
  <si>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</si>
  <si>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</si>
  <si>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</si>
  <si>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</si>
  <si>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</si>
  <si>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</si>
  <si>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</si>
  <si>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</si>
  <si>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</si>
  <si>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</si>
  <si>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</si>
  <si>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</si>
  <si>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</si>
  <si>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</si>
  <si>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</si>
  <si>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</si>
  <si>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</si>
  <si>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</si>
  <si>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</si>
  <si>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</si>
  <si>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</si>
  <si>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</si>
  <si>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</si>
  <si>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</si>
  <si>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</si>
  <si>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</si>
  <si>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</si>
  <si>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</si>
  <si>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</si>
  <si>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</si>
  <si>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</si>
  <si>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</si>
  <si>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</si>
  <si>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</si>
  <si>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</si>
  <si>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</si>
  <si>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</si>
  <si>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</si>
  <si>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</si>
  <si>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</si>
  <si>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</si>
  <si>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</si>
  <si>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</si>
  <si>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</si>
  <si>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</si>
  <si>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</si>
  <si>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</si>
  <si>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</si>
  <si>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</si>
  <si>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</si>
  <si>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</si>
  <si>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</si>
  <si>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</si>
  <si>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</si>
  <si>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</si>
  <si>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</si>
  <si>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</si>
  <si>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</si>
  <si>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</si>
  <si>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</si>
  <si>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Part Profit of Rs.40/-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</si>
  <si>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</si>
  <si>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</si>
  <si>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</si>
  <si>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</si>
  <si>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</si>
  <si>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</si>
  <si>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</si>
  <si>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</si>
  <si>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</si>
  <si>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</si>
  <si>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705-715</t>
  </si>
  <si>
    <t>UnSuccessful</t>
  </si>
  <si>
    <t>21STCENMGM</t>
  </si>
  <si>
    <t>INE253B01015</t>
  </si>
  <si>
    <t>DVL</t>
  </si>
  <si>
    <t>REMSONSIND</t>
  </si>
  <si>
    <t>INE474C01015</t>
  </si>
  <si>
    <t>GANGESSECU</t>
  </si>
  <si>
    <t>INE335W01016</t>
  </si>
  <si>
    <t>890-900</t>
  </si>
  <si>
    <t>JMA</t>
  </si>
  <si>
    <t>INE412C01015</t>
  </si>
  <si>
    <t>NKIND</t>
  </si>
  <si>
    <t>INE542C01019</t>
  </si>
  <si>
    <t>Profit of Rs.3/-</t>
  </si>
  <si>
    <t>CUBEXTUB</t>
  </si>
  <si>
    <t>INE144D01012</t>
  </si>
  <si>
    <t>ONELIFECAP</t>
  </si>
  <si>
    <t>INE912L01015</t>
  </si>
  <si>
    <t>ICICILIQ</t>
  </si>
  <si>
    <t>INF109KC1KT9</t>
  </si>
  <si>
    <t>Profit of Rs.18/-</t>
  </si>
  <si>
    <t>INE137I01015</t>
  </si>
  <si>
    <t>SUJANAUNI</t>
  </si>
  <si>
    <t>INE216G01011</t>
  </si>
  <si>
    <t>TORNTPHARM JAN FUT</t>
  </si>
  <si>
    <t>BAJAJCON</t>
  </si>
  <si>
    <t>IDFCFIRSTB</t>
  </si>
  <si>
    <t>INE844O01030</t>
  </si>
  <si>
    <t>BANARBEADS</t>
  </si>
  <si>
    <t>INE655B01011</t>
  </si>
  <si>
    <t>BIL</t>
  </si>
  <si>
    <t>INE828A01016</t>
  </si>
  <si>
    <t>Profit of Rs.8/-</t>
  </si>
  <si>
    <t>DALBHARAT</t>
  </si>
  <si>
    <t>INE00R701025</t>
  </si>
  <si>
    <t>TIMESGTY</t>
  </si>
  <si>
    <t>INE289C01025</t>
  </si>
  <si>
    <t>279-281</t>
  </si>
  <si>
    <t>BSLGOLDETF</t>
  </si>
  <si>
    <t>INF209K01HT2</t>
  </si>
  <si>
    <t>DELTAMAGNT</t>
  </si>
  <si>
    <t>INE393A01011</t>
  </si>
  <si>
    <t>1300-1280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</si>
  <si>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</si>
  <si>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</si>
  <si>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</si>
  <si>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</si>
  <si>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</si>
  <si>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</si>
  <si>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</si>
  <si>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</si>
  <si>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</si>
  <si>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</si>
  <si>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7000-7100</t>
  </si>
  <si>
    <t>87-88</t>
  </si>
  <si>
    <t>AMARAJABAT FEB FUT</t>
  </si>
  <si>
    <t>3750-3800</t>
  </si>
  <si>
    <t>RAYMOND FEB FUT</t>
  </si>
  <si>
    <t>HNGSNGBEES</t>
  </si>
  <si>
    <t>INF732E01227</t>
  </si>
  <si>
    <t>1260-1280</t>
  </si>
  <si>
    <t>JOCIL</t>
  </si>
  <si>
    <t>INE839G01010</t>
  </si>
  <si>
    <t>JSWSTEEL FEB 280 CE</t>
  </si>
  <si>
    <t>JSWSTEEL FEB 290 CE</t>
  </si>
  <si>
    <t>Profit of Rs.28/-</t>
  </si>
  <si>
    <t>Profit of Rs.335/-</t>
  </si>
  <si>
    <t>720-710</t>
  </si>
  <si>
    <t>NIFTY FEB FUT</t>
  </si>
  <si>
    <t>MINDTREE FEB FUT</t>
  </si>
  <si>
    <t>Loss of Rs 15/-</t>
  </si>
  <si>
    <t xml:space="preserve">Retail Research Technical Calls &amp; Fundamental Performance Report for the month of February -2019 </t>
  </si>
  <si>
    <t>COLPAL FEB FUT</t>
  </si>
  <si>
    <t>Profit of Rs.13/-</t>
  </si>
  <si>
    <t>Loss of Rs 8.5/-</t>
  </si>
  <si>
    <t>AJANTPHARM FEB FUT</t>
  </si>
  <si>
    <t>1020-1030</t>
  </si>
  <si>
    <t>Loss of Rs 23.5/-</t>
  </si>
  <si>
    <t>3450-3480</t>
  </si>
  <si>
    <t>TATAELXSI FEB FUT</t>
  </si>
  <si>
    <t>BIOCON FEB FUT</t>
  </si>
  <si>
    <t>NIFTY 10900 CE FEB</t>
  </si>
  <si>
    <t xml:space="preserve"> Profit of Rs.42.50/-</t>
  </si>
  <si>
    <t>HDFCSENETF</t>
  </si>
  <si>
    <t>INF179KB1KQ1</t>
  </si>
  <si>
    <t>XELPMOC</t>
  </si>
  <si>
    <t>INE01P501012</t>
  </si>
  <si>
    <t>GODREJIND FEB FUT</t>
  </si>
  <si>
    <t>Loss of Rs 7/-</t>
  </si>
  <si>
    <t>990-980</t>
  </si>
  <si>
    <t>RELIANCE 1280 PE FEB</t>
  </si>
  <si>
    <t>RELIANCE at Rs.1240 PE</t>
  </si>
  <si>
    <t>300-310</t>
  </si>
  <si>
    <t>Profit of Rs.8.5/-</t>
  </si>
  <si>
    <t>600-610</t>
  </si>
  <si>
    <t>Loss of Rs 110/-</t>
  </si>
  <si>
    <t>AHLEAST</t>
  </si>
  <si>
    <t>INE926K01017</t>
  </si>
  <si>
    <t>ZENITHEXPO</t>
  </si>
  <si>
    <t>INE058B01018</t>
  </si>
  <si>
    <t>Profit of Rs.2/-</t>
  </si>
  <si>
    <t>LT FEB FUT</t>
  </si>
  <si>
    <t>Profit of Rs.29/-</t>
  </si>
  <si>
    <t>Profit of Rs.10/-</t>
  </si>
  <si>
    <t>Profit of Rs.15/-</t>
  </si>
  <si>
    <t>BANKNIFTY FEB FUT</t>
  </si>
  <si>
    <t>27000-26900</t>
  </si>
  <si>
    <t>NIFTY 10900 PE FEB</t>
  </si>
  <si>
    <t>BAJAJ-AUTO FEB 2650 PE</t>
  </si>
  <si>
    <t>60-70</t>
  </si>
  <si>
    <t>Profit of Rs.15.50/-</t>
  </si>
  <si>
    <t>SHAILJA</t>
  </si>
  <si>
    <t>PALASHSECU</t>
  </si>
  <si>
    <t>INE471W01019</t>
  </si>
  <si>
    <t>SHRIPISTON</t>
  </si>
  <si>
    <t>INE526E01018</t>
  </si>
  <si>
    <t>315-320</t>
  </si>
  <si>
    <t>Loss of Rs.26.9/-</t>
  </si>
  <si>
    <t>215-220</t>
  </si>
  <si>
    <t>Profit of Rs.192.5/-</t>
  </si>
  <si>
    <t>820-840</t>
  </si>
  <si>
    <t>Loss of Rs.115/-</t>
  </si>
  <si>
    <t>RBLBANK FEB FUT</t>
  </si>
  <si>
    <t>Loss of Rs.36.5/-</t>
  </si>
  <si>
    <t>245-250</t>
  </si>
  <si>
    <t>CHALET</t>
  </si>
  <si>
    <t>Profit of Rs.14.5/-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</si>
  <si>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</si>
  <si>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</si>
  <si>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</si>
  <si>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</si>
  <si>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</si>
  <si>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</si>
  <si>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</si>
  <si>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INFRATEL FEB FUT</t>
  </si>
  <si>
    <t>Loss of Rs 6.7/-</t>
  </si>
  <si>
    <t>Loss of Rs 10/-</t>
  </si>
  <si>
    <t>Profit of Rs.7.5/-</t>
  </si>
  <si>
    <t>Profit of Rs.18.5/-</t>
  </si>
  <si>
    <t>Loss of Rs 27.5/-</t>
  </si>
  <si>
    <t>IDFNIFTYET</t>
  </si>
  <si>
    <t>INF194KA1U07</t>
  </si>
  <si>
    <t>PARABDRUGS</t>
  </si>
  <si>
    <t>INE618H01016</t>
  </si>
  <si>
    <t>TCIDEVELOP</t>
  </si>
  <si>
    <t>INE662L01016</t>
  </si>
  <si>
    <t>Profit of Rs.6/-</t>
  </si>
  <si>
    <t>Profit of Rs.190/-</t>
  </si>
  <si>
    <t>BAJAJAUTO FEB FUT</t>
  </si>
  <si>
    <t>2800-2780</t>
  </si>
  <si>
    <t>Profit of Rs.11/-</t>
  </si>
  <si>
    <t>TATACHEM FEB FUT</t>
  </si>
  <si>
    <t>RELIANCE 1280 CE</t>
  </si>
  <si>
    <t>Loss of Rs 25/-</t>
  </si>
  <si>
    <t>1270-1280</t>
  </si>
  <si>
    <t>Loss of Rs 44.9/-</t>
  </si>
  <si>
    <t>UBL FEB FUT</t>
  </si>
  <si>
    <t>Loss of Rs 17/-</t>
  </si>
  <si>
    <t>Loss of Rs.14.40/-</t>
  </si>
  <si>
    <t>290-295</t>
  </si>
  <si>
    <t>Loss of Rs 12/-</t>
  </si>
  <si>
    <t>Profit of Rs.14/-</t>
  </si>
  <si>
    <t>HDFCBANK 2160 CE FEB</t>
  </si>
  <si>
    <t>Profit of Rs.30/-</t>
  </si>
  <si>
    <t>Loss of Rs 14/-</t>
  </si>
  <si>
    <t>Profit of Rs.9/-</t>
  </si>
  <si>
    <t xml:space="preserve">DRREDDY </t>
  </si>
  <si>
    <t>2760-2780</t>
  </si>
  <si>
    <t>Profit of Rs.60/-</t>
  </si>
  <si>
    <t>1340-1370</t>
  </si>
  <si>
    <t>NIFTY 14-Feb 10900 PE</t>
  </si>
  <si>
    <t>80-100</t>
  </si>
  <si>
    <t>Profit of Rs.12/-</t>
  </si>
  <si>
    <t>GUJRAFFIA</t>
  </si>
  <si>
    <t>INE610B01024</t>
  </si>
  <si>
    <t>KESARENT</t>
  </si>
  <si>
    <t>INE133B01019</t>
  </si>
  <si>
    <t>Loss of Rs 18.5/-</t>
  </si>
  <si>
    <t>JUBLFOOD FEB FUT</t>
  </si>
  <si>
    <t>1340-1350</t>
  </si>
  <si>
    <t>Profit of Rs.17/-</t>
  </si>
  <si>
    <t>UPL FEB FUT</t>
  </si>
  <si>
    <t>Loss of Rs 38.5/-</t>
  </si>
  <si>
    <t>Loss of Rs.8.5/-</t>
  </si>
  <si>
    <t>BIOFILCHEM</t>
  </si>
  <si>
    <t>INE829A01014</t>
  </si>
  <si>
    <t>IVZINGOLD</t>
  </si>
  <si>
    <t>INF205K01361</t>
  </si>
  <si>
    <t>ROHITFERRO</t>
  </si>
  <si>
    <t>INE248H01012</t>
  </si>
  <si>
    <t>NIFTY 14-Feb 10850 CE</t>
  </si>
  <si>
    <t>320-325</t>
  </si>
  <si>
    <t>Loss of Rs.16.5/-</t>
  </si>
  <si>
    <t>Loss of Rs.37/-</t>
  </si>
  <si>
    <t>210-215</t>
  </si>
  <si>
    <t>Nifty FEB 10900 CE</t>
  </si>
  <si>
    <t>HINDUNILVR FEB FUT</t>
  </si>
  <si>
    <t>LICNETFSEN</t>
  </si>
  <si>
    <t>INF767K01OT5</t>
  </si>
  <si>
    <t>ORIENTLTD</t>
  </si>
  <si>
    <t>INE609C01024</t>
  </si>
  <si>
    <t>REGENCERAM</t>
  </si>
  <si>
    <t>INE277C01012</t>
  </si>
  <si>
    <t>SHARIABEES</t>
  </si>
  <si>
    <t>INF732E01128</t>
  </si>
  <si>
    <t>TNTELE</t>
  </si>
  <si>
    <t>INE141D01018</t>
  </si>
  <si>
    <t>Loss of Rs 5/-</t>
  </si>
  <si>
    <t>Profit of Rs.10.5/-</t>
  </si>
  <si>
    <t>Loss of Rs 13/-</t>
  </si>
  <si>
    <t>Loss of Rs 19.5/-</t>
  </si>
  <si>
    <t>Loss of Rs.16/-</t>
  </si>
  <si>
    <t>Profit of Rs.9.5/-</t>
  </si>
  <si>
    <t>Loss of Rs 9/-</t>
  </si>
  <si>
    <t>EUROCERA</t>
  </si>
  <si>
    <t>INE649H01011</t>
  </si>
  <si>
    <t>NTL</t>
  </si>
  <si>
    <t>INE333I01036</t>
  </si>
  <si>
    <t>SGL</t>
  </si>
  <si>
    <t>INE353H01010</t>
  </si>
  <si>
    <t>TANTIACONS</t>
  </si>
  <si>
    <t>INE388G01018</t>
  </si>
  <si>
    <t>RELIANCE FEB FUT</t>
  </si>
  <si>
    <t>275-280</t>
  </si>
  <si>
    <t xml:space="preserve">NIFTY 21-Feb 10700 CE </t>
  </si>
  <si>
    <t>KOTAKBANK FEB FUT</t>
  </si>
  <si>
    <t>YOGYA</t>
  </si>
  <si>
    <t>Reliance Comm. Ltd.</t>
  </si>
  <si>
    <t>SKYVEIL TRADE SOLUTIONS LLP</t>
  </si>
  <si>
    <t>MOTOGENFIN</t>
  </si>
  <si>
    <t>INE861B01015</t>
  </si>
  <si>
    <t>PRADIP</t>
  </si>
  <si>
    <t>INE495J01015</t>
  </si>
  <si>
    <t>WINSOME</t>
  </si>
  <si>
    <t>INE784B01035</t>
  </si>
  <si>
    <t>WIPL</t>
  </si>
  <si>
    <t>INE215F01023</t>
  </si>
  <si>
    <t>3200-3250</t>
  </si>
  <si>
    <t>Profit of Rs.7/-</t>
  </si>
  <si>
    <t>821-825</t>
  </si>
  <si>
    <t>780-770</t>
  </si>
  <si>
    <t>1830-1840</t>
  </si>
  <si>
    <t>Loss of Rs 24.5/-</t>
  </si>
  <si>
    <t>BATAINDIA FEB FUT</t>
  </si>
  <si>
    <t>490-500</t>
  </si>
  <si>
    <t>EXIDEIND FEB FUT</t>
  </si>
  <si>
    <t>Loss of Rs 4/-</t>
  </si>
  <si>
    <t>Profit of Rs.11.5/-</t>
  </si>
  <si>
    <t>950-960</t>
  </si>
  <si>
    <t>610-614</t>
  </si>
  <si>
    <t>640-650</t>
  </si>
  <si>
    <t>ASIANPAINT FEB FUT</t>
  </si>
  <si>
    <t>BVCL</t>
  </si>
  <si>
    <t>INE139I01011</t>
  </si>
  <si>
    <t>KHAITANLTD</t>
  </si>
  <si>
    <t>INE731C01018</t>
  </si>
  <si>
    <t>MAHAPEXLTD</t>
  </si>
  <si>
    <t>INE843B01013</t>
  </si>
  <si>
    <t>Profit of Rs.35.5/-</t>
  </si>
  <si>
    <t>HDFC FEB FUT</t>
  </si>
  <si>
    <t>HDFC FEB 1900 CE</t>
  </si>
  <si>
    <t>350-353</t>
  </si>
  <si>
    <t>370-375</t>
  </si>
  <si>
    <t>KPIT FEB FUT</t>
  </si>
  <si>
    <t>TORNTPHARM FEB FUT</t>
  </si>
  <si>
    <t>2020-2040</t>
  </si>
  <si>
    <t>ANMOL</t>
  </si>
  <si>
    <t>Loss of Rs.103/-</t>
  </si>
  <si>
    <t>CYBERMEDIA</t>
  </si>
  <si>
    <t>INE278G01037</t>
  </si>
  <si>
    <t>DBSTOCKBRO</t>
  </si>
  <si>
    <t>INE921B01025</t>
  </si>
  <si>
    <t>EUROTEXIND</t>
  </si>
  <si>
    <t>INE022C01012</t>
  </si>
  <si>
    <t>HAVISHA</t>
  </si>
  <si>
    <t>INE293B01029</t>
  </si>
  <si>
    <t>INE919I01024</t>
  </si>
  <si>
    <t>RETFMID150</t>
  </si>
  <si>
    <t>INF204KB1V68</t>
  </si>
  <si>
    <t>Loss of Rs 30/-</t>
  </si>
  <si>
    <t>1877-1883</t>
  </si>
  <si>
    <t>TVSMOTORS</t>
  </si>
  <si>
    <t>M&amp;M FEB FUT</t>
  </si>
  <si>
    <t>Profit of Rs.1.75/-</t>
  </si>
  <si>
    <t>BCP</t>
  </si>
  <si>
    <t>CREATIVEYE</t>
  </si>
  <si>
    <t>INE230B01021</t>
  </si>
  <si>
    <t>KAUSHALYA</t>
  </si>
  <si>
    <t>INE234I01010</t>
  </si>
  <si>
    <t>MASKINVEST</t>
  </si>
  <si>
    <t>INE885F01015</t>
  </si>
  <si>
    <t>QNIFTY</t>
  </si>
  <si>
    <t>INF082J01028</t>
  </si>
  <si>
    <t>SHYAMTEL</t>
  </si>
  <si>
    <t>INE635A01023</t>
  </si>
  <si>
    <t>SPENTEX</t>
  </si>
  <si>
    <t>INE376C01020</t>
  </si>
  <si>
    <t>XLENERGY</t>
  </si>
  <si>
    <t>INE183H01011</t>
  </si>
  <si>
    <t>HDFCBANK FEB 2100 CE</t>
  </si>
  <si>
    <t>Profit of Rs.6.5/-</t>
  </si>
  <si>
    <t xml:space="preserve">TATAMOTORS </t>
  </si>
  <si>
    <t>165-160</t>
  </si>
  <si>
    <t>MGL FEB FUT</t>
  </si>
  <si>
    <t>Profit of Rs.63.5/-</t>
  </si>
  <si>
    <t>PINKI AGARWAL</t>
  </si>
  <si>
    <t>YASH MANISH MEHTA</t>
  </si>
  <si>
    <t>VINAYAKPOL</t>
  </si>
  <si>
    <t>BURLINGTON FINANCE LIMITED</t>
  </si>
  <si>
    <t>VIKRAM BAID</t>
  </si>
  <si>
    <t>Punj Lloyd Limited</t>
  </si>
  <si>
    <t>MULTIPLIER S AND S ADV PVT LTD</t>
  </si>
  <si>
    <t>Avadh Sug &amp; Energy Ltd</t>
  </si>
  <si>
    <t>AXISNIFTY</t>
  </si>
  <si>
    <t>INF846K01ZL0</t>
  </si>
  <si>
    <t>BSLNIFTY</t>
  </si>
  <si>
    <t>INF209K01IR4</t>
  </si>
  <si>
    <t>IMPEXFERRO</t>
  </si>
  <si>
    <t>INE691G01015</t>
  </si>
  <si>
    <t>KALYANIFRG</t>
  </si>
  <si>
    <t>INE314G01014</t>
  </si>
  <si>
    <t>LICNETFGSC</t>
  </si>
  <si>
    <t>INF767K01MV5</t>
  </si>
  <si>
    <t>MAN50ETF</t>
  </si>
  <si>
    <t>INF769K01EG9</t>
  </si>
  <si>
    <t>SEPOWER</t>
  </si>
  <si>
    <t>INE735M01018</t>
  </si>
  <si>
    <t>WELINV</t>
  </si>
  <si>
    <t>INE389K01018</t>
  </si>
  <si>
    <t>Profit of Rs.42/-</t>
  </si>
  <si>
    <t>Loss of Rs 13.5/-</t>
  </si>
  <si>
    <t>Part of Rs.122.5/-</t>
  </si>
  <si>
    <t>Buy{}</t>
  </si>
  <si>
    <t>335-345</t>
  </si>
  <si>
    <t>Neutral</t>
  </si>
  <si>
    <t>1310-1320</t>
  </si>
  <si>
    <t>Profit of Rs.13.5/-</t>
  </si>
  <si>
    <t>NIFTY 28-Feb 10750 PE</t>
  </si>
  <si>
    <t>45-48</t>
  </si>
  <si>
    <t>Loss of Rs.158/-</t>
  </si>
  <si>
    <t>Loss of Rs.92.5/-</t>
  </si>
  <si>
    <t>Loss of Rs.64.5/-</t>
  </si>
  <si>
    <t>INDUSINDBK MAR FUT</t>
  </si>
  <si>
    <t>1490-1495</t>
  </si>
  <si>
    <t>1550-1560</t>
  </si>
  <si>
    <t>COLPAL MAR FUT</t>
  </si>
  <si>
    <t>1252-1254</t>
  </si>
  <si>
    <t>1280-1285</t>
  </si>
  <si>
    <t>BSOFT</t>
  </si>
  <si>
    <t>ALEXANDER</t>
  </si>
  <si>
    <t>KAHAR NIKLESH KANAIYABHAI</t>
  </si>
  <si>
    <t>OMSHANTHI COMMODITIES</t>
  </si>
  <si>
    <t>RADHIKA GUPTA</t>
  </si>
  <si>
    <t>NALINLEA</t>
  </si>
  <si>
    <t>SANJAYKUMAR SEVANTILAL SHAH</t>
  </si>
  <si>
    <t>PAZEL</t>
  </si>
  <si>
    <t>NEETA AJIT JAIN</t>
  </si>
  <si>
    <t>SAMIR PRAKASH MEHTA</t>
  </si>
  <si>
    <t>SANGITA AGARWAL</t>
  </si>
  <si>
    <t>SHASHIJIT</t>
  </si>
  <si>
    <t>LAXMINARAYAN J GARG</t>
  </si>
  <si>
    <t>RAJIV ISHWARBHAI MISTRY</t>
  </si>
  <si>
    <t>SINCLAIR</t>
  </si>
  <si>
    <t>RAJESH MITTAL</t>
  </si>
  <si>
    <t>PRESSMAN REALTY LIMITED</t>
  </si>
  <si>
    <t>USHDI</t>
  </si>
  <si>
    <t>SUMAN VIJAY GUPTA</t>
  </si>
  <si>
    <t>BHARAT KUMAR BAID</t>
  </si>
  <si>
    <t>SUMIT KUMAR RAMESH GUPTA</t>
  </si>
  <si>
    <t>SANTOSH NAVRATAN DAMANI</t>
  </si>
  <si>
    <t>NAVRATAN OMPRAKASH DAMANI HUF</t>
  </si>
  <si>
    <t>RAHUL DOSHI</t>
  </si>
  <si>
    <t>Dewan Housing Fin Corp</t>
  </si>
  <si>
    <t>TOWER RESEARCH CAPITAL MARKETS INDIA PRIVATE LIMITED</t>
  </si>
  <si>
    <t>Gujarat Raffia-Roll Sett</t>
  </si>
  <si>
    <t>VIRTUE CERAMICS PRIVATE LIMITED .</t>
  </si>
  <si>
    <t>Reliance Capital Limited</t>
  </si>
  <si>
    <t>ALPHAGREP SECURITIES PRIVATE LIMITED</t>
  </si>
  <si>
    <t>R.P.P. Infra Projects Ltd</t>
  </si>
  <si>
    <t>POOSAPPAN  ARUL SUNDARAM</t>
  </si>
  <si>
    <t>SINTERCOM</t>
  </si>
  <si>
    <t>Sintercom India Limited</t>
  </si>
  <si>
    <t>BELLWETHER CAPITAL PRIVATE LIMITED</t>
  </si>
  <si>
    <t>NITHYA ARULSUNDARAM</t>
  </si>
  <si>
    <t>CURATECH</t>
  </si>
  <si>
    <t>INE117B01012</t>
  </si>
  <si>
    <t>IITL</t>
  </si>
  <si>
    <t>INE886A01014</t>
  </si>
  <si>
    <t>KEYCORPSER</t>
  </si>
  <si>
    <t>INE681C01015</t>
  </si>
  <si>
    <t>KHANDSE</t>
  </si>
  <si>
    <t>INE060B01014</t>
  </si>
  <si>
    <t>LICNFNHGP</t>
  </si>
  <si>
    <t>INF767K01PC8</t>
  </si>
  <si>
    <t>MELSTAR</t>
  </si>
  <si>
    <t>INE817A01019</t>
  </si>
  <si>
    <t>NETF</t>
  </si>
  <si>
    <t>INF277K015R5</t>
  </si>
  <si>
    <t>SALORAINTL</t>
  </si>
  <si>
    <t>INE924A01013</t>
  </si>
  <si>
    <t>STINDIA</t>
  </si>
  <si>
    <t>INE090C01019</t>
  </si>
  <si>
    <t>UMESLTD</t>
  </si>
  <si>
    <t>INE240C01028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</si>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</sst>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2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67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" fontId="0" fillId="0" borderId="0" xfId="0" applyNumberFormat="1"/>
    <xf numFmtId="166" fontId="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/>
    </xf>
    <xf numFmtId="167" fontId="24" fillId="69" borderId="16" xfId="0" applyNumberFormat="1" applyFont="1" applyFill="1" applyBorder="1" applyAlignment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24" fillId="72" borderId="32" xfId="0" applyNumberFormat="1" applyFont="1" applyFill="1" applyBorder="1" applyAlignment="1">
      <alignment horizontal="center" vertic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0" fillId="72" borderId="16" xfId="0" applyFont="1" applyFill="1" applyBorder="1" applyAlignment="1">
      <alignment horizontal="right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 vertical="center"/>
    </xf>
    <xf numFmtId="166" fontId="0" fillId="72" borderId="16" xfId="0" applyNumberFormat="1" applyFont="1" applyFill="1" applyBorder="1" applyAlignment="1">
      <alignment horizontal="left" vertical="center"/>
    </xf>
    <xf numFmtId="0" fontId="67" fillId="72" borderId="16" xfId="0" applyFont="1" applyFill="1" applyBorder="1" applyAlignment="1">
      <alignment horizontal="center" vertical="center"/>
    </xf>
    <xf numFmtId="0" fontId="0" fillId="72" borderId="16" xfId="0" applyFill="1" applyBorder="1" applyAlignment="1">
      <alignment horizontal="center" vertical="center"/>
    </xf>
    <xf numFmtId="0" fontId="67" fillId="72" borderId="16" xfId="0" applyFont="1" applyFill="1" applyBorder="1" applyAlignment="1">
      <alignment horizontal="center"/>
    </xf>
    <xf numFmtId="167" fontId="0" fillId="72" borderId="16" xfId="0" applyNumberFormat="1" applyFont="1" applyFill="1" applyBorder="1" applyAlignment="1">
      <alignment horizontal="center" vertical="center" wrapText="1"/>
    </xf>
    <xf numFmtId="0" fontId="69" fillId="72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7" fontId="0" fillId="69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2" borderId="16" xfId="0" applyNumberFormat="1" applyFill="1" applyBorder="1" applyAlignment="1">
      <alignment horizontal="left" vertical="center"/>
    </xf>
    <xf numFmtId="0" fontId="69" fillId="72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0" fontId="69" fillId="69" borderId="0" xfId="0" applyFont="1" applyFill="1"/>
    <xf numFmtId="166" fontId="0" fillId="69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0" fontId="28" fillId="74" borderId="16" xfId="38" applyFont="1" applyFill="1" applyBorder="1" applyAlignment="1">
      <alignment horizontal="center" vertical="center" wrapText="1"/>
    </xf>
    <xf numFmtId="165" fontId="0" fillId="74" borderId="16" xfId="0" applyNumberFormat="1" applyFill="1" applyBorder="1" applyAlignment="1">
      <alignment horizontal="center" vertical="center"/>
    </xf>
    <xf numFmtId="15" fontId="0" fillId="74" borderId="16" xfId="0" applyNumberForma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166" fontId="0" fillId="74" borderId="32" xfId="0" applyNumberFormat="1" applyFont="1" applyFill="1" applyBorder="1" applyAlignment="1">
      <alignment horizontal="center" vertical="center"/>
    </xf>
    <xf numFmtId="0" fontId="0" fillId="74" borderId="16" xfId="0" applyFont="1" applyFill="1" applyBorder="1" applyAlignment="1">
      <alignment horizontal="right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52" xfId="0" applyNumberFormat="1" applyFont="1" applyFill="1" applyBorder="1" applyAlignment="1">
      <alignment horizontal="center" vertical="center" wrapText="1"/>
    </xf>
    <xf numFmtId="167" fontId="24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0" fontId="0" fillId="72" borderId="32" xfId="0" applyFill="1" applyBorder="1" applyAlignment="1">
      <alignment horizontal="center" vertical="center"/>
    </xf>
    <xf numFmtId="0" fontId="0" fillId="72" borderId="46" xfId="0" applyFill="1" applyBorder="1" applyAlignment="1">
      <alignment horizontal="center" vertical="center"/>
    </xf>
    <xf numFmtId="167" fontId="0" fillId="72" borderId="52" xfId="0" applyNumberFormat="1" applyFont="1" applyFill="1" applyBorder="1" applyAlignment="1">
      <alignment horizontal="center" vertical="center" wrapText="1"/>
    </xf>
    <xf numFmtId="167" fontId="0" fillId="72" borderId="50" xfId="0" applyNumberFormat="1" applyFont="1" applyFill="1" applyBorder="1" applyAlignment="1">
      <alignment horizontal="center" vertical="center" wrapText="1"/>
    </xf>
    <xf numFmtId="0" fontId="0" fillId="72" borderId="32" xfId="0" applyFont="1" applyFill="1" applyBorder="1" applyAlignment="1">
      <alignment horizontal="center" vertical="center"/>
    </xf>
    <xf numFmtId="0" fontId="0" fillId="72" borderId="46" xfId="0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213</xdr:row>
      <xdr:rowOff>123824</xdr:rowOff>
    </xdr:from>
    <xdr:to>
      <xdr:col>11</xdr:col>
      <xdr:colOff>323850</xdr:colOff>
      <xdr:row>228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218</xdr:row>
      <xdr:rowOff>123825</xdr:rowOff>
    </xdr:from>
    <xdr:to>
      <xdr:col>4</xdr:col>
      <xdr:colOff>523875</xdr:colOff>
      <xdr:row>223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1" sqref="B1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43523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9"/>
  <sheetViews>
    <sheetView zoomScale="85" zoomScaleNormal="85" workbookViewId="0">
      <pane ySplit="10" topLeftCell="A11" activePane="bottomLeft" state="frozen"/>
      <selection activeCell="C16" sqref="C16"/>
      <selection pane="bottomLeft" activeCell="R20" sqref="R20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43523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9" t="s">
        <v>13</v>
      </c>
      <c r="B9" s="511" t="s">
        <v>1938</v>
      </c>
      <c r="C9" s="511" t="s">
        <v>14</v>
      </c>
      <c r="D9" s="111" t="s">
        <v>15</v>
      </c>
      <c r="E9" s="23" t="s">
        <v>16</v>
      </c>
      <c r="F9" s="506" t="s">
        <v>17</v>
      </c>
      <c r="G9" s="507"/>
      <c r="H9" s="508"/>
      <c r="I9" s="506" t="s">
        <v>18</v>
      </c>
      <c r="J9" s="507"/>
      <c r="K9" s="508"/>
      <c r="L9" s="23"/>
      <c r="M9" s="24"/>
      <c r="N9" s="24"/>
      <c r="O9" s="24"/>
    </row>
    <row r="10" spans="1:15" ht="59.25" customHeight="1">
      <c r="A10" s="510"/>
      <c r="B10" s="512" t="s">
        <v>1938</v>
      </c>
      <c r="C10" s="512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2757</v>
      </c>
    </row>
    <row r="11" spans="1:15" ht="15">
      <c r="A11" s="130">
        <v>1</v>
      </c>
      <c r="B11" s="114" t="s">
        <v>1957</v>
      </c>
      <c r="C11" s="130" t="s">
        <v>29</v>
      </c>
      <c r="D11" s="133">
        <v>26956.2</v>
      </c>
      <c r="E11" s="133">
        <v>26946.733333333334</v>
      </c>
      <c r="F11" s="134">
        <v>26749.466666666667</v>
      </c>
      <c r="G11" s="134">
        <v>26542.733333333334</v>
      </c>
      <c r="H11" s="134">
        <v>26345.466666666667</v>
      </c>
      <c r="I11" s="134">
        <v>27153.466666666667</v>
      </c>
      <c r="J11" s="134">
        <v>27350.733333333337</v>
      </c>
      <c r="K11" s="134">
        <v>27557.466666666667</v>
      </c>
      <c r="L11" s="132">
        <v>27144</v>
      </c>
      <c r="M11" s="132">
        <v>26740</v>
      </c>
      <c r="N11" s="151">
        <v>1400740</v>
      </c>
      <c r="O11" s="344">
        <v>-7.1324387397899647E-2</v>
      </c>
    </row>
    <row r="12" spans="1:15" ht="15">
      <c r="A12" s="130">
        <v>2</v>
      </c>
      <c r="B12" s="114" t="s">
        <v>1957</v>
      </c>
      <c r="C12" s="130" t="s">
        <v>28</v>
      </c>
      <c r="D12" s="135">
        <v>10827.8</v>
      </c>
      <c r="E12" s="135">
        <v>10815.35</v>
      </c>
      <c r="F12" s="136">
        <v>10737.6</v>
      </c>
      <c r="G12" s="136">
        <v>10647.4</v>
      </c>
      <c r="H12" s="136">
        <v>10569.65</v>
      </c>
      <c r="I12" s="136">
        <v>10905.550000000001</v>
      </c>
      <c r="J12" s="136">
        <v>10983.300000000001</v>
      </c>
      <c r="K12" s="136">
        <v>11073.500000000002</v>
      </c>
      <c r="L12" s="131">
        <v>10893.1</v>
      </c>
      <c r="M12" s="131">
        <v>10725.15</v>
      </c>
      <c r="N12" s="151">
        <v>22984500</v>
      </c>
      <c r="O12" s="344">
        <v>-3.6888981074676773E-2</v>
      </c>
    </row>
    <row r="13" spans="1:15" ht="15">
      <c r="A13" s="130">
        <v>3</v>
      </c>
      <c r="B13" s="114" t="s">
        <v>1957</v>
      </c>
      <c r="C13" s="130" t="s">
        <v>245</v>
      </c>
      <c r="D13" s="135">
        <v>15980</v>
      </c>
      <c r="E13" s="135">
        <v>15970.333333333334</v>
      </c>
      <c r="F13" s="136">
        <v>15876.666666666668</v>
      </c>
      <c r="G13" s="136">
        <v>15773.333333333334</v>
      </c>
      <c r="H13" s="136">
        <v>15679.666666666668</v>
      </c>
      <c r="I13" s="136">
        <v>16073.666666666668</v>
      </c>
      <c r="J13" s="136">
        <v>16167.333333333336</v>
      </c>
      <c r="K13" s="136">
        <v>16270.666666666668</v>
      </c>
      <c r="L13" s="131">
        <v>16064</v>
      </c>
      <c r="M13" s="131">
        <v>15867</v>
      </c>
      <c r="N13" s="151">
        <v>18800</v>
      </c>
      <c r="O13" s="344">
        <v>-0.1026252983293556</v>
      </c>
    </row>
    <row r="14" spans="1:15" ht="15">
      <c r="A14" s="130">
        <v>4</v>
      </c>
      <c r="B14" s="114" t="s">
        <v>1940</v>
      </c>
      <c r="C14" s="130" t="s">
        <v>30</v>
      </c>
      <c r="D14" s="135">
        <v>1387.25</v>
      </c>
      <c r="E14" s="135">
        <v>1379.6833333333334</v>
      </c>
      <c r="F14" s="136">
        <v>1363.0166666666669</v>
      </c>
      <c r="G14" s="136">
        <v>1338.7833333333335</v>
      </c>
      <c r="H14" s="136">
        <v>1322.116666666667</v>
      </c>
      <c r="I14" s="136">
        <v>1403.9166666666667</v>
      </c>
      <c r="J14" s="136">
        <v>1420.5833333333333</v>
      </c>
      <c r="K14" s="136">
        <v>1444.8166666666666</v>
      </c>
      <c r="L14" s="131">
        <v>1396.35</v>
      </c>
      <c r="M14" s="131">
        <v>1355.45</v>
      </c>
      <c r="N14" s="151">
        <v>2801200</v>
      </c>
      <c r="O14" s="344">
        <v>8.4559392906922715E-2</v>
      </c>
    </row>
    <row r="15" spans="1:15" ht="15">
      <c r="A15" s="130">
        <v>5</v>
      </c>
      <c r="B15" s="114" t="s">
        <v>1941</v>
      </c>
      <c r="C15" s="130" t="s">
        <v>31</v>
      </c>
      <c r="D15" s="135">
        <v>133</v>
      </c>
      <c r="E15" s="135">
        <v>132.25</v>
      </c>
      <c r="F15" s="136">
        <v>128.80000000000001</v>
      </c>
      <c r="G15" s="136">
        <v>124.60000000000002</v>
      </c>
      <c r="H15" s="136">
        <v>121.15000000000003</v>
      </c>
      <c r="I15" s="136">
        <v>136.44999999999999</v>
      </c>
      <c r="J15" s="136">
        <v>139.89999999999998</v>
      </c>
      <c r="K15" s="136">
        <v>144.09999999999997</v>
      </c>
      <c r="L15" s="131">
        <v>135.69999999999999</v>
      </c>
      <c r="M15" s="131">
        <v>128.05000000000001</v>
      </c>
      <c r="N15" s="151">
        <v>37512000</v>
      </c>
      <c r="O15" s="344">
        <v>-1.5536426621876969E-2</v>
      </c>
    </row>
    <row r="16" spans="1:15" ht="15">
      <c r="A16" s="130">
        <v>6</v>
      </c>
      <c r="B16" s="114" t="s">
        <v>1941</v>
      </c>
      <c r="C16" s="130" t="s">
        <v>32</v>
      </c>
      <c r="D16" s="135">
        <v>324.35000000000002</v>
      </c>
      <c r="E16" s="135">
        <v>322.58333333333331</v>
      </c>
      <c r="F16" s="136">
        <v>317.96666666666664</v>
      </c>
      <c r="G16" s="136">
        <v>311.58333333333331</v>
      </c>
      <c r="H16" s="136">
        <v>306.96666666666664</v>
      </c>
      <c r="I16" s="136">
        <v>328.96666666666664</v>
      </c>
      <c r="J16" s="136">
        <v>333.58333333333331</v>
      </c>
      <c r="K16" s="136">
        <v>339.96666666666664</v>
      </c>
      <c r="L16" s="131">
        <v>327.2</v>
      </c>
      <c r="M16" s="131">
        <v>316.2</v>
      </c>
      <c r="N16" s="151">
        <v>27415000</v>
      </c>
      <c r="O16" s="344">
        <v>8.8112720777932127E-2</v>
      </c>
    </row>
    <row r="17" spans="1:15" ht="15">
      <c r="A17" s="130">
        <v>7</v>
      </c>
      <c r="B17" s="114" t="s">
        <v>1942</v>
      </c>
      <c r="C17" s="130" t="s">
        <v>33</v>
      </c>
      <c r="D17" s="135">
        <v>47.15</v>
      </c>
      <c r="E17" s="135">
        <v>44.9</v>
      </c>
      <c r="F17" s="136">
        <v>40.699999999999996</v>
      </c>
      <c r="G17" s="136">
        <v>34.25</v>
      </c>
      <c r="H17" s="136">
        <v>30.049999999999997</v>
      </c>
      <c r="I17" s="136">
        <v>51.349999999999994</v>
      </c>
      <c r="J17" s="136">
        <v>55.55</v>
      </c>
      <c r="K17" s="136">
        <v>61.999999999999993</v>
      </c>
      <c r="L17" s="131">
        <v>49.1</v>
      </c>
      <c r="M17" s="131">
        <v>38.450000000000003</v>
      </c>
      <c r="N17" s="151">
        <v>167360000</v>
      </c>
      <c r="O17" s="344">
        <v>3.5643564356435641E-2</v>
      </c>
    </row>
    <row r="18" spans="1:15" ht="15">
      <c r="A18" s="130">
        <v>8</v>
      </c>
      <c r="B18" s="114" t="s">
        <v>1943</v>
      </c>
      <c r="C18" s="130" t="s">
        <v>233</v>
      </c>
      <c r="D18" s="135">
        <v>1002.05</v>
      </c>
      <c r="E18" s="135">
        <v>988.04999999999984</v>
      </c>
      <c r="F18" s="136">
        <v>966.04999999999973</v>
      </c>
      <c r="G18" s="136">
        <v>930.04999999999984</v>
      </c>
      <c r="H18" s="136">
        <v>908.04999999999973</v>
      </c>
      <c r="I18" s="136">
        <v>1024.0499999999997</v>
      </c>
      <c r="J18" s="136">
        <v>1046.05</v>
      </c>
      <c r="K18" s="136">
        <v>1082.0499999999997</v>
      </c>
      <c r="L18" s="131">
        <v>1010.05</v>
      </c>
      <c r="M18" s="131">
        <v>952.05</v>
      </c>
      <c r="N18" s="151">
        <v>1242000</v>
      </c>
      <c r="O18" s="344">
        <v>-5.2992756385817769E-2</v>
      </c>
    </row>
    <row r="19" spans="1:15" ht="15">
      <c r="A19" s="130">
        <v>9</v>
      </c>
      <c r="B19" s="114" t="s">
        <v>1944</v>
      </c>
      <c r="C19" s="130" t="s">
        <v>34</v>
      </c>
      <c r="D19" s="135">
        <v>42.05</v>
      </c>
      <c r="E19" s="135">
        <v>42</v>
      </c>
      <c r="F19" s="136">
        <v>40.5</v>
      </c>
      <c r="G19" s="136">
        <v>38.950000000000003</v>
      </c>
      <c r="H19" s="136">
        <v>37.450000000000003</v>
      </c>
      <c r="I19" s="136">
        <v>43.55</v>
      </c>
      <c r="J19" s="136">
        <v>45.05</v>
      </c>
      <c r="K19" s="136">
        <v>46.599999999999994</v>
      </c>
      <c r="L19" s="131">
        <v>43.5</v>
      </c>
      <c r="M19" s="131">
        <v>40.450000000000003</v>
      </c>
      <c r="N19" s="151">
        <v>23439000</v>
      </c>
      <c r="O19" s="344">
        <v>-0.26106557377049178</v>
      </c>
    </row>
    <row r="20" spans="1:15" ht="15">
      <c r="A20" s="130">
        <v>10</v>
      </c>
      <c r="B20" s="114" t="s">
        <v>1945</v>
      </c>
      <c r="C20" s="130" t="s">
        <v>186</v>
      </c>
      <c r="D20" s="135">
        <v>730.7</v>
      </c>
      <c r="E20" s="135">
        <v>729.30000000000007</v>
      </c>
      <c r="F20" s="136">
        <v>720.90000000000009</v>
      </c>
      <c r="G20" s="136">
        <v>711.1</v>
      </c>
      <c r="H20" s="136">
        <v>702.7</v>
      </c>
      <c r="I20" s="136">
        <v>739.10000000000014</v>
      </c>
      <c r="J20" s="136">
        <v>747.5</v>
      </c>
      <c r="K20" s="136">
        <v>757.30000000000018</v>
      </c>
      <c r="L20" s="131">
        <v>737.7</v>
      </c>
      <c r="M20" s="131">
        <v>719.5</v>
      </c>
      <c r="N20" s="151">
        <v>971600</v>
      </c>
      <c r="O20" s="344">
        <v>3.1203566121842496E-2</v>
      </c>
    </row>
    <row r="21" spans="1:15" ht="15">
      <c r="A21" s="130">
        <v>11</v>
      </c>
      <c r="B21" s="114" t="s">
        <v>1940</v>
      </c>
      <c r="C21" s="130" t="s">
        <v>35</v>
      </c>
      <c r="D21" s="135">
        <v>211.25</v>
      </c>
      <c r="E21" s="135">
        <v>209.75</v>
      </c>
      <c r="F21" s="136">
        <v>207.6</v>
      </c>
      <c r="G21" s="136">
        <v>203.95</v>
      </c>
      <c r="H21" s="136">
        <v>201.79999999999998</v>
      </c>
      <c r="I21" s="136">
        <v>213.4</v>
      </c>
      <c r="J21" s="136">
        <v>215.54999999999998</v>
      </c>
      <c r="K21" s="136">
        <v>219.20000000000002</v>
      </c>
      <c r="L21" s="131">
        <v>211.9</v>
      </c>
      <c r="M21" s="131">
        <v>206.1</v>
      </c>
      <c r="N21" s="151">
        <v>15167500</v>
      </c>
      <c r="O21" s="344">
        <v>4.5133505598621879E-2</v>
      </c>
    </row>
    <row r="22" spans="1:15" ht="15">
      <c r="A22" s="130">
        <v>12</v>
      </c>
      <c r="B22" s="114" t="s">
        <v>1941</v>
      </c>
      <c r="C22" s="130" t="s">
        <v>37</v>
      </c>
      <c r="D22" s="135">
        <v>1158.95</v>
      </c>
      <c r="E22" s="135">
        <v>1163.9166666666667</v>
      </c>
      <c r="F22" s="136">
        <v>1143.8833333333334</v>
      </c>
      <c r="G22" s="136">
        <v>1128.8166666666666</v>
      </c>
      <c r="H22" s="136">
        <v>1108.7833333333333</v>
      </c>
      <c r="I22" s="136">
        <v>1178.9833333333336</v>
      </c>
      <c r="J22" s="136">
        <v>1199.0166666666669</v>
      </c>
      <c r="K22" s="136">
        <v>1214.0833333333337</v>
      </c>
      <c r="L22" s="131">
        <v>1183.95</v>
      </c>
      <c r="M22" s="131">
        <v>1148.8499999999999</v>
      </c>
      <c r="N22" s="151">
        <v>1372000</v>
      </c>
      <c r="O22" s="344">
        <v>1.8254837531945967E-3</v>
      </c>
    </row>
    <row r="23" spans="1:15" ht="15">
      <c r="A23" s="130">
        <v>13</v>
      </c>
      <c r="B23" s="114" t="s">
        <v>1945</v>
      </c>
      <c r="C23" s="130" t="s">
        <v>38</v>
      </c>
      <c r="D23" s="135">
        <v>209.95</v>
      </c>
      <c r="E23" s="135">
        <v>209.43333333333331</v>
      </c>
      <c r="F23" s="136">
        <v>207.06666666666661</v>
      </c>
      <c r="G23" s="136">
        <v>204.18333333333331</v>
      </c>
      <c r="H23" s="136">
        <v>201.81666666666661</v>
      </c>
      <c r="I23" s="136">
        <v>212.31666666666661</v>
      </c>
      <c r="J23" s="136">
        <v>214.68333333333334</v>
      </c>
      <c r="K23" s="136">
        <v>217.56666666666661</v>
      </c>
      <c r="L23" s="131">
        <v>211.8</v>
      </c>
      <c r="M23" s="131">
        <v>206.55</v>
      </c>
      <c r="N23" s="151">
        <v>10686000</v>
      </c>
      <c r="O23" s="344">
        <v>-8.627887559142778E-3</v>
      </c>
    </row>
    <row r="24" spans="1:15" ht="15">
      <c r="A24" s="130">
        <v>14</v>
      </c>
      <c r="B24" s="114" t="s">
        <v>1939</v>
      </c>
      <c r="C24" s="130" t="s">
        <v>39</v>
      </c>
      <c r="D24" s="135">
        <v>74.45</v>
      </c>
      <c r="E24" s="135">
        <v>74.233333333333334</v>
      </c>
      <c r="F24" s="136">
        <v>73.016666666666666</v>
      </c>
      <c r="G24" s="136">
        <v>71.583333333333329</v>
      </c>
      <c r="H24" s="136">
        <v>70.36666666666666</v>
      </c>
      <c r="I24" s="136">
        <v>75.666666666666671</v>
      </c>
      <c r="J24" s="136">
        <v>76.88333333333334</v>
      </c>
      <c r="K24" s="136">
        <v>78.316666666666677</v>
      </c>
      <c r="L24" s="131">
        <v>75.45</v>
      </c>
      <c r="M24" s="131">
        <v>72.8</v>
      </c>
      <c r="N24" s="151">
        <v>8152000</v>
      </c>
      <c r="O24" s="344">
        <v>-4.5880149812734083E-2</v>
      </c>
    </row>
    <row r="25" spans="1:15" ht="15">
      <c r="A25" s="130">
        <v>15</v>
      </c>
      <c r="B25" s="114" t="s">
        <v>1945</v>
      </c>
      <c r="C25" s="130" t="s">
        <v>40</v>
      </c>
      <c r="D25" s="135">
        <v>83.25</v>
      </c>
      <c r="E25" s="135">
        <v>82.483333333333334</v>
      </c>
      <c r="F25" s="136">
        <v>81.116666666666674</v>
      </c>
      <c r="G25" s="136">
        <v>78.983333333333334</v>
      </c>
      <c r="H25" s="136">
        <v>77.616666666666674</v>
      </c>
      <c r="I25" s="136">
        <v>84.616666666666674</v>
      </c>
      <c r="J25" s="136">
        <v>85.98333333333332</v>
      </c>
      <c r="K25" s="136">
        <v>88.116666666666674</v>
      </c>
      <c r="L25" s="131">
        <v>83.85</v>
      </c>
      <c r="M25" s="131">
        <v>80.349999999999994</v>
      </c>
      <c r="N25" s="151">
        <v>78624000</v>
      </c>
      <c r="O25" s="344">
        <v>-6.9362246105771505E-2</v>
      </c>
    </row>
    <row r="26" spans="1:15" ht="15">
      <c r="A26" s="130">
        <v>16</v>
      </c>
      <c r="B26" s="114" t="s">
        <v>1946</v>
      </c>
      <c r="C26" s="130" t="s">
        <v>41</v>
      </c>
      <c r="D26" s="135">
        <v>1401.55</v>
      </c>
      <c r="E26" s="135">
        <v>1395.8166666666666</v>
      </c>
      <c r="F26" s="136">
        <v>1383.9333333333332</v>
      </c>
      <c r="G26" s="136">
        <v>1366.3166666666666</v>
      </c>
      <c r="H26" s="136">
        <v>1354.4333333333332</v>
      </c>
      <c r="I26" s="136">
        <v>1413.4333333333332</v>
      </c>
      <c r="J26" s="136">
        <v>1425.3166666666664</v>
      </c>
      <c r="K26" s="136">
        <v>1442.9333333333332</v>
      </c>
      <c r="L26" s="131">
        <v>1407.7</v>
      </c>
      <c r="M26" s="131">
        <v>1378.2</v>
      </c>
      <c r="N26" s="151">
        <v>6043800</v>
      </c>
      <c r="O26" s="344">
        <v>-1.5250757649819141E-2</v>
      </c>
    </row>
    <row r="27" spans="1:15" ht="15">
      <c r="A27" s="130">
        <v>17</v>
      </c>
      <c r="B27" s="114" t="s">
        <v>1943</v>
      </c>
      <c r="C27" s="130" t="s">
        <v>42</v>
      </c>
      <c r="D27" s="135">
        <v>718.7</v>
      </c>
      <c r="E27" s="135">
        <v>713.0333333333333</v>
      </c>
      <c r="F27" s="136">
        <v>701.66666666666663</v>
      </c>
      <c r="G27" s="136">
        <v>684.63333333333333</v>
      </c>
      <c r="H27" s="136">
        <v>673.26666666666665</v>
      </c>
      <c r="I27" s="136">
        <v>730.06666666666661</v>
      </c>
      <c r="J27" s="136">
        <v>741.43333333333339</v>
      </c>
      <c r="K27" s="136">
        <v>758.46666666666658</v>
      </c>
      <c r="L27" s="131">
        <v>724.4</v>
      </c>
      <c r="M27" s="131">
        <v>696</v>
      </c>
      <c r="N27" s="151">
        <v>19739000</v>
      </c>
      <c r="O27" s="344">
        <v>-5.3330775502373987E-2</v>
      </c>
    </row>
    <row r="28" spans="1:15" ht="15">
      <c r="A28" s="130">
        <v>18</v>
      </c>
      <c r="B28" s="114" t="s">
        <v>1944</v>
      </c>
      <c r="C28" s="130" t="s">
        <v>43</v>
      </c>
      <c r="D28" s="135">
        <v>709.8</v>
      </c>
      <c r="E28" s="135">
        <v>706.25</v>
      </c>
      <c r="F28" s="136">
        <v>697.55</v>
      </c>
      <c r="G28" s="136">
        <v>685.3</v>
      </c>
      <c r="H28" s="136">
        <v>676.59999999999991</v>
      </c>
      <c r="I28" s="136">
        <v>718.5</v>
      </c>
      <c r="J28" s="136">
        <v>727.2</v>
      </c>
      <c r="K28" s="136">
        <v>739.45</v>
      </c>
      <c r="L28" s="131">
        <v>714.95</v>
      </c>
      <c r="M28" s="131">
        <v>694</v>
      </c>
      <c r="N28" s="151">
        <v>40203600</v>
      </c>
      <c r="O28" s="344">
        <v>1.5844544095665171E-3</v>
      </c>
    </row>
    <row r="29" spans="1:15" ht="15">
      <c r="A29" s="130">
        <v>19</v>
      </c>
      <c r="B29" s="114" t="s">
        <v>1945</v>
      </c>
      <c r="C29" s="130" t="s">
        <v>44</v>
      </c>
      <c r="D29" s="135">
        <v>2852.65</v>
      </c>
      <c r="E29" s="135">
        <v>2841.8666666666668</v>
      </c>
      <c r="F29" s="136">
        <v>2817.9333333333334</v>
      </c>
      <c r="G29" s="136">
        <v>2783.2166666666667</v>
      </c>
      <c r="H29" s="136">
        <v>2759.2833333333333</v>
      </c>
      <c r="I29" s="136">
        <v>2876.5833333333335</v>
      </c>
      <c r="J29" s="136">
        <v>2900.5166666666669</v>
      </c>
      <c r="K29" s="136">
        <v>2935.2333333333336</v>
      </c>
      <c r="L29" s="131">
        <v>2865.8</v>
      </c>
      <c r="M29" s="131">
        <v>2807.15</v>
      </c>
      <c r="N29" s="151">
        <v>2361500</v>
      </c>
      <c r="O29" s="344">
        <v>5.6363229702527398E-2</v>
      </c>
    </row>
    <row r="30" spans="1:15" ht="15">
      <c r="A30" s="130">
        <v>20</v>
      </c>
      <c r="B30" s="114" t="s">
        <v>1941</v>
      </c>
      <c r="C30" s="130" t="s">
        <v>188</v>
      </c>
      <c r="D30" s="135">
        <v>6439.15</v>
      </c>
      <c r="E30" s="135">
        <v>6383.7833333333328</v>
      </c>
      <c r="F30" s="136">
        <v>6293.3666666666659</v>
      </c>
      <c r="G30" s="136">
        <v>6147.583333333333</v>
      </c>
      <c r="H30" s="136">
        <v>6057.1666666666661</v>
      </c>
      <c r="I30" s="136">
        <v>6529.5666666666657</v>
      </c>
      <c r="J30" s="136">
        <v>6619.9833333333336</v>
      </c>
      <c r="K30" s="136">
        <v>6765.7666666666655</v>
      </c>
      <c r="L30" s="131">
        <v>6474.2</v>
      </c>
      <c r="M30" s="131">
        <v>6238</v>
      </c>
      <c r="N30" s="151">
        <v>686125</v>
      </c>
      <c r="O30" s="344">
        <v>-2.797945811935541E-2</v>
      </c>
    </row>
    <row r="31" spans="1:15" ht="15">
      <c r="A31" s="130">
        <v>21</v>
      </c>
      <c r="B31" s="114" t="s">
        <v>1947</v>
      </c>
      <c r="C31" s="130" t="s">
        <v>187</v>
      </c>
      <c r="D31" s="135">
        <v>2656.65</v>
      </c>
      <c r="E31" s="135">
        <v>2645.0499999999997</v>
      </c>
      <c r="F31" s="136">
        <v>2609.2499999999995</v>
      </c>
      <c r="G31" s="136">
        <v>2561.85</v>
      </c>
      <c r="H31" s="136">
        <v>2526.0499999999997</v>
      </c>
      <c r="I31" s="136">
        <v>2692.4499999999994</v>
      </c>
      <c r="J31" s="136">
        <v>2728.2499999999995</v>
      </c>
      <c r="K31" s="136">
        <v>2775.6499999999992</v>
      </c>
      <c r="L31" s="131">
        <v>2680.85</v>
      </c>
      <c r="M31" s="131">
        <v>2597.65</v>
      </c>
      <c r="N31" s="151">
        <v>5884250</v>
      </c>
      <c r="O31" s="344">
        <v>-1.3082309530797937E-2</v>
      </c>
    </row>
    <row r="32" spans="1:15" ht="15">
      <c r="A32" s="130">
        <v>22</v>
      </c>
      <c r="B32" s="114" t="s">
        <v>1941</v>
      </c>
      <c r="C32" s="130" t="s">
        <v>522</v>
      </c>
      <c r="D32" s="135">
        <v>883.05</v>
      </c>
      <c r="E32" s="135">
        <v>877.19999999999993</v>
      </c>
      <c r="F32" s="136">
        <v>863.94999999999982</v>
      </c>
      <c r="G32" s="136">
        <v>844.84999999999991</v>
      </c>
      <c r="H32" s="136">
        <v>831.5999999999998</v>
      </c>
      <c r="I32" s="136">
        <v>896.29999999999984</v>
      </c>
      <c r="J32" s="136">
        <v>909.55000000000007</v>
      </c>
      <c r="K32" s="136">
        <v>928.64999999999986</v>
      </c>
      <c r="L32" s="131">
        <v>890.45</v>
      </c>
      <c r="M32" s="131">
        <v>858.1</v>
      </c>
      <c r="N32" s="151">
        <v>2354400</v>
      </c>
      <c r="O32" s="344">
        <v>7.0571116769734446E-2</v>
      </c>
    </row>
    <row r="33" spans="1:15" ht="15">
      <c r="A33" s="130">
        <v>23</v>
      </c>
      <c r="B33" s="114" t="s">
        <v>1944</v>
      </c>
      <c r="C33" s="130" t="s">
        <v>45</v>
      </c>
      <c r="D33" s="135">
        <v>101.75</v>
      </c>
      <c r="E33" s="135">
        <v>101.2</v>
      </c>
      <c r="F33" s="136">
        <v>99.9</v>
      </c>
      <c r="G33" s="136">
        <v>98.05</v>
      </c>
      <c r="H33" s="136">
        <v>96.75</v>
      </c>
      <c r="I33" s="136">
        <v>103.05000000000001</v>
      </c>
      <c r="J33" s="136">
        <v>104.35</v>
      </c>
      <c r="K33" s="136">
        <v>106.20000000000002</v>
      </c>
      <c r="L33" s="131">
        <v>102.5</v>
      </c>
      <c r="M33" s="131">
        <v>99.35</v>
      </c>
      <c r="N33" s="151">
        <v>63008000</v>
      </c>
      <c r="O33" s="344">
        <v>-8.6847073631214598E-3</v>
      </c>
    </row>
    <row r="34" spans="1:15" ht="15">
      <c r="A34" s="130">
        <v>24</v>
      </c>
      <c r="B34" s="114" t="s">
        <v>1944</v>
      </c>
      <c r="C34" s="130" t="s">
        <v>46</v>
      </c>
      <c r="D34" s="135">
        <v>81.3</v>
      </c>
      <c r="E34" s="135">
        <v>80.999999999999986</v>
      </c>
      <c r="F34" s="136">
        <v>79.649999999999977</v>
      </c>
      <c r="G34" s="136">
        <v>77.999999999999986</v>
      </c>
      <c r="H34" s="136">
        <v>76.649999999999977</v>
      </c>
      <c r="I34" s="136">
        <v>82.649999999999977</v>
      </c>
      <c r="J34" s="136">
        <v>83.999999999999972</v>
      </c>
      <c r="K34" s="136">
        <v>85.649999999999977</v>
      </c>
      <c r="L34" s="131">
        <v>82.35</v>
      </c>
      <c r="M34" s="131">
        <v>79.349999999999994</v>
      </c>
      <c r="N34" s="151">
        <v>23880000</v>
      </c>
      <c r="O34" s="344">
        <v>-0.15660097478279297</v>
      </c>
    </row>
    <row r="35" spans="1:15" ht="15">
      <c r="A35" s="130">
        <v>25</v>
      </c>
      <c r="B35" s="114" t="s">
        <v>1946</v>
      </c>
      <c r="C35" s="130" t="s">
        <v>47</v>
      </c>
      <c r="D35" s="135">
        <v>1310</v>
      </c>
      <c r="E35" s="135">
        <v>1302.6166666666666</v>
      </c>
      <c r="F35" s="136">
        <v>1291.3833333333332</v>
      </c>
      <c r="G35" s="136">
        <v>1272.7666666666667</v>
      </c>
      <c r="H35" s="136">
        <v>1261.5333333333333</v>
      </c>
      <c r="I35" s="136">
        <v>1321.2333333333331</v>
      </c>
      <c r="J35" s="136">
        <v>1332.4666666666662</v>
      </c>
      <c r="K35" s="136">
        <v>1351.083333333333</v>
      </c>
      <c r="L35" s="131">
        <v>1313.85</v>
      </c>
      <c r="M35" s="131">
        <v>1284</v>
      </c>
      <c r="N35" s="151">
        <v>3027200</v>
      </c>
      <c r="O35" s="344">
        <v>-7.3244653982151881E-2</v>
      </c>
    </row>
    <row r="36" spans="1:15" ht="15">
      <c r="A36" s="130">
        <v>26</v>
      </c>
      <c r="B36" s="114" t="s">
        <v>1949</v>
      </c>
      <c r="C36" s="130" t="s">
        <v>189</v>
      </c>
      <c r="D36" s="135">
        <v>80</v>
      </c>
      <c r="E36" s="135">
        <v>79.383333333333326</v>
      </c>
      <c r="F36" s="136">
        <v>78.066666666666649</v>
      </c>
      <c r="G36" s="136">
        <v>76.133333333333326</v>
      </c>
      <c r="H36" s="136">
        <v>74.816666666666649</v>
      </c>
      <c r="I36" s="136">
        <v>81.316666666666649</v>
      </c>
      <c r="J36" s="136">
        <v>82.633333333333312</v>
      </c>
      <c r="K36" s="136">
        <v>84.566666666666649</v>
      </c>
      <c r="L36" s="131">
        <v>80.7</v>
      </c>
      <c r="M36" s="131">
        <v>77.45</v>
      </c>
      <c r="N36" s="151">
        <v>38010000</v>
      </c>
      <c r="O36" s="344">
        <v>9.4008922880815804E-3</v>
      </c>
    </row>
    <row r="37" spans="1:15" ht="15">
      <c r="A37" s="130">
        <v>27</v>
      </c>
      <c r="B37" s="114" t="s">
        <v>1953</v>
      </c>
      <c r="C37" s="130" t="s">
        <v>239</v>
      </c>
      <c r="D37" s="135">
        <v>824.9</v>
      </c>
      <c r="E37" s="135">
        <v>816.48333333333323</v>
      </c>
      <c r="F37" s="136">
        <v>804.96666666666647</v>
      </c>
      <c r="G37" s="136">
        <v>785.03333333333319</v>
      </c>
      <c r="H37" s="136">
        <v>773.51666666666642</v>
      </c>
      <c r="I37" s="136">
        <v>836.41666666666652</v>
      </c>
      <c r="J37" s="136">
        <v>847.93333333333317</v>
      </c>
      <c r="K37" s="136">
        <v>867.86666666666656</v>
      </c>
      <c r="L37" s="131">
        <v>828</v>
      </c>
      <c r="M37" s="131">
        <v>796.55</v>
      </c>
      <c r="N37" s="151">
        <v>1538600</v>
      </c>
      <c r="O37" s="344">
        <v>-2.311111111111111E-2</v>
      </c>
    </row>
    <row r="38" spans="1:15" ht="15">
      <c r="A38" s="130">
        <v>28</v>
      </c>
      <c r="B38" s="114" t="s">
        <v>1941</v>
      </c>
      <c r="C38" s="130" t="s">
        <v>554</v>
      </c>
      <c r="D38" s="135">
        <v>296.35000000000002</v>
      </c>
      <c r="E38" s="135">
        <v>294.53333333333336</v>
      </c>
      <c r="F38" s="136">
        <v>290.9666666666667</v>
      </c>
      <c r="G38" s="136">
        <v>285.58333333333331</v>
      </c>
      <c r="H38" s="136">
        <v>282.01666666666665</v>
      </c>
      <c r="I38" s="136">
        <v>299.91666666666674</v>
      </c>
      <c r="J38" s="136">
        <v>303.48333333333346</v>
      </c>
      <c r="K38" s="136">
        <v>308.86666666666679</v>
      </c>
      <c r="L38" s="131">
        <v>298.10000000000002</v>
      </c>
      <c r="M38" s="131">
        <v>289.14999999999998</v>
      </c>
      <c r="N38" s="151">
        <v>5189800</v>
      </c>
      <c r="O38" s="344">
        <v>-4.2211903756859438E-3</v>
      </c>
    </row>
    <row r="39" spans="1:15" ht="15">
      <c r="A39" s="130">
        <v>29</v>
      </c>
      <c r="B39" s="114" t="s">
        <v>1947</v>
      </c>
      <c r="C39" s="130" t="s">
        <v>1833</v>
      </c>
      <c r="D39" s="135">
        <v>930.75</v>
      </c>
      <c r="E39" s="135">
        <v>929.31666666666661</v>
      </c>
      <c r="F39" s="136">
        <v>918.58333333333326</v>
      </c>
      <c r="G39" s="136">
        <v>906.41666666666663</v>
      </c>
      <c r="H39" s="136">
        <v>895.68333333333328</v>
      </c>
      <c r="I39" s="136">
        <v>941.48333333333323</v>
      </c>
      <c r="J39" s="136">
        <v>952.21666666666658</v>
      </c>
      <c r="K39" s="136">
        <v>964.38333333333321</v>
      </c>
      <c r="L39" s="131">
        <v>940.05</v>
      </c>
      <c r="M39" s="131">
        <v>917.15</v>
      </c>
      <c r="N39" s="151">
        <v>5127500</v>
      </c>
      <c r="O39" s="344">
        <v>8.4570754253122226E-3</v>
      </c>
    </row>
    <row r="40" spans="1:15" ht="15">
      <c r="A40" s="130">
        <v>30</v>
      </c>
      <c r="B40" s="114" t="s">
        <v>1945</v>
      </c>
      <c r="C40" s="130" t="s">
        <v>48</v>
      </c>
      <c r="D40" s="135">
        <v>507.4</v>
      </c>
      <c r="E40" s="135">
        <v>502.48333333333329</v>
      </c>
      <c r="F40" s="136">
        <v>491.06666666666661</v>
      </c>
      <c r="G40" s="136">
        <v>474.73333333333329</v>
      </c>
      <c r="H40" s="136">
        <v>463.31666666666661</v>
      </c>
      <c r="I40" s="136">
        <v>518.81666666666661</v>
      </c>
      <c r="J40" s="136">
        <v>530.23333333333323</v>
      </c>
      <c r="K40" s="136">
        <v>546.56666666666661</v>
      </c>
      <c r="L40" s="131">
        <v>513.9</v>
      </c>
      <c r="M40" s="131">
        <v>486.15</v>
      </c>
      <c r="N40" s="151">
        <v>10982400</v>
      </c>
      <c r="O40" s="344">
        <v>-2.9377452540036059E-2</v>
      </c>
    </row>
    <row r="41" spans="1:15" ht="15">
      <c r="A41" s="130">
        <v>31</v>
      </c>
      <c r="B41" s="114" t="s">
        <v>1948</v>
      </c>
      <c r="C41" s="130" t="s">
        <v>49</v>
      </c>
      <c r="D41" s="135">
        <v>315.7</v>
      </c>
      <c r="E41" s="135">
        <v>316.64999999999998</v>
      </c>
      <c r="F41" s="136">
        <v>312.64999999999998</v>
      </c>
      <c r="G41" s="136">
        <v>309.60000000000002</v>
      </c>
      <c r="H41" s="136">
        <v>305.60000000000002</v>
      </c>
      <c r="I41" s="136">
        <v>319.69999999999993</v>
      </c>
      <c r="J41" s="136">
        <v>323.69999999999993</v>
      </c>
      <c r="K41" s="136">
        <v>326.74999999999989</v>
      </c>
      <c r="L41" s="131">
        <v>320.64999999999998</v>
      </c>
      <c r="M41" s="131">
        <v>313.60000000000002</v>
      </c>
      <c r="N41" s="151">
        <v>37377900</v>
      </c>
      <c r="O41" s="344">
        <v>-1.0218780948951112E-2</v>
      </c>
    </row>
    <row r="42" spans="1:15" ht="15">
      <c r="A42" s="130">
        <v>32</v>
      </c>
      <c r="B42" s="114" t="s">
        <v>1949</v>
      </c>
      <c r="C42" s="130" t="s">
        <v>50</v>
      </c>
      <c r="D42" s="135">
        <v>64.7</v>
      </c>
      <c r="E42" s="135">
        <v>64.116666666666674</v>
      </c>
      <c r="F42" s="136">
        <v>62.783333333333346</v>
      </c>
      <c r="G42" s="136">
        <v>60.866666666666674</v>
      </c>
      <c r="H42" s="136">
        <v>59.533333333333346</v>
      </c>
      <c r="I42" s="136">
        <v>66.033333333333346</v>
      </c>
      <c r="J42" s="136">
        <v>67.36666666666666</v>
      </c>
      <c r="K42" s="136">
        <v>69.283333333333346</v>
      </c>
      <c r="L42" s="131">
        <v>65.45</v>
      </c>
      <c r="M42" s="131">
        <v>62.2</v>
      </c>
      <c r="N42" s="151">
        <v>31155000</v>
      </c>
      <c r="O42" s="344">
        <v>-9.1823349365981632E-2</v>
      </c>
    </row>
    <row r="43" spans="1:15" ht="15">
      <c r="A43" s="130">
        <v>33</v>
      </c>
      <c r="B43" s="114" t="s">
        <v>1943</v>
      </c>
      <c r="C43" s="130" t="s">
        <v>51</v>
      </c>
      <c r="D43" s="135">
        <v>619.70000000000005</v>
      </c>
      <c r="E43" s="135">
        <v>616.18333333333339</v>
      </c>
      <c r="F43" s="136">
        <v>610.11666666666679</v>
      </c>
      <c r="G43" s="136">
        <v>600.53333333333342</v>
      </c>
      <c r="H43" s="136">
        <v>594.46666666666681</v>
      </c>
      <c r="I43" s="136">
        <v>625.76666666666677</v>
      </c>
      <c r="J43" s="136">
        <v>631.83333333333337</v>
      </c>
      <c r="K43" s="136">
        <v>641.41666666666674</v>
      </c>
      <c r="L43" s="131">
        <v>622.25</v>
      </c>
      <c r="M43" s="131">
        <v>606.6</v>
      </c>
      <c r="N43" s="151">
        <v>5535000</v>
      </c>
      <c r="O43" s="344">
        <v>-2.3964450087287731E-2</v>
      </c>
    </row>
    <row r="44" spans="1:15" ht="15">
      <c r="A44" s="130">
        <v>34</v>
      </c>
      <c r="B44" s="114" t="s">
        <v>1945</v>
      </c>
      <c r="C44" s="130" t="s">
        <v>52</v>
      </c>
      <c r="D44" s="135">
        <v>18763</v>
      </c>
      <c r="E44" s="135">
        <v>18591.633333333335</v>
      </c>
      <c r="F44" s="136">
        <v>18283.366666666669</v>
      </c>
      <c r="G44" s="136">
        <v>17803.733333333334</v>
      </c>
      <c r="H44" s="136">
        <v>17495.466666666667</v>
      </c>
      <c r="I44" s="136">
        <v>19071.26666666667</v>
      </c>
      <c r="J44" s="136">
        <v>19379.53333333334</v>
      </c>
      <c r="K44" s="136">
        <v>19859.166666666672</v>
      </c>
      <c r="L44" s="131">
        <v>18899.900000000001</v>
      </c>
      <c r="M44" s="131">
        <v>18112</v>
      </c>
      <c r="N44" s="151">
        <v>144300</v>
      </c>
      <c r="O44" s="344">
        <v>6.3453460092858724E-2</v>
      </c>
    </row>
    <row r="45" spans="1:15" ht="15">
      <c r="A45" s="130">
        <v>35</v>
      </c>
      <c r="B45" s="114" t="s">
        <v>1950</v>
      </c>
      <c r="C45" s="130" t="s">
        <v>53</v>
      </c>
      <c r="D45" s="135">
        <v>337.3</v>
      </c>
      <c r="E45" s="135">
        <v>335.2166666666667</v>
      </c>
      <c r="F45" s="136">
        <v>332.08333333333337</v>
      </c>
      <c r="G45" s="136">
        <v>326.86666666666667</v>
      </c>
      <c r="H45" s="136">
        <v>323.73333333333335</v>
      </c>
      <c r="I45" s="136">
        <v>340.43333333333339</v>
      </c>
      <c r="J45" s="136">
        <v>343.56666666666672</v>
      </c>
      <c r="K45" s="136">
        <v>348.78333333333342</v>
      </c>
      <c r="L45" s="131">
        <v>338.35</v>
      </c>
      <c r="M45" s="131">
        <v>330</v>
      </c>
      <c r="N45" s="151">
        <v>8674200</v>
      </c>
      <c r="O45" s="344">
        <v>-8.3491821985545833E-2</v>
      </c>
    </row>
    <row r="46" spans="1:15" ht="15">
      <c r="A46" s="130">
        <v>36</v>
      </c>
      <c r="B46" s="114" t="s">
        <v>1946</v>
      </c>
      <c r="C46" s="130" t="s">
        <v>191</v>
      </c>
      <c r="D46" s="135">
        <v>3073.05</v>
      </c>
      <c r="E46" s="135">
        <v>3066.0833333333335</v>
      </c>
      <c r="F46" s="136">
        <v>3033.166666666667</v>
      </c>
      <c r="G46" s="136">
        <v>2993.2833333333333</v>
      </c>
      <c r="H46" s="136">
        <v>2960.3666666666668</v>
      </c>
      <c r="I46" s="136">
        <v>3105.9666666666672</v>
      </c>
      <c r="J46" s="136">
        <v>3138.8833333333341</v>
      </c>
      <c r="K46" s="136">
        <v>3178.7666666666673</v>
      </c>
      <c r="L46" s="131">
        <v>3099</v>
      </c>
      <c r="M46" s="131">
        <v>3026.2</v>
      </c>
      <c r="N46" s="151">
        <v>3356200</v>
      </c>
      <c r="O46" s="344">
        <v>-1.4331864904552129E-2</v>
      </c>
    </row>
    <row r="47" spans="1:15" ht="15">
      <c r="A47" s="130">
        <v>37</v>
      </c>
      <c r="B47" s="114" t="s">
        <v>1943</v>
      </c>
      <c r="C47" s="130" t="s">
        <v>193</v>
      </c>
      <c r="D47" s="135">
        <v>313.05</v>
      </c>
      <c r="E47" s="135">
        <v>312.05</v>
      </c>
      <c r="F47" s="136">
        <v>309.60000000000002</v>
      </c>
      <c r="G47" s="136">
        <v>306.15000000000003</v>
      </c>
      <c r="H47" s="136">
        <v>303.70000000000005</v>
      </c>
      <c r="I47" s="136">
        <v>315.5</v>
      </c>
      <c r="J47" s="136">
        <v>317.94999999999993</v>
      </c>
      <c r="K47" s="136">
        <v>321.39999999999998</v>
      </c>
      <c r="L47" s="131">
        <v>314.5</v>
      </c>
      <c r="M47" s="131">
        <v>308.60000000000002</v>
      </c>
      <c r="N47" s="151">
        <v>10276800</v>
      </c>
      <c r="O47" s="344">
        <v>2.1844281479169916E-3</v>
      </c>
    </row>
    <row r="48" spans="1:15" ht="15">
      <c r="A48" s="130">
        <v>38</v>
      </c>
      <c r="B48" s="114" t="s">
        <v>1944</v>
      </c>
      <c r="C48" s="130" t="s">
        <v>54</v>
      </c>
      <c r="D48" s="135">
        <v>218.3</v>
      </c>
      <c r="E48" s="135">
        <v>217.53333333333333</v>
      </c>
      <c r="F48" s="136">
        <v>214.11666666666667</v>
      </c>
      <c r="G48" s="136">
        <v>209.93333333333334</v>
      </c>
      <c r="H48" s="136">
        <v>206.51666666666668</v>
      </c>
      <c r="I48" s="136">
        <v>221.71666666666667</v>
      </c>
      <c r="J48" s="136">
        <v>225.13333333333335</v>
      </c>
      <c r="K48" s="136">
        <v>229.31666666666666</v>
      </c>
      <c r="L48" s="131">
        <v>220.95</v>
      </c>
      <c r="M48" s="131">
        <v>213.35</v>
      </c>
      <c r="N48" s="151">
        <v>14884000</v>
      </c>
      <c r="O48" s="344">
        <v>5.5397919200108094E-3</v>
      </c>
    </row>
    <row r="49" spans="1:15" ht="15">
      <c r="A49" s="130">
        <v>39</v>
      </c>
      <c r="B49" s="114" t="s">
        <v>1941</v>
      </c>
      <c r="C49" s="130" t="s">
        <v>602</v>
      </c>
      <c r="D49" s="135">
        <v>263.3</v>
      </c>
      <c r="E49" s="135">
        <v>262.56666666666666</v>
      </c>
      <c r="F49" s="136">
        <v>257.13333333333333</v>
      </c>
      <c r="G49" s="136">
        <v>250.96666666666664</v>
      </c>
      <c r="H49" s="136">
        <v>245.5333333333333</v>
      </c>
      <c r="I49" s="136">
        <v>268.73333333333335</v>
      </c>
      <c r="J49" s="136">
        <v>274.16666666666663</v>
      </c>
      <c r="K49" s="136">
        <v>280.33333333333337</v>
      </c>
      <c r="L49" s="131">
        <v>268</v>
      </c>
      <c r="M49" s="131">
        <v>256.39999999999998</v>
      </c>
      <c r="N49" s="151">
        <v>4320000</v>
      </c>
      <c r="O49" s="344">
        <v>-5.0632911392405063E-2</v>
      </c>
    </row>
    <row r="50" spans="1:15" ht="15">
      <c r="A50" s="130">
        <v>40</v>
      </c>
      <c r="B50" s="114" t="s">
        <v>1950</v>
      </c>
      <c r="C50" s="130" t="s">
        <v>231</v>
      </c>
      <c r="D50" s="135">
        <v>151.75</v>
      </c>
      <c r="E50" s="135">
        <v>151.06666666666669</v>
      </c>
      <c r="F50" s="136">
        <v>149.33333333333337</v>
      </c>
      <c r="G50" s="136">
        <v>146.91666666666669</v>
      </c>
      <c r="H50" s="136">
        <v>145.18333333333337</v>
      </c>
      <c r="I50" s="136">
        <v>153.48333333333338</v>
      </c>
      <c r="J50" s="136">
        <v>155.21666666666667</v>
      </c>
      <c r="K50" s="136">
        <v>157.63333333333338</v>
      </c>
      <c r="L50" s="131">
        <v>152.80000000000001</v>
      </c>
      <c r="M50" s="131">
        <v>148.65</v>
      </c>
      <c r="N50" s="151">
        <v>6310400</v>
      </c>
      <c r="O50" s="344">
        <v>8.284714119019837E-2</v>
      </c>
    </row>
    <row r="51" spans="1:15" ht="15">
      <c r="A51" s="130">
        <v>41</v>
      </c>
      <c r="B51" s="114" t="s">
        <v>1945</v>
      </c>
      <c r="C51" s="130" t="s">
        <v>230</v>
      </c>
      <c r="D51" s="135">
        <v>1077.8</v>
      </c>
      <c r="E51" s="135">
        <v>1074.4333333333334</v>
      </c>
      <c r="F51" s="136">
        <v>1059.6666666666667</v>
      </c>
      <c r="G51" s="136">
        <v>1041.5333333333333</v>
      </c>
      <c r="H51" s="136">
        <v>1026.7666666666667</v>
      </c>
      <c r="I51" s="136">
        <v>1092.5666666666668</v>
      </c>
      <c r="J51" s="136">
        <v>1107.3333333333333</v>
      </c>
      <c r="K51" s="136">
        <v>1125.4666666666669</v>
      </c>
      <c r="L51" s="131">
        <v>1089.2</v>
      </c>
      <c r="M51" s="131">
        <v>1056.3</v>
      </c>
      <c r="N51" s="151">
        <v>1468400</v>
      </c>
      <c r="O51" s="344">
        <v>2.5418994413407822E-2</v>
      </c>
    </row>
    <row r="52" spans="1:15" ht="15">
      <c r="A52" s="130">
        <v>42</v>
      </c>
      <c r="B52" s="114" t="s">
        <v>1939</v>
      </c>
      <c r="C52" s="130" t="s">
        <v>55</v>
      </c>
      <c r="D52" s="135">
        <v>799.45</v>
      </c>
      <c r="E52" s="135">
        <v>792.41666666666663</v>
      </c>
      <c r="F52" s="136">
        <v>781.43333333333328</v>
      </c>
      <c r="G52" s="136">
        <v>763.41666666666663</v>
      </c>
      <c r="H52" s="136">
        <v>752.43333333333328</v>
      </c>
      <c r="I52" s="136">
        <v>810.43333333333328</v>
      </c>
      <c r="J52" s="136">
        <v>821.41666666666663</v>
      </c>
      <c r="K52" s="136">
        <v>839.43333333333328</v>
      </c>
      <c r="L52" s="131">
        <v>803.4</v>
      </c>
      <c r="M52" s="131">
        <v>774.4</v>
      </c>
      <c r="N52" s="151">
        <v>4959600</v>
      </c>
      <c r="O52" s="344">
        <v>-1.7939883568967564E-2</v>
      </c>
    </row>
    <row r="53" spans="1:15" ht="15">
      <c r="A53" s="130">
        <v>43</v>
      </c>
      <c r="B53" s="114" t="s">
        <v>1942</v>
      </c>
      <c r="C53" s="130" t="s">
        <v>56</v>
      </c>
      <c r="D53" s="135">
        <v>670.55</v>
      </c>
      <c r="E53" s="135">
        <v>668.76666666666665</v>
      </c>
      <c r="F53" s="136">
        <v>662.08333333333326</v>
      </c>
      <c r="G53" s="136">
        <v>653.61666666666656</v>
      </c>
      <c r="H53" s="136">
        <v>646.93333333333317</v>
      </c>
      <c r="I53" s="136">
        <v>677.23333333333335</v>
      </c>
      <c r="J53" s="136">
        <v>683.91666666666674</v>
      </c>
      <c r="K53" s="136">
        <v>692.38333333333344</v>
      </c>
      <c r="L53" s="131">
        <v>675.45</v>
      </c>
      <c r="M53" s="131">
        <v>660.3</v>
      </c>
      <c r="N53" s="151">
        <v>1191300</v>
      </c>
      <c r="O53" s="344">
        <v>4.172461752433936E-3</v>
      </c>
    </row>
    <row r="54" spans="1:15" ht="15">
      <c r="A54" s="130">
        <v>44</v>
      </c>
      <c r="B54" s="114" t="s">
        <v>1942</v>
      </c>
      <c r="C54" s="130" t="s">
        <v>2005</v>
      </c>
      <c r="D54" s="135">
        <v>30.85</v>
      </c>
      <c r="E54" s="135">
        <v>29.833333333333332</v>
      </c>
      <c r="F54" s="136">
        <v>28.166666666666664</v>
      </c>
      <c r="G54" s="136">
        <v>25.483333333333331</v>
      </c>
      <c r="H54" s="136">
        <v>23.816666666666663</v>
      </c>
      <c r="I54" s="136">
        <v>32.516666666666666</v>
      </c>
      <c r="J54" s="136">
        <v>34.18333333333333</v>
      </c>
      <c r="K54" s="136">
        <v>36.866666666666667</v>
      </c>
      <c r="L54" s="131">
        <v>31.5</v>
      </c>
      <c r="M54" s="131">
        <v>27.15</v>
      </c>
      <c r="N54" s="151">
        <v>51000000</v>
      </c>
      <c r="O54" s="344">
        <v>-0.1131051752921536</v>
      </c>
    </row>
    <row r="55" spans="1:15" ht="15">
      <c r="A55" s="130">
        <v>45</v>
      </c>
      <c r="B55" s="49" t="s">
        <v>1941</v>
      </c>
      <c r="C55" s="130" t="s">
        <v>628</v>
      </c>
      <c r="D55" s="135">
        <v>227.5</v>
      </c>
      <c r="E55" s="135">
        <v>222.93333333333331</v>
      </c>
      <c r="F55" s="136">
        <v>216.81666666666661</v>
      </c>
      <c r="G55" s="136">
        <v>206.1333333333333</v>
      </c>
      <c r="H55" s="136">
        <v>200.01666666666659</v>
      </c>
      <c r="I55" s="136">
        <v>233.61666666666662</v>
      </c>
      <c r="J55" s="136">
        <v>239.73333333333335</v>
      </c>
      <c r="K55" s="136">
        <v>250.41666666666663</v>
      </c>
      <c r="L55" s="131">
        <v>229.05</v>
      </c>
      <c r="M55" s="131">
        <v>212.25</v>
      </c>
      <c r="N55" s="151">
        <v>2039400</v>
      </c>
      <c r="O55" s="344">
        <v>-4.8698572628043661E-2</v>
      </c>
    </row>
    <row r="56" spans="1:15" ht="15">
      <c r="A56" s="130">
        <v>46</v>
      </c>
      <c r="B56" s="114" t="s">
        <v>1941</v>
      </c>
      <c r="C56" s="130" t="s">
        <v>630</v>
      </c>
      <c r="D56" s="135">
        <v>1201.8499999999999</v>
      </c>
      <c r="E56" s="135">
        <v>1192.6833333333334</v>
      </c>
      <c r="F56" s="136">
        <v>1172.1666666666667</v>
      </c>
      <c r="G56" s="136">
        <v>1142.4833333333333</v>
      </c>
      <c r="H56" s="136">
        <v>1121.9666666666667</v>
      </c>
      <c r="I56" s="136">
        <v>1222.3666666666668</v>
      </c>
      <c r="J56" s="136">
        <v>1242.8833333333332</v>
      </c>
      <c r="K56" s="136">
        <v>1272.5666666666668</v>
      </c>
      <c r="L56" s="131">
        <v>1213.2</v>
      </c>
      <c r="M56" s="131">
        <v>1163</v>
      </c>
      <c r="N56" s="151">
        <v>875500</v>
      </c>
      <c r="O56" s="344">
        <v>-8.6116910229645099E-2</v>
      </c>
    </row>
    <row r="57" spans="1:15" ht="15">
      <c r="A57" s="130">
        <v>47</v>
      </c>
      <c r="B57" s="114" t="s">
        <v>1943</v>
      </c>
      <c r="C57" s="130" t="s">
        <v>57</v>
      </c>
      <c r="D57" s="135">
        <v>550.75</v>
      </c>
      <c r="E57" s="135">
        <v>547.75</v>
      </c>
      <c r="F57" s="136">
        <v>541.5</v>
      </c>
      <c r="G57" s="136">
        <v>532.25</v>
      </c>
      <c r="H57" s="136">
        <v>526</v>
      </c>
      <c r="I57" s="136">
        <v>557</v>
      </c>
      <c r="J57" s="136">
        <v>563.25</v>
      </c>
      <c r="K57" s="136">
        <v>572.5</v>
      </c>
      <c r="L57" s="131">
        <v>554</v>
      </c>
      <c r="M57" s="131">
        <v>538.5</v>
      </c>
      <c r="N57" s="151">
        <v>9478000</v>
      </c>
      <c r="O57" s="344">
        <v>-2.2107590272660281E-3</v>
      </c>
    </row>
    <row r="58" spans="1:15" ht="15">
      <c r="A58" s="130">
        <v>48</v>
      </c>
      <c r="B58" s="114" t="s">
        <v>1941</v>
      </c>
      <c r="C58" s="130" t="s">
        <v>58</v>
      </c>
      <c r="D58" s="135">
        <v>220</v>
      </c>
      <c r="E58" s="135">
        <v>218.36666666666667</v>
      </c>
      <c r="F58" s="136">
        <v>214.73333333333335</v>
      </c>
      <c r="G58" s="136">
        <v>209.46666666666667</v>
      </c>
      <c r="H58" s="136">
        <v>205.83333333333334</v>
      </c>
      <c r="I58" s="136">
        <v>223.63333333333335</v>
      </c>
      <c r="J58" s="136">
        <v>227.26666666666668</v>
      </c>
      <c r="K58" s="136">
        <v>232.53333333333336</v>
      </c>
      <c r="L58" s="131">
        <v>222</v>
      </c>
      <c r="M58" s="131">
        <v>213.1</v>
      </c>
      <c r="N58" s="151">
        <v>30421600</v>
      </c>
      <c r="O58" s="344">
        <v>-4.3111203376928933E-2</v>
      </c>
    </row>
    <row r="59" spans="1:15" ht="15">
      <c r="A59" s="130">
        <v>49</v>
      </c>
      <c r="B59" s="114" t="s">
        <v>1946</v>
      </c>
      <c r="C59" s="130" t="s">
        <v>59</v>
      </c>
      <c r="D59" s="135">
        <v>1246.4000000000001</v>
      </c>
      <c r="E59" s="135">
        <v>1250.8833333333334</v>
      </c>
      <c r="F59" s="136">
        <v>1237.3666666666668</v>
      </c>
      <c r="G59" s="136">
        <v>1228.3333333333333</v>
      </c>
      <c r="H59" s="136">
        <v>1214.8166666666666</v>
      </c>
      <c r="I59" s="136">
        <v>1259.916666666667</v>
      </c>
      <c r="J59" s="136">
        <v>1273.4333333333338</v>
      </c>
      <c r="K59" s="136">
        <v>1282.4666666666672</v>
      </c>
      <c r="L59" s="131">
        <v>1264.4000000000001</v>
      </c>
      <c r="M59" s="131">
        <v>1241.8499999999999</v>
      </c>
      <c r="N59" s="151">
        <v>1860600</v>
      </c>
      <c r="O59" s="344">
        <v>4.9149338374291111E-3</v>
      </c>
    </row>
    <row r="60" spans="1:15" ht="15">
      <c r="A60" s="130">
        <v>50</v>
      </c>
      <c r="B60" s="114" t="s">
        <v>1941</v>
      </c>
      <c r="C60" s="130" t="s">
        <v>194</v>
      </c>
      <c r="D60" s="135">
        <v>468.1</v>
      </c>
      <c r="E60" s="135">
        <v>470.51666666666665</v>
      </c>
      <c r="F60" s="136">
        <v>464.38333333333333</v>
      </c>
      <c r="G60" s="136">
        <v>460.66666666666669</v>
      </c>
      <c r="H60" s="136">
        <v>454.53333333333336</v>
      </c>
      <c r="I60" s="136">
        <v>474.23333333333329</v>
      </c>
      <c r="J60" s="136">
        <v>480.36666666666662</v>
      </c>
      <c r="K60" s="136">
        <v>484.08333333333326</v>
      </c>
      <c r="L60" s="131">
        <v>476.65</v>
      </c>
      <c r="M60" s="131">
        <v>466.8</v>
      </c>
      <c r="N60" s="151">
        <v>3138504</v>
      </c>
      <c r="O60" s="344">
        <v>2.8161802355350742E-2</v>
      </c>
    </row>
    <row r="61" spans="1:15" ht="15">
      <c r="A61" s="130">
        <v>51</v>
      </c>
      <c r="B61" s="114" t="s">
        <v>1949</v>
      </c>
      <c r="C61" s="130" t="s">
        <v>345</v>
      </c>
      <c r="D61" s="135">
        <v>722.8</v>
      </c>
      <c r="E61" s="135">
        <v>711.5</v>
      </c>
      <c r="F61" s="136">
        <v>694</v>
      </c>
      <c r="G61" s="136">
        <v>665.2</v>
      </c>
      <c r="H61" s="136">
        <v>647.70000000000005</v>
      </c>
      <c r="I61" s="136">
        <v>740.3</v>
      </c>
      <c r="J61" s="136">
        <v>757.8</v>
      </c>
      <c r="K61" s="136">
        <v>786.59999999999991</v>
      </c>
      <c r="L61" s="131">
        <v>729</v>
      </c>
      <c r="M61" s="131">
        <v>682.7</v>
      </c>
      <c r="N61" s="151">
        <v>1433600</v>
      </c>
      <c r="O61" s="344">
        <v>-0.1405791019723038</v>
      </c>
    </row>
    <row r="62" spans="1:15" ht="15">
      <c r="A62" s="130">
        <v>52</v>
      </c>
      <c r="B62" s="114" t="s">
        <v>1946</v>
      </c>
      <c r="C62" s="130" t="s">
        <v>60</v>
      </c>
      <c r="D62" s="135">
        <v>430.05</v>
      </c>
      <c r="E62" s="135">
        <v>429.59999999999997</v>
      </c>
      <c r="F62" s="136">
        <v>425.49999999999994</v>
      </c>
      <c r="G62" s="136">
        <v>420.95</v>
      </c>
      <c r="H62" s="136">
        <v>416.84999999999997</v>
      </c>
      <c r="I62" s="136">
        <v>434.14999999999992</v>
      </c>
      <c r="J62" s="136">
        <v>438.24999999999994</v>
      </c>
      <c r="K62" s="136">
        <v>442.7999999999999</v>
      </c>
      <c r="L62" s="131">
        <v>433.7</v>
      </c>
      <c r="M62" s="131">
        <v>425.05</v>
      </c>
      <c r="N62" s="151">
        <v>13166250</v>
      </c>
      <c r="O62" s="344">
        <v>-5.7579762129507271E-3</v>
      </c>
    </row>
    <row r="63" spans="1:15" ht="15">
      <c r="A63" s="130">
        <v>53</v>
      </c>
      <c r="B63" s="114" t="s">
        <v>1944</v>
      </c>
      <c r="C63" s="130" t="s">
        <v>366</v>
      </c>
      <c r="D63" s="135">
        <v>183.45</v>
      </c>
      <c r="E63" s="135">
        <v>181.79999999999998</v>
      </c>
      <c r="F63" s="136">
        <v>178.74999999999997</v>
      </c>
      <c r="G63" s="136">
        <v>174.04999999999998</v>
      </c>
      <c r="H63" s="136">
        <v>170.99999999999997</v>
      </c>
      <c r="I63" s="136">
        <v>186.49999999999997</v>
      </c>
      <c r="J63" s="136">
        <v>189.54999999999998</v>
      </c>
      <c r="K63" s="136">
        <v>194.24999999999997</v>
      </c>
      <c r="L63" s="131">
        <v>184.85</v>
      </c>
      <c r="M63" s="131">
        <v>177.1</v>
      </c>
      <c r="N63" s="151">
        <v>5175000</v>
      </c>
      <c r="O63" s="344">
        <v>-9.8746081504702196E-2</v>
      </c>
    </row>
    <row r="64" spans="1:15" ht="15">
      <c r="A64" s="130">
        <v>54</v>
      </c>
      <c r="B64" s="114" t="s">
        <v>1947</v>
      </c>
      <c r="C64" s="130" t="s">
        <v>232</v>
      </c>
      <c r="D64" s="135">
        <v>131.1</v>
      </c>
      <c r="E64" s="135">
        <v>131.13333333333333</v>
      </c>
      <c r="F64" s="136">
        <v>125.46666666666664</v>
      </c>
      <c r="G64" s="136">
        <v>119.83333333333331</v>
      </c>
      <c r="H64" s="136">
        <v>114.16666666666663</v>
      </c>
      <c r="I64" s="136">
        <v>136.76666666666665</v>
      </c>
      <c r="J64" s="136">
        <v>142.43333333333334</v>
      </c>
      <c r="K64" s="136">
        <v>148.06666666666666</v>
      </c>
      <c r="L64" s="131">
        <v>136.80000000000001</v>
      </c>
      <c r="M64" s="131">
        <v>125.5</v>
      </c>
      <c r="N64" s="151">
        <v>19518000</v>
      </c>
      <c r="O64" s="344">
        <v>-1.573373676248109E-2</v>
      </c>
    </row>
    <row r="65" spans="1:15" ht="15">
      <c r="A65" s="130">
        <v>55</v>
      </c>
      <c r="B65" s="114" t="s">
        <v>1951</v>
      </c>
      <c r="C65" s="130" t="s">
        <v>61</v>
      </c>
      <c r="D65" s="135">
        <v>37.450000000000003</v>
      </c>
      <c r="E65" s="135">
        <v>37.583333333333336</v>
      </c>
      <c r="F65" s="136">
        <v>35.416666666666671</v>
      </c>
      <c r="G65" s="136">
        <v>33.383333333333333</v>
      </c>
      <c r="H65" s="136">
        <v>31.216666666666669</v>
      </c>
      <c r="I65" s="136">
        <v>39.616666666666674</v>
      </c>
      <c r="J65" s="136">
        <v>41.783333333333346</v>
      </c>
      <c r="K65" s="136">
        <v>43.816666666666677</v>
      </c>
      <c r="L65" s="131">
        <v>39.75</v>
      </c>
      <c r="M65" s="131">
        <v>35.549999999999997</v>
      </c>
      <c r="N65" s="151">
        <v>70768000</v>
      </c>
      <c r="O65" s="344">
        <v>-0.11398237179487179</v>
      </c>
    </row>
    <row r="66" spans="1:15" ht="15">
      <c r="A66" s="130">
        <v>56</v>
      </c>
      <c r="B66" s="114" t="s">
        <v>1943</v>
      </c>
      <c r="C66" s="130" t="s">
        <v>62</v>
      </c>
      <c r="D66" s="135">
        <v>1622.95</v>
      </c>
      <c r="E66" s="135">
        <v>1608.3666666666668</v>
      </c>
      <c r="F66" s="136">
        <v>1586.7833333333335</v>
      </c>
      <c r="G66" s="136">
        <v>1550.6166666666668</v>
      </c>
      <c r="H66" s="136">
        <v>1529.0333333333335</v>
      </c>
      <c r="I66" s="136">
        <v>1644.5333333333335</v>
      </c>
      <c r="J66" s="136">
        <v>1666.1166666666666</v>
      </c>
      <c r="K66" s="136">
        <v>1702.2833333333335</v>
      </c>
      <c r="L66" s="131">
        <v>1629.95</v>
      </c>
      <c r="M66" s="131">
        <v>1572.2</v>
      </c>
      <c r="N66" s="151">
        <v>3350400</v>
      </c>
      <c r="O66" s="344">
        <v>-9.7316521176850954E-2</v>
      </c>
    </row>
    <row r="67" spans="1:15" ht="15">
      <c r="A67" s="130">
        <v>57</v>
      </c>
      <c r="B67" s="114" t="s">
        <v>1952</v>
      </c>
      <c r="C67" s="130" t="s">
        <v>63</v>
      </c>
      <c r="D67" s="135">
        <v>166.55</v>
      </c>
      <c r="E67" s="135">
        <v>165.51666666666668</v>
      </c>
      <c r="F67" s="136">
        <v>163.13333333333335</v>
      </c>
      <c r="G67" s="136">
        <v>159.71666666666667</v>
      </c>
      <c r="H67" s="136">
        <v>157.33333333333334</v>
      </c>
      <c r="I67" s="136">
        <v>168.93333333333337</v>
      </c>
      <c r="J67" s="136">
        <v>171.31666666666669</v>
      </c>
      <c r="K67" s="136">
        <v>174.73333333333338</v>
      </c>
      <c r="L67" s="131">
        <v>167.9</v>
      </c>
      <c r="M67" s="131">
        <v>162.1</v>
      </c>
      <c r="N67" s="151">
        <v>23680800</v>
      </c>
      <c r="O67" s="344">
        <v>-1.9907457225868935E-2</v>
      </c>
    </row>
    <row r="68" spans="1:15" ht="15">
      <c r="A68" s="130">
        <v>58</v>
      </c>
      <c r="B68" s="114" t="s">
        <v>1943</v>
      </c>
      <c r="C68" s="130" t="s">
        <v>64</v>
      </c>
      <c r="D68" s="135">
        <v>2646.95</v>
      </c>
      <c r="E68" s="135">
        <v>2645.2666666666664</v>
      </c>
      <c r="F68" s="136">
        <v>2630.5333333333328</v>
      </c>
      <c r="G68" s="136">
        <v>2614.1166666666663</v>
      </c>
      <c r="H68" s="136">
        <v>2599.3833333333328</v>
      </c>
      <c r="I68" s="136">
        <v>2661.6833333333329</v>
      </c>
      <c r="J68" s="136">
        <v>2676.4166666666665</v>
      </c>
      <c r="K68" s="136">
        <v>2692.833333333333</v>
      </c>
      <c r="L68" s="131">
        <v>2660</v>
      </c>
      <c r="M68" s="131">
        <v>2628.85</v>
      </c>
      <c r="N68" s="151">
        <v>4618500</v>
      </c>
      <c r="O68" s="344">
        <v>-5.305243733661387E-2</v>
      </c>
    </row>
    <row r="69" spans="1:15" ht="15">
      <c r="A69" s="130">
        <v>59</v>
      </c>
      <c r="B69" s="114" t="s">
        <v>1945</v>
      </c>
      <c r="C69" s="130" t="s">
        <v>65</v>
      </c>
      <c r="D69" s="135">
        <v>20523.95</v>
      </c>
      <c r="E69" s="135">
        <v>20554</v>
      </c>
      <c r="F69" s="136">
        <v>20288</v>
      </c>
      <c r="G69" s="136">
        <v>20052.05</v>
      </c>
      <c r="H69" s="136">
        <v>19786.05</v>
      </c>
      <c r="I69" s="136">
        <v>20789.95</v>
      </c>
      <c r="J69" s="136">
        <v>21055.95</v>
      </c>
      <c r="K69" s="136">
        <v>21291.9</v>
      </c>
      <c r="L69" s="131">
        <v>20820</v>
      </c>
      <c r="M69" s="131">
        <v>20318.05</v>
      </c>
      <c r="N69" s="151">
        <v>422425</v>
      </c>
      <c r="O69" s="344">
        <v>5.9173823105372031E-2</v>
      </c>
    </row>
    <row r="70" spans="1:15" ht="15">
      <c r="A70" s="130">
        <v>60</v>
      </c>
      <c r="B70" s="114" t="s">
        <v>1953</v>
      </c>
      <c r="C70" s="130" t="s">
        <v>66</v>
      </c>
      <c r="D70" s="135">
        <v>105.3</v>
      </c>
      <c r="E70" s="135">
        <v>104.95</v>
      </c>
      <c r="F70" s="136">
        <v>103.5</v>
      </c>
      <c r="G70" s="136">
        <v>101.7</v>
      </c>
      <c r="H70" s="136">
        <v>100.25</v>
      </c>
      <c r="I70" s="136">
        <v>106.75</v>
      </c>
      <c r="J70" s="136">
        <v>108.20000000000002</v>
      </c>
      <c r="K70" s="136">
        <v>110</v>
      </c>
      <c r="L70" s="131">
        <v>106.4</v>
      </c>
      <c r="M70" s="131">
        <v>103.15</v>
      </c>
      <c r="N70" s="151">
        <v>13714500</v>
      </c>
      <c r="O70" s="344">
        <v>-6.850459482038429E-2</v>
      </c>
    </row>
    <row r="71" spans="1:15" ht="15">
      <c r="A71" s="130">
        <v>61</v>
      </c>
      <c r="B71" s="114" t="s">
        <v>1947</v>
      </c>
      <c r="C71" s="130" t="s">
        <v>724</v>
      </c>
      <c r="D71" s="135">
        <v>112.05</v>
      </c>
      <c r="E71" s="135">
        <v>112.13333333333333</v>
      </c>
      <c r="F71" s="136">
        <v>109.71666666666665</v>
      </c>
      <c r="G71" s="136">
        <v>107.38333333333333</v>
      </c>
      <c r="H71" s="136">
        <v>104.96666666666665</v>
      </c>
      <c r="I71" s="136">
        <v>114.46666666666665</v>
      </c>
      <c r="J71" s="136">
        <v>116.88333333333334</v>
      </c>
      <c r="K71" s="136">
        <v>119.21666666666665</v>
      </c>
      <c r="L71" s="131">
        <v>114.55</v>
      </c>
      <c r="M71" s="131">
        <v>109.8</v>
      </c>
      <c r="N71" s="151">
        <v>11984000</v>
      </c>
      <c r="O71" s="344">
        <v>-5.3120849933598934E-3</v>
      </c>
    </row>
    <row r="72" spans="1:15" ht="15">
      <c r="A72" s="130">
        <v>62</v>
      </c>
      <c r="B72" s="114" t="s">
        <v>1945</v>
      </c>
      <c r="C72" s="130" t="s">
        <v>730</v>
      </c>
      <c r="D72" s="135">
        <v>661.05</v>
      </c>
      <c r="E72" s="135">
        <v>654.46666666666658</v>
      </c>
      <c r="F72" s="136">
        <v>640.28333333333319</v>
      </c>
      <c r="G72" s="136">
        <v>619.51666666666665</v>
      </c>
      <c r="H72" s="136">
        <v>605.33333333333326</v>
      </c>
      <c r="I72" s="136">
        <v>675.23333333333312</v>
      </c>
      <c r="J72" s="136">
        <v>689.41666666666652</v>
      </c>
      <c r="K72" s="136">
        <v>710.18333333333305</v>
      </c>
      <c r="L72" s="131">
        <v>668.65</v>
      </c>
      <c r="M72" s="131">
        <v>633.70000000000005</v>
      </c>
      <c r="N72" s="151">
        <v>3370400</v>
      </c>
      <c r="O72" s="344">
        <v>-4.2799125273352077E-2</v>
      </c>
    </row>
    <row r="73" spans="1:15" ht="15">
      <c r="A73" s="130">
        <v>63</v>
      </c>
      <c r="B73" s="114" t="s">
        <v>1945</v>
      </c>
      <c r="C73" s="130" t="s">
        <v>67</v>
      </c>
      <c r="D73" s="135">
        <v>218.85</v>
      </c>
      <c r="E73" s="135">
        <v>216.41666666666666</v>
      </c>
      <c r="F73" s="136">
        <v>213.43333333333331</v>
      </c>
      <c r="G73" s="136">
        <v>208.01666666666665</v>
      </c>
      <c r="H73" s="136">
        <v>205.0333333333333</v>
      </c>
      <c r="I73" s="136">
        <v>221.83333333333331</v>
      </c>
      <c r="J73" s="136">
        <v>224.81666666666666</v>
      </c>
      <c r="K73" s="136">
        <v>230.23333333333332</v>
      </c>
      <c r="L73" s="131">
        <v>219.4</v>
      </c>
      <c r="M73" s="131">
        <v>211</v>
      </c>
      <c r="N73" s="151">
        <v>9344000</v>
      </c>
      <c r="O73" s="344">
        <v>6.4253587491968299E-4</v>
      </c>
    </row>
    <row r="74" spans="1:15" ht="15">
      <c r="A74" s="130">
        <v>64</v>
      </c>
      <c r="B74" s="114" t="s">
        <v>1944</v>
      </c>
      <c r="C74" s="130" t="s">
        <v>68</v>
      </c>
      <c r="D74" s="135">
        <v>81.75</v>
      </c>
      <c r="E74" s="135">
        <v>81.066666666666663</v>
      </c>
      <c r="F74" s="136">
        <v>79.683333333333323</v>
      </c>
      <c r="G74" s="136">
        <v>77.61666666666666</v>
      </c>
      <c r="H74" s="136">
        <v>76.23333333333332</v>
      </c>
      <c r="I74" s="136">
        <v>83.133333333333326</v>
      </c>
      <c r="J74" s="136">
        <v>84.516666666666652</v>
      </c>
      <c r="K74" s="136">
        <v>86.583333333333329</v>
      </c>
      <c r="L74" s="131">
        <v>82.45</v>
      </c>
      <c r="M74" s="131">
        <v>79</v>
      </c>
      <c r="N74" s="151">
        <v>59136000</v>
      </c>
      <c r="O74" s="344">
        <v>2.1153148797292395E-2</v>
      </c>
    </row>
    <row r="75" spans="1:15" ht="15">
      <c r="A75" s="130">
        <v>65</v>
      </c>
      <c r="B75" s="114" t="s">
        <v>1950</v>
      </c>
      <c r="C75" s="130" t="s">
        <v>69</v>
      </c>
      <c r="D75" s="135">
        <v>333</v>
      </c>
      <c r="E75" s="135">
        <v>330.08333333333331</v>
      </c>
      <c r="F75" s="136">
        <v>324.91666666666663</v>
      </c>
      <c r="G75" s="136">
        <v>316.83333333333331</v>
      </c>
      <c r="H75" s="136">
        <v>311.66666666666663</v>
      </c>
      <c r="I75" s="136">
        <v>338.16666666666663</v>
      </c>
      <c r="J75" s="136">
        <v>343.33333333333326</v>
      </c>
      <c r="K75" s="136">
        <v>351.41666666666663</v>
      </c>
      <c r="L75" s="131">
        <v>335.25</v>
      </c>
      <c r="M75" s="131">
        <v>322</v>
      </c>
      <c r="N75" s="151">
        <v>14492478</v>
      </c>
      <c r="O75" s="344">
        <v>-1.7182130584192441E-2</v>
      </c>
    </row>
    <row r="76" spans="1:15" ht="15">
      <c r="A76" s="130">
        <v>66</v>
      </c>
      <c r="B76" s="114" t="s">
        <v>1943</v>
      </c>
      <c r="C76" s="130" t="s">
        <v>70</v>
      </c>
      <c r="D76" s="135">
        <v>590</v>
      </c>
      <c r="E76" s="135">
        <v>587.05000000000007</v>
      </c>
      <c r="F76" s="136">
        <v>576.05000000000018</v>
      </c>
      <c r="G76" s="136">
        <v>562.10000000000014</v>
      </c>
      <c r="H76" s="136">
        <v>551.10000000000025</v>
      </c>
      <c r="I76" s="136">
        <v>601.00000000000011</v>
      </c>
      <c r="J76" s="136">
        <v>611.99999999999989</v>
      </c>
      <c r="K76" s="136">
        <v>625.95000000000005</v>
      </c>
      <c r="L76" s="131">
        <v>598.04999999999995</v>
      </c>
      <c r="M76" s="131">
        <v>573.1</v>
      </c>
      <c r="N76" s="151">
        <v>4390000</v>
      </c>
      <c r="O76" s="344">
        <v>1.7145505097312327E-2</v>
      </c>
    </row>
    <row r="77" spans="1:15" ht="15">
      <c r="A77" s="130">
        <v>67</v>
      </c>
      <c r="B77" s="114" t="s">
        <v>1953</v>
      </c>
      <c r="C77" s="130" t="s">
        <v>71</v>
      </c>
      <c r="D77" s="135">
        <v>16.350000000000001</v>
      </c>
      <c r="E77" s="135">
        <v>16.216666666666665</v>
      </c>
      <c r="F77" s="136">
        <v>16.033333333333331</v>
      </c>
      <c r="G77" s="136">
        <v>15.716666666666667</v>
      </c>
      <c r="H77" s="136">
        <v>15.533333333333333</v>
      </c>
      <c r="I77" s="136">
        <v>16.533333333333331</v>
      </c>
      <c r="J77" s="136">
        <v>16.716666666666661</v>
      </c>
      <c r="K77" s="136">
        <v>17.033333333333328</v>
      </c>
      <c r="L77" s="131">
        <v>16.399999999999999</v>
      </c>
      <c r="M77" s="131">
        <v>15.9</v>
      </c>
      <c r="N77" s="151">
        <v>178515000</v>
      </c>
      <c r="O77" s="344">
        <v>-1.2201195219123506E-2</v>
      </c>
    </row>
    <row r="78" spans="1:15" ht="15">
      <c r="A78" s="130">
        <v>68</v>
      </c>
      <c r="B78" s="114" t="s">
        <v>1941</v>
      </c>
      <c r="C78" s="130" t="s">
        <v>799</v>
      </c>
      <c r="D78" s="135">
        <v>887.8</v>
      </c>
      <c r="E78" s="135">
        <v>897.25</v>
      </c>
      <c r="F78" s="136">
        <v>871.5</v>
      </c>
      <c r="G78" s="136">
        <v>855.2</v>
      </c>
      <c r="H78" s="136">
        <v>829.45</v>
      </c>
      <c r="I78" s="136">
        <v>913.55</v>
      </c>
      <c r="J78" s="136">
        <v>939.3</v>
      </c>
      <c r="K78" s="136">
        <v>955.59999999999991</v>
      </c>
      <c r="L78" s="131">
        <v>923</v>
      </c>
      <c r="M78" s="131">
        <v>880.95</v>
      </c>
      <c r="N78" s="151">
        <v>524300</v>
      </c>
      <c r="O78" s="344">
        <v>0.14877300613496933</v>
      </c>
    </row>
    <row r="79" spans="1:15" ht="15">
      <c r="A79" s="130">
        <v>69</v>
      </c>
      <c r="B79" s="114" t="s">
        <v>1946</v>
      </c>
      <c r="C79" s="130" t="s">
        <v>341</v>
      </c>
      <c r="D79" s="135">
        <v>656.3</v>
      </c>
      <c r="E79" s="135">
        <v>656.69999999999993</v>
      </c>
      <c r="F79" s="136">
        <v>648.99999999999989</v>
      </c>
      <c r="G79" s="136">
        <v>641.69999999999993</v>
      </c>
      <c r="H79" s="136">
        <v>633.99999999999989</v>
      </c>
      <c r="I79" s="136">
        <v>663.99999999999989</v>
      </c>
      <c r="J79" s="136">
        <v>671.69999999999993</v>
      </c>
      <c r="K79" s="136">
        <v>678.99999999999989</v>
      </c>
      <c r="L79" s="131">
        <v>664.4</v>
      </c>
      <c r="M79" s="131">
        <v>649.4</v>
      </c>
      <c r="N79" s="151">
        <v>6711600</v>
      </c>
      <c r="O79" s="344">
        <v>5.3196497504943034E-2</v>
      </c>
    </row>
    <row r="80" spans="1:15" ht="15">
      <c r="A80" s="130">
        <v>70</v>
      </c>
      <c r="B80" s="114" t="s">
        <v>1946</v>
      </c>
      <c r="C80" s="130" t="s">
        <v>72</v>
      </c>
      <c r="D80" s="135">
        <v>482.45</v>
      </c>
      <c r="E80" s="135">
        <v>480.3</v>
      </c>
      <c r="F80" s="136">
        <v>472.6</v>
      </c>
      <c r="G80" s="136">
        <v>462.75</v>
      </c>
      <c r="H80" s="136">
        <v>455.05</v>
      </c>
      <c r="I80" s="136">
        <v>490.15000000000003</v>
      </c>
      <c r="J80" s="136">
        <v>497.84999999999997</v>
      </c>
      <c r="K80" s="136">
        <v>507.70000000000005</v>
      </c>
      <c r="L80" s="131">
        <v>488</v>
      </c>
      <c r="M80" s="131">
        <v>470.45</v>
      </c>
      <c r="N80" s="151">
        <v>1575000</v>
      </c>
      <c r="O80" s="344">
        <v>0.10178384050367262</v>
      </c>
    </row>
    <row r="81" spans="1:15" ht="15">
      <c r="A81" s="130">
        <v>71</v>
      </c>
      <c r="B81" s="114" t="s">
        <v>1940</v>
      </c>
      <c r="C81" s="130" t="s">
        <v>73</v>
      </c>
      <c r="D81" s="135">
        <v>782</v>
      </c>
      <c r="E81" s="135">
        <v>777.56666666666661</v>
      </c>
      <c r="F81" s="136">
        <v>769.38333333333321</v>
      </c>
      <c r="G81" s="136">
        <v>756.76666666666665</v>
      </c>
      <c r="H81" s="136">
        <v>748.58333333333326</v>
      </c>
      <c r="I81" s="136">
        <v>790.18333333333317</v>
      </c>
      <c r="J81" s="136">
        <v>798.36666666666656</v>
      </c>
      <c r="K81" s="136">
        <v>810.98333333333312</v>
      </c>
      <c r="L81" s="131">
        <v>785.75</v>
      </c>
      <c r="M81" s="131">
        <v>764.95</v>
      </c>
      <c r="N81" s="151">
        <v>11967000</v>
      </c>
      <c r="O81" s="344">
        <v>-2.2603369065849924E-2</v>
      </c>
    </row>
    <row r="82" spans="1:15" ht="15">
      <c r="A82" s="130">
        <v>72</v>
      </c>
      <c r="B82" s="114" t="s">
        <v>1941</v>
      </c>
      <c r="C82" s="130" t="s">
        <v>309</v>
      </c>
      <c r="D82" s="135">
        <v>91.1</v>
      </c>
      <c r="E82" s="135">
        <v>90.399999999999991</v>
      </c>
      <c r="F82" s="136">
        <v>88.999999999999986</v>
      </c>
      <c r="G82" s="136">
        <v>86.899999999999991</v>
      </c>
      <c r="H82" s="136">
        <v>85.499999999999986</v>
      </c>
      <c r="I82" s="136">
        <v>92.499999999999986</v>
      </c>
      <c r="J82" s="136">
        <v>93.899999999999991</v>
      </c>
      <c r="K82" s="136">
        <v>95.999999999999986</v>
      </c>
      <c r="L82" s="131">
        <v>91.8</v>
      </c>
      <c r="M82" s="131">
        <v>88.3</v>
      </c>
      <c r="N82" s="151">
        <v>11815800</v>
      </c>
      <c r="O82" s="344">
        <v>-2.2550544323483669E-2</v>
      </c>
    </row>
    <row r="83" spans="1:15" ht="15">
      <c r="A83" s="130">
        <v>73</v>
      </c>
      <c r="B83" s="114" t="s">
        <v>1941</v>
      </c>
      <c r="C83" s="130" t="s">
        <v>74</v>
      </c>
      <c r="D83" s="135">
        <v>695.9</v>
      </c>
      <c r="E83" s="135">
        <v>696.61666666666667</v>
      </c>
      <c r="F83" s="136">
        <v>689.0333333333333</v>
      </c>
      <c r="G83" s="136">
        <v>682.16666666666663</v>
      </c>
      <c r="H83" s="136">
        <v>674.58333333333326</v>
      </c>
      <c r="I83" s="136">
        <v>703.48333333333335</v>
      </c>
      <c r="J83" s="136">
        <v>711.06666666666661</v>
      </c>
      <c r="K83" s="136">
        <v>717.93333333333339</v>
      </c>
      <c r="L83" s="131">
        <v>704.2</v>
      </c>
      <c r="M83" s="131">
        <v>689.75</v>
      </c>
      <c r="N83" s="151">
        <v>5114000</v>
      </c>
      <c r="O83" s="344">
        <v>-2.8495440729483283E-2</v>
      </c>
    </row>
    <row r="84" spans="1:15" ht="15">
      <c r="A84" s="130">
        <v>74</v>
      </c>
      <c r="B84" s="114" t="s">
        <v>1954</v>
      </c>
      <c r="C84" s="130" t="s">
        <v>75</v>
      </c>
      <c r="D84" s="135">
        <v>1061.1500000000001</v>
      </c>
      <c r="E84" s="135">
        <v>1071.5166666666667</v>
      </c>
      <c r="F84" s="136">
        <v>1047.1833333333334</v>
      </c>
      <c r="G84" s="136">
        <v>1033.2166666666667</v>
      </c>
      <c r="H84" s="136">
        <v>1008.8833333333334</v>
      </c>
      <c r="I84" s="136">
        <v>1085.4833333333333</v>
      </c>
      <c r="J84" s="136">
        <v>1109.8166666666668</v>
      </c>
      <c r="K84" s="136">
        <v>1123.7833333333333</v>
      </c>
      <c r="L84" s="131">
        <v>1095.8499999999999</v>
      </c>
      <c r="M84" s="131">
        <v>1057.55</v>
      </c>
      <c r="N84" s="151">
        <v>9483600</v>
      </c>
      <c r="O84" s="344">
        <v>6.5378900445765232E-3</v>
      </c>
    </row>
    <row r="85" spans="1:15" ht="15">
      <c r="A85" s="130">
        <v>75</v>
      </c>
      <c r="B85" s="114" t="s">
        <v>1947</v>
      </c>
      <c r="C85" s="130" t="s">
        <v>76</v>
      </c>
      <c r="D85" s="135">
        <v>1856.7</v>
      </c>
      <c r="E85" s="135">
        <v>1868.7</v>
      </c>
      <c r="F85" s="136">
        <v>1841</v>
      </c>
      <c r="G85" s="136">
        <v>1825.3</v>
      </c>
      <c r="H85" s="136">
        <v>1797.6</v>
      </c>
      <c r="I85" s="136">
        <v>1884.4</v>
      </c>
      <c r="J85" s="136">
        <v>1912.1000000000004</v>
      </c>
      <c r="K85" s="136">
        <v>1927.8000000000002</v>
      </c>
      <c r="L85" s="131">
        <v>1896.4</v>
      </c>
      <c r="M85" s="131">
        <v>1853</v>
      </c>
      <c r="N85" s="151">
        <v>29305500</v>
      </c>
      <c r="O85" s="344">
        <v>8.0837962883335331E-3</v>
      </c>
    </row>
    <row r="86" spans="1:15" ht="15">
      <c r="A86" s="130">
        <v>76</v>
      </c>
      <c r="B86" s="114" t="s">
        <v>1944</v>
      </c>
      <c r="C86" s="130" t="s">
        <v>77</v>
      </c>
      <c r="D86" s="135">
        <v>2108.75</v>
      </c>
      <c r="E86" s="135">
        <v>2113.0499999999997</v>
      </c>
      <c r="F86" s="136">
        <v>2099.6999999999994</v>
      </c>
      <c r="G86" s="136">
        <v>2090.6499999999996</v>
      </c>
      <c r="H86" s="136">
        <v>2077.2999999999993</v>
      </c>
      <c r="I86" s="136">
        <v>2122.0999999999995</v>
      </c>
      <c r="J86" s="136">
        <v>2135.4499999999998</v>
      </c>
      <c r="K86" s="136">
        <v>2144.4999999999995</v>
      </c>
      <c r="L86" s="131">
        <v>2126.4</v>
      </c>
      <c r="M86" s="131">
        <v>2104</v>
      </c>
      <c r="N86" s="151">
        <v>9986500</v>
      </c>
      <c r="O86" s="344">
        <v>-6.7137457728267359E-3</v>
      </c>
    </row>
    <row r="87" spans="1:15" ht="15">
      <c r="A87" s="130">
        <v>77</v>
      </c>
      <c r="B87" s="114" t="s">
        <v>1945</v>
      </c>
      <c r="C87" s="130" t="s">
        <v>79</v>
      </c>
      <c r="D87" s="135">
        <v>2686.25</v>
      </c>
      <c r="E87" s="135">
        <v>2669.7666666666669</v>
      </c>
      <c r="F87" s="136">
        <v>2626.7333333333336</v>
      </c>
      <c r="G87" s="136">
        <v>2567.2166666666667</v>
      </c>
      <c r="H87" s="136">
        <v>2524.1833333333334</v>
      </c>
      <c r="I87" s="136">
        <v>2729.2833333333338</v>
      </c>
      <c r="J87" s="136">
        <v>2772.3166666666675</v>
      </c>
      <c r="K87" s="136">
        <v>2831.8333333333339</v>
      </c>
      <c r="L87" s="131">
        <v>2712.8</v>
      </c>
      <c r="M87" s="131">
        <v>2610.25</v>
      </c>
      <c r="N87" s="151">
        <v>2258000</v>
      </c>
      <c r="O87" s="344">
        <v>-8.8566114604552294E-5</v>
      </c>
    </row>
    <row r="88" spans="1:15" ht="15">
      <c r="A88" s="130">
        <v>78</v>
      </c>
      <c r="B88" s="114" t="s">
        <v>1954</v>
      </c>
      <c r="C88" s="130" t="s">
        <v>80</v>
      </c>
      <c r="D88" s="135">
        <v>353.8</v>
      </c>
      <c r="E88" s="135">
        <v>350.43333333333339</v>
      </c>
      <c r="F88" s="136">
        <v>345.96666666666681</v>
      </c>
      <c r="G88" s="136">
        <v>338.13333333333344</v>
      </c>
      <c r="H88" s="136">
        <v>333.66666666666686</v>
      </c>
      <c r="I88" s="136">
        <v>358.26666666666677</v>
      </c>
      <c r="J88" s="136">
        <v>362.73333333333335</v>
      </c>
      <c r="K88" s="136">
        <v>370.56666666666672</v>
      </c>
      <c r="L88" s="131">
        <v>354.9</v>
      </c>
      <c r="M88" s="131">
        <v>342.6</v>
      </c>
      <c r="N88" s="151">
        <v>3298500</v>
      </c>
      <c r="O88" s="344">
        <v>4.5682960255824575E-3</v>
      </c>
    </row>
    <row r="89" spans="1:15" ht="15">
      <c r="A89" s="130">
        <v>79</v>
      </c>
      <c r="B89" s="114" t="s">
        <v>1955</v>
      </c>
      <c r="C89" s="130" t="s">
        <v>81</v>
      </c>
      <c r="D89" s="135">
        <v>196.65</v>
      </c>
      <c r="E89" s="135">
        <v>194.38333333333333</v>
      </c>
      <c r="F89" s="136">
        <v>191.36666666666665</v>
      </c>
      <c r="G89" s="136">
        <v>186.08333333333331</v>
      </c>
      <c r="H89" s="136">
        <v>183.06666666666663</v>
      </c>
      <c r="I89" s="136">
        <v>199.66666666666666</v>
      </c>
      <c r="J89" s="136">
        <v>202.68333333333331</v>
      </c>
      <c r="K89" s="136">
        <v>207.96666666666667</v>
      </c>
      <c r="L89" s="131">
        <v>197.4</v>
      </c>
      <c r="M89" s="131">
        <v>189.1</v>
      </c>
      <c r="N89" s="151">
        <v>41331500</v>
      </c>
      <c r="O89" s="344">
        <v>-4.3728237104218963E-2</v>
      </c>
    </row>
    <row r="90" spans="1:15" ht="15">
      <c r="A90" s="130">
        <v>80</v>
      </c>
      <c r="B90" s="114" t="s">
        <v>1950</v>
      </c>
      <c r="C90" s="130" t="s">
        <v>82</v>
      </c>
      <c r="D90" s="135">
        <v>226.3</v>
      </c>
      <c r="E90" s="135">
        <v>225.58333333333334</v>
      </c>
      <c r="F90" s="136">
        <v>221.9666666666667</v>
      </c>
      <c r="G90" s="136">
        <v>217.63333333333335</v>
      </c>
      <c r="H90" s="136">
        <v>214.01666666666671</v>
      </c>
      <c r="I90" s="136">
        <v>229.91666666666669</v>
      </c>
      <c r="J90" s="136">
        <v>233.5333333333333</v>
      </c>
      <c r="K90" s="136">
        <v>237.86666666666667</v>
      </c>
      <c r="L90" s="131">
        <v>229.2</v>
      </c>
      <c r="M90" s="131">
        <v>221.25</v>
      </c>
      <c r="N90" s="151">
        <v>14685300</v>
      </c>
      <c r="O90" s="344">
        <v>9.9009900990099015E-2</v>
      </c>
    </row>
    <row r="91" spans="1:15" ht="15">
      <c r="A91" s="130">
        <v>81</v>
      </c>
      <c r="B91" s="114" t="s">
        <v>1946</v>
      </c>
      <c r="C91" s="130" t="s">
        <v>83</v>
      </c>
      <c r="D91" s="135">
        <v>1771.4</v>
      </c>
      <c r="E91" s="135">
        <v>1773.8000000000002</v>
      </c>
      <c r="F91" s="136">
        <v>1761.6500000000003</v>
      </c>
      <c r="G91" s="136">
        <v>1751.9</v>
      </c>
      <c r="H91" s="136">
        <v>1739.7500000000002</v>
      </c>
      <c r="I91" s="136">
        <v>1783.5500000000004</v>
      </c>
      <c r="J91" s="136">
        <v>1795.7</v>
      </c>
      <c r="K91" s="136">
        <v>1805.4500000000005</v>
      </c>
      <c r="L91" s="131">
        <v>1785.95</v>
      </c>
      <c r="M91" s="131">
        <v>1764.05</v>
      </c>
      <c r="N91" s="151">
        <v>10830600</v>
      </c>
      <c r="O91" s="344">
        <v>-3.6869064134030523E-2</v>
      </c>
    </row>
    <row r="92" spans="1:15" ht="15">
      <c r="A92" s="130">
        <v>82</v>
      </c>
      <c r="B92" s="114" t="s">
        <v>1955</v>
      </c>
      <c r="C92" s="130" t="s">
        <v>84</v>
      </c>
      <c r="D92" s="135">
        <v>263.14999999999998</v>
      </c>
      <c r="E92" s="135">
        <v>261.58333333333331</v>
      </c>
      <c r="F92" s="136">
        <v>258.86666666666662</v>
      </c>
      <c r="G92" s="136">
        <v>254.58333333333331</v>
      </c>
      <c r="H92" s="136">
        <v>251.86666666666662</v>
      </c>
      <c r="I92" s="136">
        <v>265.86666666666662</v>
      </c>
      <c r="J92" s="136">
        <v>268.58333333333331</v>
      </c>
      <c r="K92" s="136">
        <v>272.86666666666662</v>
      </c>
      <c r="L92" s="131">
        <v>264.3</v>
      </c>
      <c r="M92" s="131">
        <v>257.3</v>
      </c>
      <c r="N92" s="151">
        <v>5116800</v>
      </c>
      <c r="O92" s="344">
        <v>1.4593908629441625E-2</v>
      </c>
    </row>
    <row r="93" spans="1:15" ht="15">
      <c r="A93" s="130">
        <v>83</v>
      </c>
      <c r="B93" s="114" t="s">
        <v>1947</v>
      </c>
      <c r="C93" s="130" t="s">
        <v>86</v>
      </c>
      <c r="D93" s="135">
        <v>660.4</v>
      </c>
      <c r="E93" s="135">
        <v>664.71666666666658</v>
      </c>
      <c r="F93" s="136">
        <v>650.23333333333312</v>
      </c>
      <c r="G93" s="136">
        <v>640.06666666666649</v>
      </c>
      <c r="H93" s="136">
        <v>625.58333333333303</v>
      </c>
      <c r="I93" s="136">
        <v>674.88333333333321</v>
      </c>
      <c r="J93" s="136">
        <v>689.36666666666656</v>
      </c>
      <c r="K93" s="136">
        <v>699.5333333333333</v>
      </c>
      <c r="L93" s="131">
        <v>679.2</v>
      </c>
      <c r="M93" s="131">
        <v>654.54999999999995</v>
      </c>
      <c r="N93" s="151">
        <v>15370500</v>
      </c>
      <c r="O93" s="344">
        <v>3.8205329153605016E-3</v>
      </c>
    </row>
    <row r="94" spans="1:15" ht="15">
      <c r="A94" s="130">
        <v>84</v>
      </c>
      <c r="B94" s="114" t="s">
        <v>1944</v>
      </c>
      <c r="C94" s="130" t="s">
        <v>87</v>
      </c>
      <c r="D94" s="135">
        <v>348.95</v>
      </c>
      <c r="E94" s="135">
        <v>349.56666666666661</v>
      </c>
      <c r="F94" s="136">
        <v>346.03333333333319</v>
      </c>
      <c r="G94" s="136">
        <v>343.11666666666656</v>
      </c>
      <c r="H94" s="136">
        <v>339.58333333333314</v>
      </c>
      <c r="I94" s="136">
        <v>352.48333333333323</v>
      </c>
      <c r="J94" s="136">
        <v>356.01666666666665</v>
      </c>
      <c r="K94" s="136">
        <v>358.93333333333328</v>
      </c>
      <c r="L94" s="131">
        <v>353.1</v>
      </c>
      <c r="M94" s="131">
        <v>346.65</v>
      </c>
      <c r="N94" s="151">
        <v>100097250</v>
      </c>
      <c r="O94" s="344">
        <v>1.63343943709164E-2</v>
      </c>
    </row>
    <row r="95" spans="1:15" ht="15">
      <c r="A95" s="130">
        <v>85</v>
      </c>
      <c r="B95" s="49" t="s">
        <v>1941</v>
      </c>
      <c r="C95" s="130" t="s">
        <v>1902</v>
      </c>
      <c r="D95" s="135">
        <v>312.89999999999998</v>
      </c>
      <c r="E95" s="135">
        <v>310.84999999999997</v>
      </c>
      <c r="F95" s="136">
        <v>306.69999999999993</v>
      </c>
      <c r="G95" s="136">
        <v>300.49999999999994</v>
      </c>
      <c r="H95" s="136">
        <v>296.34999999999991</v>
      </c>
      <c r="I95" s="136">
        <v>317.04999999999995</v>
      </c>
      <c r="J95" s="136">
        <v>321.19999999999993</v>
      </c>
      <c r="K95" s="136">
        <v>327.39999999999998</v>
      </c>
      <c r="L95" s="131">
        <v>315</v>
      </c>
      <c r="M95" s="131">
        <v>304.64999999999998</v>
      </c>
      <c r="N95" s="151">
        <v>5817000</v>
      </c>
      <c r="O95" s="344">
        <v>-3.5083354068176163E-2</v>
      </c>
    </row>
    <row r="96" spans="1:15" ht="15">
      <c r="A96" s="130">
        <v>86</v>
      </c>
      <c r="B96" s="114" t="s">
        <v>1944</v>
      </c>
      <c r="C96" s="130" t="s">
        <v>88</v>
      </c>
      <c r="D96" s="135">
        <v>42.2</v>
      </c>
      <c r="E96" s="135">
        <v>42.183333333333337</v>
      </c>
      <c r="F96" s="136">
        <v>41.666666666666671</v>
      </c>
      <c r="G96" s="136">
        <v>41.133333333333333</v>
      </c>
      <c r="H96" s="136">
        <v>40.616666666666667</v>
      </c>
      <c r="I96" s="136">
        <v>42.716666666666676</v>
      </c>
      <c r="J96" s="136">
        <v>43.233333333333341</v>
      </c>
      <c r="K96" s="136">
        <v>43.76666666666668</v>
      </c>
      <c r="L96" s="131">
        <v>42.7</v>
      </c>
      <c r="M96" s="131">
        <v>41.65</v>
      </c>
      <c r="N96" s="151">
        <v>25680000</v>
      </c>
      <c r="O96" s="344">
        <v>-3.9281705948372617E-2</v>
      </c>
    </row>
    <row r="97" spans="1:15" ht="15">
      <c r="A97" s="130">
        <v>87</v>
      </c>
      <c r="B97" s="114" t="s">
        <v>1948</v>
      </c>
      <c r="C97" s="130" t="s">
        <v>89</v>
      </c>
      <c r="D97" s="135">
        <v>29.9</v>
      </c>
      <c r="E97" s="135">
        <v>29.866666666666664</v>
      </c>
      <c r="F97" s="136">
        <v>29.283333333333328</v>
      </c>
      <c r="G97" s="136">
        <v>28.666666666666664</v>
      </c>
      <c r="H97" s="136">
        <v>28.083333333333329</v>
      </c>
      <c r="I97" s="136">
        <v>30.483333333333327</v>
      </c>
      <c r="J97" s="136">
        <v>31.066666666666663</v>
      </c>
      <c r="K97" s="136">
        <v>31.683333333333326</v>
      </c>
      <c r="L97" s="131">
        <v>30.45</v>
      </c>
      <c r="M97" s="131">
        <v>29.25</v>
      </c>
      <c r="N97" s="151">
        <v>160272000</v>
      </c>
      <c r="O97" s="344">
        <v>-9.5673369896404625E-2</v>
      </c>
    </row>
    <row r="98" spans="1:15" ht="15">
      <c r="A98" s="130">
        <v>88</v>
      </c>
      <c r="B98" s="114" t="s">
        <v>1947</v>
      </c>
      <c r="C98" s="130" t="s">
        <v>90</v>
      </c>
      <c r="D98" s="135">
        <v>37.1</v>
      </c>
      <c r="E98" s="135">
        <v>37.016666666666666</v>
      </c>
      <c r="F98" s="136">
        <v>36.633333333333333</v>
      </c>
      <c r="G98" s="136">
        <v>36.166666666666664</v>
      </c>
      <c r="H98" s="136">
        <v>35.783333333333331</v>
      </c>
      <c r="I98" s="136">
        <v>37.483333333333334</v>
      </c>
      <c r="J98" s="136">
        <v>37.86666666666666</v>
      </c>
      <c r="K98" s="136">
        <v>38.333333333333336</v>
      </c>
      <c r="L98" s="131">
        <v>37.4</v>
      </c>
      <c r="M98" s="131">
        <v>36.549999999999997</v>
      </c>
      <c r="N98" s="151">
        <v>129703200</v>
      </c>
      <c r="O98" s="344">
        <v>-4.0335970309600545E-2</v>
      </c>
    </row>
    <row r="99" spans="1:15" ht="15">
      <c r="A99" s="130">
        <v>89</v>
      </c>
      <c r="B99" s="114" t="s">
        <v>1944</v>
      </c>
      <c r="C99" s="130" t="s">
        <v>3370</v>
      </c>
      <c r="D99" s="135">
        <v>45.45</v>
      </c>
      <c r="E99" s="135">
        <v>45.133333333333333</v>
      </c>
      <c r="F99" s="136">
        <v>44.416666666666664</v>
      </c>
      <c r="G99" s="136">
        <v>43.383333333333333</v>
      </c>
      <c r="H99" s="136">
        <v>42.666666666666664</v>
      </c>
      <c r="I99" s="136">
        <v>46.166666666666664</v>
      </c>
      <c r="J99" s="136">
        <v>46.883333333333333</v>
      </c>
      <c r="K99" s="136">
        <v>47.916666666666664</v>
      </c>
      <c r="L99" s="131">
        <v>45.85</v>
      </c>
      <c r="M99" s="131">
        <v>44.1</v>
      </c>
      <c r="N99" s="151">
        <v>134280000</v>
      </c>
      <c r="O99" s="344">
        <v>-9.2084292544714012E-3</v>
      </c>
    </row>
    <row r="100" spans="1:15" ht="15">
      <c r="A100" s="130">
        <v>90</v>
      </c>
      <c r="B100" s="114" t="s">
        <v>1947</v>
      </c>
      <c r="C100" s="130" t="s">
        <v>91</v>
      </c>
      <c r="D100" s="135">
        <v>12.6</v>
      </c>
      <c r="E100" s="135">
        <v>12.516666666666666</v>
      </c>
      <c r="F100" s="136">
        <v>12.233333333333331</v>
      </c>
      <c r="G100" s="136">
        <v>11.866666666666665</v>
      </c>
      <c r="H100" s="136">
        <v>11.58333333333333</v>
      </c>
      <c r="I100" s="136">
        <v>12.883333333333331</v>
      </c>
      <c r="J100" s="136">
        <v>13.166666666666666</v>
      </c>
      <c r="K100" s="136">
        <v>13.533333333333331</v>
      </c>
      <c r="L100" s="131">
        <v>12.8</v>
      </c>
      <c r="M100" s="131">
        <v>12.15</v>
      </c>
      <c r="N100" s="151">
        <v>58310000</v>
      </c>
      <c r="O100" s="344">
        <v>4.6482412060301508E-2</v>
      </c>
    </row>
    <row r="101" spans="1:15" ht="15">
      <c r="A101" s="130">
        <v>91</v>
      </c>
      <c r="B101" s="114" t="s">
        <v>1950</v>
      </c>
      <c r="C101" s="130" t="s">
        <v>92</v>
      </c>
      <c r="D101" s="135">
        <v>288.25</v>
      </c>
      <c r="E101" s="135">
        <v>287</v>
      </c>
      <c r="F101" s="136">
        <v>282.55</v>
      </c>
      <c r="G101" s="136">
        <v>276.85000000000002</v>
      </c>
      <c r="H101" s="136">
        <v>272.40000000000003</v>
      </c>
      <c r="I101" s="136">
        <v>292.7</v>
      </c>
      <c r="J101" s="136">
        <v>297.15000000000003</v>
      </c>
      <c r="K101" s="136">
        <v>302.84999999999997</v>
      </c>
      <c r="L101" s="131">
        <v>291.45</v>
      </c>
      <c r="M101" s="131">
        <v>281.3</v>
      </c>
      <c r="N101" s="151">
        <v>5384500</v>
      </c>
      <c r="O101" s="344">
        <v>4.3153969099627064E-2</v>
      </c>
    </row>
    <row r="102" spans="1:15" ht="15">
      <c r="A102" s="130">
        <v>92</v>
      </c>
      <c r="B102" s="114" t="s">
        <v>1940</v>
      </c>
      <c r="C102" s="130" t="s">
        <v>93</v>
      </c>
      <c r="D102" s="135">
        <v>85.95</v>
      </c>
      <c r="E102" s="135">
        <v>84.899999999999991</v>
      </c>
      <c r="F102" s="136">
        <v>82.549999999999983</v>
      </c>
      <c r="G102" s="136">
        <v>79.149999999999991</v>
      </c>
      <c r="H102" s="136">
        <v>76.799999999999983</v>
      </c>
      <c r="I102" s="136">
        <v>88.299999999999983</v>
      </c>
      <c r="J102" s="136">
        <v>90.649999999999977</v>
      </c>
      <c r="K102" s="136">
        <v>94.049999999999983</v>
      </c>
      <c r="L102" s="131">
        <v>87.25</v>
      </c>
      <c r="M102" s="131">
        <v>81.5</v>
      </c>
      <c r="N102" s="151">
        <v>21888000</v>
      </c>
      <c r="O102" s="344">
        <v>-0.14063604240282684</v>
      </c>
    </row>
    <row r="103" spans="1:15" ht="15">
      <c r="A103" s="130">
        <v>93</v>
      </c>
      <c r="B103" s="114" t="s">
        <v>1944</v>
      </c>
      <c r="C103" s="130" t="s">
        <v>927</v>
      </c>
      <c r="D103" s="135">
        <v>219.85</v>
      </c>
      <c r="E103" s="135">
        <v>216.75</v>
      </c>
      <c r="F103" s="136">
        <v>212.2</v>
      </c>
      <c r="G103" s="136">
        <v>204.54999999999998</v>
      </c>
      <c r="H103" s="136">
        <v>199.99999999999997</v>
      </c>
      <c r="I103" s="136">
        <v>224.4</v>
      </c>
      <c r="J103" s="136">
        <v>228.95000000000002</v>
      </c>
      <c r="K103" s="136">
        <v>236.60000000000002</v>
      </c>
      <c r="L103" s="131">
        <v>221.3</v>
      </c>
      <c r="M103" s="131">
        <v>209.1</v>
      </c>
      <c r="N103" s="151">
        <v>4980000</v>
      </c>
      <c r="O103" s="344">
        <v>-4.8165137614678902E-2</v>
      </c>
    </row>
    <row r="104" spans="1:15" ht="15">
      <c r="A104" s="130">
        <v>94</v>
      </c>
      <c r="B104" s="114" t="s">
        <v>1941</v>
      </c>
      <c r="C104" s="130" t="s">
        <v>930</v>
      </c>
      <c r="D104" s="135">
        <v>1130.8499999999999</v>
      </c>
      <c r="E104" s="135">
        <v>1125.6000000000001</v>
      </c>
      <c r="F104" s="136">
        <v>1112.7000000000003</v>
      </c>
      <c r="G104" s="136">
        <v>1094.5500000000002</v>
      </c>
      <c r="H104" s="136">
        <v>1081.6500000000003</v>
      </c>
      <c r="I104" s="136">
        <v>1143.7500000000002</v>
      </c>
      <c r="J104" s="136">
        <v>1156.6500000000003</v>
      </c>
      <c r="K104" s="136">
        <v>1174.8000000000002</v>
      </c>
      <c r="L104" s="131">
        <v>1138.5</v>
      </c>
      <c r="M104" s="131">
        <v>1107.45</v>
      </c>
      <c r="N104" s="151">
        <v>2681400</v>
      </c>
      <c r="O104" s="344">
        <v>-2.4661719773024879E-2</v>
      </c>
    </row>
    <row r="105" spans="1:15" ht="15">
      <c r="A105" s="130">
        <v>95</v>
      </c>
      <c r="B105" s="114" t="s">
        <v>1944</v>
      </c>
      <c r="C105" s="130" t="s">
        <v>94</v>
      </c>
      <c r="D105" s="135">
        <v>1479.9</v>
      </c>
      <c r="E105" s="135">
        <v>1478.0999999999997</v>
      </c>
      <c r="F105" s="136">
        <v>1463.8999999999994</v>
      </c>
      <c r="G105" s="136">
        <v>1447.8999999999996</v>
      </c>
      <c r="H105" s="136">
        <v>1433.6999999999994</v>
      </c>
      <c r="I105" s="136">
        <v>1494.0999999999995</v>
      </c>
      <c r="J105" s="136">
        <v>1508.2999999999997</v>
      </c>
      <c r="K105" s="136">
        <v>1524.2999999999995</v>
      </c>
      <c r="L105" s="131">
        <v>1492.3</v>
      </c>
      <c r="M105" s="131">
        <v>1462.1</v>
      </c>
      <c r="N105" s="151">
        <v>7872600</v>
      </c>
      <c r="O105" s="344">
        <v>-5.4921309468073609E-2</v>
      </c>
    </row>
    <row r="106" spans="1:15" ht="15">
      <c r="A106" s="130">
        <v>96</v>
      </c>
      <c r="B106" s="114" t="s">
        <v>1954</v>
      </c>
      <c r="C106" s="130" t="s">
        <v>944</v>
      </c>
      <c r="D106" s="135">
        <v>35.1</v>
      </c>
      <c r="E106" s="135">
        <v>34.916666666666664</v>
      </c>
      <c r="F106" s="136">
        <v>33.983333333333327</v>
      </c>
      <c r="G106" s="136">
        <v>32.86666666666666</v>
      </c>
      <c r="H106" s="136">
        <v>31.933333333333323</v>
      </c>
      <c r="I106" s="136">
        <v>36.033333333333331</v>
      </c>
      <c r="J106" s="136">
        <v>36.966666666666669</v>
      </c>
      <c r="K106" s="136">
        <v>38.083333333333336</v>
      </c>
      <c r="L106" s="131">
        <v>35.85</v>
      </c>
      <c r="M106" s="131">
        <v>33.799999999999997</v>
      </c>
      <c r="N106" s="151">
        <v>18992000</v>
      </c>
      <c r="O106" s="344">
        <v>1.344717182497332E-2</v>
      </c>
    </row>
    <row r="107" spans="1:15" ht="15">
      <c r="A107" s="130">
        <v>97</v>
      </c>
      <c r="B107" s="114" t="s">
        <v>1948</v>
      </c>
      <c r="C107" s="130" t="s">
        <v>190</v>
      </c>
      <c r="D107" s="135">
        <v>308.89999999999998</v>
      </c>
      <c r="E107" s="135">
        <v>306.96666666666664</v>
      </c>
      <c r="F107" s="136">
        <v>302.68333333333328</v>
      </c>
      <c r="G107" s="136">
        <v>296.46666666666664</v>
      </c>
      <c r="H107" s="136">
        <v>292.18333333333328</v>
      </c>
      <c r="I107" s="136">
        <v>313.18333333333328</v>
      </c>
      <c r="J107" s="136">
        <v>317.4666666666667</v>
      </c>
      <c r="K107" s="136">
        <v>323.68333333333328</v>
      </c>
      <c r="L107" s="131">
        <v>311.25</v>
      </c>
      <c r="M107" s="131">
        <v>300.75</v>
      </c>
      <c r="N107" s="151">
        <v>7308000</v>
      </c>
      <c r="O107" s="344">
        <v>-4.9921996879875197E-2</v>
      </c>
    </row>
    <row r="108" spans="1:15" ht="15">
      <c r="A108" s="130">
        <v>98</v>
      </c>
      <c r="B108" s="114" t="s">
        <v>1954</v>
      </c>
      <c r="C108" s="130" t="s">
        <v>95</v>
      </c>
      <c r="D108" s="135">
        <v>742.25</v>
      </c>
      <c r="E108" s="135">
        <v>745.21666666666658</v>
      </c>
      <c r="F108" s="136">
        <v>737.33333333333314</v>
      </c>
      <c r="G108" s="136">
        <v>732.41666666666652</v>
      </c>
      <c r="H108" s="136">
        <v>724.53333333333308</v>
      </c>
      <c r="I108" s="136">
        <v>750.13333333333321</v>
      </c>
      <c r="J108" s="136">
        <v>758.01666666666665</v>
      </c>
      <c r="K108" s="136">
        <v>762.93333333333328</v>
      </c>
      <c r="L108" s="131">
        <v>753.1</v>
      </c>
      <c r="M108" s="131">
        <v>740.3</v>
      </c>
      <c r="N108" s="151">
        <v>42847200</v>
      </c>
      <c r="O108" s="344">
        <v>9.7850678733031674E-3</v>
      </c>
    </row>
    <row r="109" spans="1:15" ht="15">
      <c r="A109" s="130">
        <v>99</v>
      </c>
      <c r="B109" s="114" t="s">
        <v>1950</v>
      </c>
      <c r="C109" s="130" t="s">
        <v>97</v>
      </c>
      <c r="D109" s="135">
        <v>141.75</v>
      </c>
      <c r="E109" s="135">
        <v>140.21666666666667</v>
      </c>
      <c r="F109" s="136">
        <v>137.93333333333334</v>
      </c>
      <c r="G109" s="136">
        <v>134.11666666666667</v>
      </c>
      <c r="H109" s="136">
        <v>131.83333333333334</v>
      </c>
      <c r="I109" s="136">
        <v>144.03333333333333</v>
      </c>
      <c r="J109" s="136">
        <v>146.31666666666669</v>
      </c>
      <c r="K109" s="136">
        <v>150.13333333333333</v>
      </c>
      <c r="L109" s="131">
        <v>142.5</v>
      </c>
      <c r="M109" s="131">
        <v>136.4</v>
      </c>
      <c r="N109" s="151">
        <v>38503500</v>
      </c>
      <c r="O109" s="344">
        <v>1.6916250693288962E-2</v>
      </c>
    </row>
    <row r="110" spans="1:15" ht="15">
      <c r="A110" s="130">
        <v>100</v>
      </c>
      <c r="B110" s="114" t="s">
        <v>1953</v>
      </c>
      <c r="C110" s="130" t="s">
        <v>98</v>
      </c>
      <c r="D110" s="135">
        <v>129.9</v>
      </c>
      <c r="E110" s="135">
        <v>129.33333333333334</v>
      </c>
      <c r="F110" s="136">
        <v>127.16666666666669</v>
      </c>
      <c r="G110" s="136">
        <v>124.43333333333334</v>
      </c>
      <c r="H110" s="136">
        <v>122.26666666666668</v>
      </c>
      <c r="I110" s="136">
        <v>132.06666666666669</v>
      </c>
      <c r="J110" s="136">
        <v>134.23333333333338</v>
      </c>
      <c r="K110" s="136">
        <v>136.9666666666667</v>
      </c>
      <c r="L110" s="131">
        <v>131.5</v>
      </c>
      <c r="M110" s="131">
        <v>126.6</v>
      </c>
      <c r="N110" s="151">
        <v>9318400</v>
      </c>
      <c r="O110" s="344">
        <v>3.2624113475177303E-2</v>
      </c>
    </row>
    <row r="111" spans="1:15" ht="15">
      <c r="A111" s="130">
        <v>101</v>
      </c>
      <c r="B111" s="114" t="s">
        <v>1946</v>
      </c>
      <c r="C111" s="130" t="s">
        <v>99</v>
      </c>
      <c r="D111" s="135">
        <v>275.45</v>
      </c>
      <c r="E111" s="135">
        <v>275.73333333333335</v>
      </c>
      <c r="F111" s="136">
        <v>274.01666666666671</v>
      </c>
      <c r="G111" s="136">
        <v>272.58333333333337</v>
      </c>
      <c r="H111" s="136">
        <v>270.86666666666673</v>
      </c>
      <c r="I111" s="136">
        <v>277.16666666666669</v>
      </c>
      <c r="J111" s="136">
        <v>278.88333333333338</v>
      </c>
      <c r="K111" s="136">
        <v>280.31666666666666</v>
      </c>
      <c r="L111" s="131">
        <v>277.45</v>
      </c>
      <c r="M111" s="131">
        <v>274.3</v>
      </c>
      <c r="N111" s="151">
        <v>77011200</v>
      </c>
      <c r="O111" s="344">
        <v>1.5732328827830711E-2</v>
      </c>
    </row>
    <row r="112" spans="1:15" ht="15">
      <c r="A112" s="130">
        <v>102</v>
      </c>
      <c r="B112" s="114" t="s">
        <v>1941</v>
      </c>
      <c r="C112" s="130" t="s">
        <v>340</v>
      </c>
      <c r="D112" s="135">
        <v>219</v>
      </c>
      <c r="E112" s="135">
        <v>217.41666666666666</v>
      </c>
      <c r="F112" s="136">
        <v>212.08333333333331</v>
      </c>
      <c r="G112" s="136">
        <v>205.16666666666666</v>
      </c>
      <c r="H112" s="136">
        <v>199.83333333333331</v>
      </c>
      <c r="I112" s="136">
        <v>224.33333333333331</v>
      </c>
      <c r="J112" s="136">
        <v>229.66666666666663</v>
      </c>
      <c r="K112" s="136">
        <v>236.58333333333331</v>
      </c>
      <c r="L112" s="131">
        <v>222.75</v>
      </c>
      <c r="M112" s="131">
        <v>210.5</v>
      </c>
      <c r="N112" s="151">
        <v>6949800</v>
      </c>
      <c r="O112" s="344">
        <v>5.6521739130434782E-2</v>
      </c>
    </row>
    <row r="113" spans="1:15" ht="15">
      <c r="A113" s="130">
        <v>103</v>
      </c>
      <c r="B113" s="114" t="s">
        <v>1955</v>
      </c>
      <c r="C113" s="130" t="s">
        <v>100</v>
      </c>
      <c r="D113" s="135">
        <v>158.65</v>
      </c>
      <c r="E113" s="135">
        <v>158.1</v>
      </c>
      <c r="F113" s="136">
        <v>154.29999999999998</v>
      </c>
      <c r="G113" s="136">
        <v>149.94999999999999</v>
      </c>
      <c r="H113" s="136">
        <v>146.14999999999998</v>
      </c>
      <c r="I113" s="136">
        <v>162.44999999999999</v>
      </c>
      <c r="J113" s="136">
        <v>166.25</v>
      </c>
      <c r="K113" s="136">
        <v>170.6</v>
      </c>
      <c r="L113" s="131">
        <v>161.9</v>
      </c>
      <c r="M113" s="131">
        <v>153.75</v>
      </c>
      <c r="N113" s="151">
        <v>31077000</v>
      </c>
      <c r="O113" s="344">
        <v>-6.0727643658619518E-2</v>
      </c>
    </row>
    <row r="114" spans="1:15" ht="15">
      <c r="A114" s="130">
        <v>104</v>
      </c>
      <c r="B114" s="114" t="s">
        <v>1941</v>
      </c>
      <c r="C114" s="130" t="s">
        <v>101</v>
      </c>
      <c r="D114" s="135">
        <v>57.45</v>
      </c>
      <c r="E114" s="135">
        <v>56.85</v>
      </c>
      <c r="F114" s="136">
        <v>55.7</v>
      </c>
      <c r="G114" s="136">
        <v>53.95</v>
      </c>
      <c r="H114" s="136">
        <v>52.800000000000004</v>
      </c>
      <c r="I114" s="136">
        <v>58.6</v>
      </c>
      <c r="J114" s="136">
        <v>59.749999999999993</v>
      </c>
      <c r="K114" s="136">
        <v>61.5</v>
      </c>
      <c r="L114" s="131">
        <v>58</v>
      </c>
      <c r="M114" s="131">
        <v>55.1</v>
      </c>
      <c r="N114" s="151">
        <v>39150000</v>
      </c>
      <c r="O114" s="344">
        <v>3.4728829686013318E-2</v>
      </c>
    </row>
    <row r="115" spans="1:15" ht="15">
      <c r="A115" s="130">
        <v>105</v>
      </c>
      <c r="B115" s="114" t="s">
        <v>1952</v>
      </c>
      <c r="C115" s="130" t="s">
        <v>102</v>
      </c>
      <c r="D115" s="135">
        <v>5.9</v>
      </c>
      <c r="E115" s="135">
        <v>5.8166666666666673</v>
      </c>
      <c r="F115" s="136">
        <v>5.6833333333333345</v>
      </c>
      <c r="G115" s="136">
        <v>5.4666666666666668</v>
      </c>
      <c r="H115" s="136">
        <v>5.3333333333333339</v>
      </c>
      <c r="I115" s="136">
        <v>6.033333333333335</v>
      </c>
      <c r="J115" s="136">
        <v>6.1666666666666679</v>
      </c>
      <c r="K115" s="136">
        <v>6.3833333333333355</v>
      </c>
      <c r="L115" s="131">
        <v>5.95</v>
      </c>
      <c r="M115" s="131">
        <v>5.6</v>
      </c>
      <c r="N115" s="151">
        <v>109010000</v>
      </c>
      <c r="O115" s="344">
        <v>-1.5113350125944584E-3</v>
      </c>
    </row>
    <row r="116" spans="1:15" ht="15">
      <c r="A116" s="130">
        <v>106</v>
      </c>
      <c r="B116" s="114" t="s">
        <v>1955</v>
      </c>
      <c r="C116" s="130" t="s">
        <v>104</v>
      </c>
      <c r="D116" s="135">
        <v>284.5</v>
      </c>
      <c r="E116" s="135">
        <v>281.40000000000003</v>
      </c>
      <c r="F116" s="136">
        <v>275.35000000000008</v>
      </c>
      <c r="G116" s="136">
        <v>266.20000000000005</v>
      </c>
      <c r="H116" s="136">
        <v>260.15000000000009</v>
      </c>
      <c r="I116" s="136">
        <v>290.55000000000007</v>
      </c>
      <c r="J116" s="136">
        <v>296.60000000000002</v>
      </c>
      <c r="K116" s="136">
        <v>305.75000000000006</v>
      </c>
      <c r="L116" s="131">
        <v>287.45</v>
      </c>
      <c r="M116" s="131">
        <v>272.25</v>
      </c>
      <c r="N116" s="151">
        <v>62170500</v>
      </c>
      <c r="O116" s="344">
        <v>-3.5341635812857625E-3</v>
      </c>
    </row>
    <row r="117" spans="1:15" ht="15">
      <c r="A117" s="130">
        <v>107</v>
      </c>
      <c r="B117" s="114" t="s">
        <v>1941</v>
      </c>
      <c r="C117" s="130" t="s">
        <v>105</v>
      </c>
      <c r="D117" s="135">
        <v>1277</v>
      </c>
      <c r="E117" s="135">
        <v>1268.6166666666666</v>
      </c>
      <c r="F117" s="136">
        <v>1255.3833333333332</v>
      </c>
      <c r="G117" s="136">
        <v>1233.7666666666667</v>
      </c>
      <c r="H117" s="136">
        <v>1220.5333333333333</v>
      </c>
      <c r="I117" s="136">
        <v>1290.2333333333331</v>
      </c>
      <c r="J117" s="136">
        <v>1303.4666666666662</v>
      </c>
      <c r="K117" s="136">
        <v>1325.083333333333</v>
      </c>
      <c r="L117" s="131">
        <v>1281.8499999999999</v>
      </c>
      <c r="M117" s="131">
        <v>1247</v>
      </c>
      <c r="N117" s="151">
        <v>3715500</v>
      </c>
      <c r="O117" s="344">
        <v>-6.4930162325405813E-2</v>
      </c>
    </row>
    <row r="118" spans="1:15" ht="15">
      <c r="A118" s="130">
        <v>108</v>
      </c>
      <c r="B118" s="114" t="s">
        <v>1941</v>
      </c>
      <c r="C118" s="130" t="s">
        <v>106</v>
      </c>
      <c r="D118" s="135">
        <v>500.25</v>
      </c>
      <c r="E118" s="135">
        <v>496.51666666666665</v>
      </c>
      <c r="F118" s="136">
        <v>489.18333333333328</v>
      </c>
      <c r="G118" s="136">
        <v>478.11666666666662</v>
      </c>
      <c r="H118" s="136">
        <v>470.78333333333325</v>
      </c>
      <c r="I118" s="136">
        <v>507.58333333333331</v>
      </c>
      <c r="J118" s="136">
        <v>514.91666666666674</v>
      </c>
      <c r="K118" s="136">
        <v>525.98333333333335</v>
      </c>
      <c r="L118" s="131">
        <v>503.85</v>
      </c>
      <c r="M118" s="131">
        <v>485.45</v>
      </c>
      <c r="N118" s="151">
        <v>2312800</v>
      </c>
      <c r="O118" s="344">
        <v>-1.4907573047107931E-2</v>
      </c>
    </row>
    <row r="119" spans="1:15" ht="15">
      <c r="A119" s="130">
        <v>109</v>
      </c>
      <c r="B119" s="114" t="s">
        <v>1941</v>
      </c>
      <c r="C119" s="130" t="s">
        <v>1012</v>
      </c>
      <c r="D119" s="135">
        <v>538.54999999999995</v>
      </c>
      <c r="E119" s="135">
        <v>535.19999999999993</v>
      </c>
      <c r="F119" s="136">
        <v>530.34999999999991</v>
      </c>
      <c r="G119" s="136">
        <v>522.15</v>
      </c>
      <c r="H119" s="136">
        <v>517.29999999999995</v>
      </c>
      <c r="I119" s="136">
        <v>543.39999999999986</v>
      </c>
      <c r="J119" s="136">
        <v>548.25</v>
      </c>
      <c r="K119" s="136">
        <v>556.44999999999982</v>
      </c>
      <c r="L119" s="131">
        <v>540.04999999999995</v>
      </c>
      <c r="M119" s="131">
        <v>527</v>
      </c>
      <c r="N119" s="151">
        <v>2180100</v>
      </c>
      <c r="O119" s="344">
        <v>-6.2604807154835102E-2</v>
      </c>
    </row>
    <row r="120" spans="1:15" ht="15">
      <c r="A120" s="130">
        <v>110</v>
      </c>
      <c r="B120" s="114" t="s">
        <v>1944</v>
      </c>
      <c r="C120" s="130" t="s">
        <v>107</v>
      </c>
      <c r="D120" s="135">
        <v>1233.05</v>
      </c>
      <c r="E120" s="135">
        <v>1232.8666666666666</v>
      </c>
      <c r="F120" s="136">
        <v>1217.833333333333</v>
      </c>
      <c r="G120" s="136">
        <v>1202.6166666666666</v>
      </c>
      <c r="H120" s="136">
        <v>1187.583333333333</v>
      </c>
      <c r="I120" s="136">
        <v>1248.083333333333</v>
      </c>
      <c r="J120" s="136">
        <v>1263.1166666666663</v>
      </c>
      <c r="K120" s="136">
        <v>1278.333333333333</v>
      </c>
      <c r="L120" s="131">
        <v>1247.9000000000001</v>
      </c>
      <c r="M120" s="131">
        <v>1217.6500000000001</v>
      </c>
      <c r="N120" s="151">
        <v>18700800</v>
      </c>
      <c r="O120" s="344">
        <v>0.11266600028559189</v>
      </c>
    </row>
    <row r="121" spans="1:15" ht="15">
      <c r="A121" s="130">
        <v>111</v>
      </c>
      <c r="B121" s="114" t="s">
        <v>1954</v>
      </c>
      <c r="C121" s="130" t="s">
        <v>3692</v>
      </c>
      <c r="D121" s="135">
        <v>107.95</v>
      </c>
      <c r="E121" s="135">
        <v>106.75</v>
      </c>
      <c r="F121" s="136">
        <v>105.15</v>
      </c>
      <c r="G121" s="136">
        <v>102.35000000000001</v>
      </c>
      <c r="H121" s="136">
        <v>100.75000000000001</v>
      </c>
      <c r="I121" s="136">
        <v>109.55</v>
      </c>
      <c r="J121" s="136">
        <v>111.14999999999999</v>
      </c>
      <c r="K121" s="136">
        <v>113.94999999999999</v>
      </c>
      <c r="L121" s="131">
        <v>108.35</v>
      </c>
      <c r="M121" s="131">
        <v>103.95</v>
      </c>
      <c r="N121" s="151">
        <v>4333500</v>
      </c>
      <c r="O121" s="344">
        <v>7.3221757322175732E-3</v>
      </c>
    </row>
    <row r="122" spans="1:15" ht="15">
      <c r="A122" s="130">
        <v>112</v>
      </c>
      <c r="B122" s="114" t="s">
        <v>1941</v>
      </c>
      <c r="C122" s="130" t="s">
        <v>227</v>
      </c>
      <c r="D122" s="135">
        <v>409.6</v>
      </c>
      <c r="E122" s="135">
        <v>402.16666666666669</v>
      </c>
      <c r="F122" s="136">
        <v>390.43333333333339</v>
      </c>
      <c r="G122" s="136">
        <v>371.26666666666671</v>
      </c>
      <c r="H122" s="136">
        <v>359.53333333333342</v>
      </c>
      <c r="I122" s="136">
        <v>421.33333333333337</v>
      </c>
      <c r="J122" s="136">
        <v>433.06666666666661</v>
      </c>
      <c r="K122" s="136">
        <v>452.23333333333335</v>
      </c>
      <c r="L122" s="131">
        <v>413.9</v>
      </c>
      <c r="M122" s="131">
        <v>383</v>
      </c>
      <c r="N122" s="151">
        <v>1858500</v>
      </c>
      <c r="O122" s="344">
        <v>-8.4933530280649927E-2</v>
      </c>
    </row>
    <row r="123" spans="1:15" ht="15">
      <c r="A123" s="130">
        <v>113</v>
      </c>
      <c r="B123" s="114" t="s">
        <v>1944</v>
      </c>
      <c r="C123" s="130" t="s">
        <v>108</v>
      </c>
      <c r="D123" s="135">
        <v>112.4</v>
      </c>
      <c r="E123" s="135">
        <v>111.78333333333335</v>
      </c>
      <c r="F123" s="136">
        <v>109.41666666666669</v>
      </c>
      <c r="G123" s="136">
        <v>106.43333333333334</v>
      </c>
      <c r="H123" s="136">
        <v>104.06666666666668</v>
      </c>
      <c r="I123" s="136">
        <v>114.76666666666669</v>
      </c>
      <c r="J123" s="136">
        <v>117.13333333333334</v>
      </c>
      <c r="K123" s="136">
        <v>120.1166666666667</v>
      </c>
      <c r="L123" s="131">
        <v>114.15</v>
      </c>
      <c r="M123" s="131">
        <v>108.8</v>
      </c>
      <c r="N123" s="151">
        <v>12290500</v>
      </c>
      <c r="O123" s="344">
        <v>-2.1698466142910586E-2</v>
      </c>
    </row>
    <row r="124" spans="1:15" ht="15">
      <c r="A124" s="130">
        <v>114</v>
      </c>
      <c r="B124" s="114" t="s">
        <v>1947</v>
      </c>
      <c r="C124" s="130" t="s">
        <v>109</v>
      </c>
      <c r="D124" s="135">
        <v>124.2</v>
      </c>
      <c r="E124" s="135">
        <v>124.15000000000002</v>
      </c>
      <c r="F124" s="136">
        <v>121.90000000000003</v>
      </c>
      <c r="G124" s="136">
        <v>119.60000000000001</v>
      </c>
      <c r="H124" s="136">
        <v>117.35000000000002</v>
      </c>
      <c r="I124" s="136">
        <v>126.45000000000005</v>
      </c>
      <c r="J124" s="136">
        <v>128.70000000000002</v>
      </c>
      <c r="K124" s="136">
        <v>131.00000000000006</v>
      </c>
      <c r="L124" s="131">
        <v>126.4</v>
      </c>
      <c r="M124" s="131">
        <v>121.85</v>
      </c>
      <c r="N124" s="151">
        <v>28246500</v>
      </c>
      <c r="O124" s="344">
        <v>-3.4456237501922782E-2</v>
      </c>
    </row>
    <row r="125" spans="1:15" ht="15">
      <c r="A125" s="130">
        <v>115</v>
      </c>
      <c r="B125" s="114" t="s">
        <v>1947</v>
      </c>
      <c r="C125" s="130" t="s">
        <v>110</v>
      </c>
      <c r="D125" s="135">
        <v>464.8</v>
      </c>
      <c r="E125" s="135">
        <v>464.2</v>
      </c>
      <c r="F125" s="136">
        <v>456.4</v>
      </c>
      <c r="G125" s="136">
        <v>448</v>
      </c>
      <c r="H125" s="136">
        <v>440.2</v>
      </c>
      <c r="I125" s="136">
        <v>472.59999999999997</v>
      </c>
      <c r="J125" s="136">
        <v>480.40000000000003</v>
      </c>
      <c r="K125" s="136">
        <v>488.79999999999995</v>
      </c>
      <c r="L125" s="131">
        <v>472</v>
      </c>
      <c r="M125" s="131">
        <v>455.8</v>
      </c>
      <c r="N125" s="151">
        <v>9601900</v>
      </c>
      <c r="O125" s="344">
        <v>6.9212135194370748E-3</v>
      </c>
    </row>
    <row r="126" spans="1:15" ht="15">
      <c r="A126" s="130">
        <v>116</v>
      </c>
      <c r="B126" s="114" t="s">
        <v>1949</v>
      </c>
      <c r="C126" s="130" t="s">
        <v>111</v>
      </c>
      <c r="D126" s="135">
        <v>1266.1500000000001</v>
      </c>
      <c r="E126" s="135">
        <v>1265.2666666666667</v>
      </c>
      <c r="F126" s="136">
        <v>1254.1833333333334</v>
      </c>
      <c r="G126" s="136">
        <v>1242.2166666666667</v>
      </c>
      <c r="H126" s="136">
        <v>1231.1333333333334</v>
      </c>
      <c r="I126" s="136">
        <v>1277.2333333333333</v>
      </c>
      <c r="J126" s="136">
        <v>1288.3166666666668</v>
      </c>
      <c r="K126" s="136">
        <v>1300.2833333333333</v>
      </c>
      <c r="L126" s="131">
        <v>1276.3499999999999</v>
      </c>
      <c r="M126" s="131">
        <v>1253.3</v>
      </c>
      <c r="N126" s="151">
        <v>12241500</v>
      </c>
      <c r="O126" s="344">
        <v>1.7454182770228151E-2</v>
      </c>
    </row>
    <row r="127" spans="1:15" ht="15">
      <c r="A127" s="130">
        <v>117</v>
      </c>
      <c r="B127" s="114" t="s">
        <v>1943</v>
      </c>
      <c r="C127" s="130" t="s">
        <v>112</v>
      </c>
      <c r="D127" s="135">
        <v>776.35</v>
      </c>
      <c r="E127" s="135">
        <v>774.01666666666677</v>
      </c>
      <c r="F127" s="136">
        <v>766.83333333333348</v>
      </c>
      <c r="G127" s="136">
        <v>757.31666666666672</v>
      </c>
      <c r="H127" s="136">
        <v>750.13333333333344</v>
      </c>
      <c r="I127" s="136">
        <v>783.53333333333353</v>
      </c>
      <c r="J127" s="136">
        <v>790.7166666666667</v>
      </c>
      <c r="K127" s="136">
        <v>800.23333333333358</v>
      </c>
      <c r="L127" s="131">
        <v>781.2</v>
      </c>
      <c r="M127" s="131">
        <v>764.5</v>
      </c>
      <c r="N127" s="151">
        <v>9718100</v>
      </c>
      <c r="O127" s="344">
        <v>-3.7306705498925181E-2</v>
      </c>
    </row>
    <row r="128" spans="1:15" ht="15">
      <c r="A128" s="130">
        <v>118</v>
      </c>
      <c r="B128" s="114" t="s">
        <v>1945</v>
      </c>
      <c r="C128" s="130" t="s">
        <v>113</v>
      </c>
      <c r="D128" s="135">
        <v>651</v>
      </c>
      <c r="E128" s="135">
        <v>648.9</v>
      </c>
      <c r="F128" s="136">
        <v>641.94999999999993</v>
      </c>
      <c r="G128" s="136">
        <v>632.9</v>
      </c>
      <c r="H128" s="136">
        <v>625.94999999999993</v>
      </c>
      <c r="I128" s="136">
        <v>657.94999999999993</v>
      </c>
      <c r="J128" s="136">
        <v>664.9</v>
      </c>
      <c r="K128" s="136">
        <v>673.94999999999993</v>
      </c>
      <c r="L128" s="131">
        <v>655.85</v>
      </c>
      <c r="M128" s="131">
        <v>639.85</v>
      </c>
      <c r="N128" s="151">
        <v>22224000</v>
      </c>
      <c r="O128" s="344">
        <v>-4.2316642247694561E-2</v>
      </c>
    </row>
    <row r="129" spans="1:15" ht="15">
      <c r="A129" s="130">
        <v>119</v>
      </c>
      <c r="B129" s="114" t="s">
        <v>1947</v>
      </c>
      <c r="C129" s="130" t="s">
        <v>114</v>
      </c>
      <c r="D129" s="135">
        <v>389.9</v>
      </c>
      <c r="E129" s="135">
        <v>390.34999999999997</v>
      </c>
      <c r="F129" s="136">
        <v>382.79999999999995</v>
      </c>
      <c r="G129" s="136">
        <v>375.7</v>
      </c>
      <c r="H129" s="136">
        <v>368.15</v>
      </c>
      <c r="I129" s="136">
        <v>397.44999999999993</v>
      </c>
      <c r="J129" s="136">
        <v>405</v>
      </c>
      <c r="K129" s="136">
        <v>412.09999999999991</v>
      </c>
      <c r="L129" s="131">
        <v>397.9</v>
      </c>
      <c r="M129" s="131">
        <v>383.25</v>
      </c>
      <c r="N129" s="151">
        <v>12381250</v>
      </c>
      <c r="O129" s="344">
        <v>2.4289039570893635E-3</v>
      </c>
    </row>
    <row r="130" spans="1:15" ht="15">
      <c r="A130" s="130">
        <v>120</v>
      </c>
      <c r="B130" s="49" t="s">
        <v>1941</v>
      </c>
      <c r="C130" s="130" t="s">
        <v>1130</v>
      </c>
      <c r="D130" s="135">
        <v>113.35</v>
      </c>
      <c r="E130" s="135">
        <v>113.25</v>
      </c>
      <c r="F130" s="136">
        <v>111.25</v>
      </c>
      <c r="G130" s="136">
        <v>109.15</v>
      </c>
      <c r="H130" s="136">
        <v>107.15</v>
      </c>
      <c r="I130" s="136">
        <v>115.35</v>
      </c>
      <c r="J130" s="136">
        <v>117.35</v>
      </c>
      <c r="K130" s="136">
        <v>119.44999999999999</v>
      </c>
      <c r="L130" s="131">
        <v>115.25</v>
      </c>
      <c r="M130" s="131">
        <v>111.15</v>
      </c>
      <c r="N130" s="151">
        <v>10806000</v>
      </c>
      <c r="O130" s="344">
        <v>-5.5493895671476139E-4</v>
      </c>
    </row>
    <row r="131" spans="1:15" ht="15">
      <c r="A131" s="130">
        <v>121</v>
      </c>
      <c r="B131" s="114" t="s">
        <v>1946</v>
      </c>
      <c r="C131" s="130" t="s">
        <v>240</v>
      </c>
      <c r="D131" s="135">
        <v>341.3</v>
      </c>
      <c r="E131" s="135">
        <v>339.66666666666669</v>
      </c>
      <c r="F131" s="136">
        <v>334.63333333333338</v>
      </c>
      <c r="G131" s="136">
        <v>327.9666666666667</v>
      </c>
      <c r="H131" s="136">
        <v>322.93333333333339</v>
      </c>
      <c r="I131" s="136">
        <v>346.33333333333337</v>
      </c>
      <c r="J131" s="136">
        <v>351.36666666666667</v>
      </c>
      <c r="K131" s="136">
        <v>358.03333333333336</v>
      </c>
      <c r="L131" s="131">
        <v>344.7</v>
      </c>
      <c r="M131" s="131">
        <v>333</v>
      </c>
      <c r="N131" s="151">
        <v>7251400</v>
      </c>
      <c r="O131" s="344">
        <v>-4.5516769336071183E-2</v>
      </c>
    </row>
    <row r="132" spans="1:15" ht="15">
      <c r="A132" s="130">
        <v>122</v>
      </c>
      <c r="B132" s="114" t="s">
        <v>1945</v>
      </c>
      <c r="C132" s="130" t="s">
        <v>115</v>
      </c>
      <c r="D132" s="135">
        <v>6911.35</v>
      </c>
      <c r="E132" s="135">
        <v>6905.6499999999987</v>
      </c>
      <c r="F132" s="136">
        <v>6825.0999999999976</v>
      </c>
      <c r="G132" s="136">
        <v>6738.8499999999985</v>
      </c>
      <c r="H132" s="136">
        <v>6658.2999999999975</v>
      </c>
      <c r="I132" s="136">
        <v>6991.8999999999978</v>
      </c>
      <c r="J132" s="136">
        <v>7072.4499999999989</v>
      </c>
      <c r="K132" s="136">
        <v>7158.699999999998</v>
      </c>
      <c r="L132" s="131">
        <v>6986.2</v>
      </c>
      <c r="M132" s="131">
        <v>6819.4</v>
      </c>
      <c r="N132" s="151">
        <v>2671575</v>
      </c>
      <c r="O132" s="344">
        <v>-2.6934739257519054E-2</v>
      </c>
    </row>
    <row r="133" spans="1:15" ht="15">
      <c r="A133" s="130">
        <v>123</v>
      </c>
      <c r="B133" s="114" t="s">
        <v>1946</v>
      </c>
      <c r="C133" s="130" t="s">
        <v>348</v>
      </c>
      <c r="D133" s="135">
        <v>522.9</v>
      </c>
      <c r="E133" s="135">
        <v>521.71666666666658</v>
      </c>
      <c r="F133" s="136">
        <v>513.73333333333312</v>
      </c>
      <c r="G133" s="136">
        <v>504.56666666666649</v>
      </c>
      <c r="H133" s="136">
        <v>496.58333333333303</v>
      </c>
      <c r="I133" s="136">
        <v>530.88333333333321</v>
      </c>
      <c r="J133" s="136">
        <v>538.86666666666656</v>
      </c>
      <c r="K133" s="136">
        <v>548.0333333333333</v>
      </c>
      <c r="L133" s="131">
        <v>529.70000000000005</v>
      </c>
      <c r="M133" s="131">
        <v>512.54999999999995</v>
      </c>
      <c r="N133" s="151">
        <v>12676250</v>
      </c>
      <c r="O133" s="344">
        <v>-1.0151293313811616E-2</v>
      </c>
    </row>
    <row r="134" spans="1:15" ht="15">
      <c r="A134" s="130">
        <v>124</v>
      </c>
      <c r="B134" s="114" t="s">
        <v>1941</v>
      </c>
      <c r="C134" s="130" t="s">
        <v>1156</v>
      </c>
      <c r="D134" s="135">
        <v>667.7</v>
      </c>
      <c r="E134" s="135">
        <v>664.80000000000007</v>
      </c>
      <c r="F134" s="136">
        <v>652.25000000000011</v>
      </c>
      <c r="G134" s="136">
        <v>636.80000000000007</v>
      </c>
      <c r="H134" s="136">
        <v>624.25000000000011</v>
      </c>
      <c r="I134" s="136">
        <v>680.25000000000011</v>
      </c>
      <c r="J134" s="136">
        <v>692.80000000000007</v>
      </c>
      <c r="K134" s="136">
        <v>708.25000000000011</v>
      </c>
      <c r="L134" s="131">
        <v>677.35</v>
      </c>
      <c r="M134" s="131">
        <v>649.35</v>
      </c>
      <c r="N134" s="151">
        <v>2202200</v>
      </c>
      <c r="O134" s="344">
        <v>1.4838709677419355E-2</v>
      </c>
    </row>
    <row r="135" spans="1:15" ht="15">
      <c r="A135" s="130">
        <v>125</v>
      </c>
      <c r="B135" s="114" t="s">
        <v>1947</v>
      </c>
      <c r="C135" s="130" t="s">
        <v>352</v>
      </c>
      <c r="D135" s="135">
        <v>400.3</v>
      </c>
      <c r="E135" s="135">
        <v>401.81666666666666</v>
      </c>
      <c r="F135" s="136">
        <v>394.83333333333331</v>
      </c>
      <c r="G135" s="136">
        <v>389.36666666666667</v>
      </c>
      <c r="H135" s="136">
        <v>382.38333333333333</v>
      </c>
      <c r="I135" s="136">
        <v>407.2833333333333</v>
      </c>
      <c r="J135" s="136">
        <v>414.26666666666665</v>
      </c>
      <c r="K135" s="136">
        <v>419.73333333333329</v>
      </c>
      <c r="L135" s="131">
        <v>408.8</v>
      </c>
      <c r="M135" s="131">
        <v>396.35</v>
      </c>
      <c r="N135" s="151">
        <v>1977600</v>
      </c>
      <c r="O135" s="344">
        <v>4.9013367281985999E-2</v>
      </c>
    </row>
    <row r="136" spans="1:15" ht="15">
      <c r="A136" s="130">
        <v>126</v>
      </c>
      <c r="B136" s="114" t="s">
        <v>1941</v>
      </c>
      <c r="C136" s="130" t="s">
        <v>1836</v>
      </c>
      <c r="D136" s="135">
        <v>890.9</v>
      </c>
      <c r="E136" s="135">
        <v>882.55000000000007</v>
      </c>
      <c r="F136" s="136">
        <v>867.95000000000016</v>
      </c>
      <c r="G136" s="136">
        <v>845.00000000000011</v>
      </c>
      <c r="H136" s="136">
        <v>830.4000000000002</v>
      </c>
      <c r="I136" s="136">
        <v>905.50000000000011</v>
      </c>
      <c r="J136" s="136">
        <v>920.1</v>
      </c>
      <c r="K136" s="136">
        <v>943.05000000000007</v>
      </c>
      <c r="L136" s="131">
        <v>897.15</v>
      </c>
      <c r="M136" s="131">
        <v>859.6</v>
      </c>
      <c r="N136" s="151">
        <v>997200</v>
      </c>
      <c r="O136" s="344">
        <v>-0.12480252764612954</v>
      </c>
    </row>
    <row r="137" spans="1:15" ht="15">
      <c r="A137" s="130">
        <v>127</v>
      </c>
      <c r="B137" s="114" t="s">
        <v>1954</v>
      </c>
      <c r="C137" s="130" t="s">
        <v>117</v>
      </c>
      <c r="D137" s="135">
        <v>908.85</v>
      </c>
      <c r="E137" s="135">
        <v>905.2833333333333</v>
      </c>
      <c r="F137" s="136">
        <v>893.56666666666661</v>
      </c>
      <c r="G137" s="136">
        <v>878.2833333333333</v>
      </c>
      <c r="H137" s="136">
        <v>866.56666666666661</v>
      </c>
      <c r="I137" s="136">
        <v>920.56666666666661</v>
      </c>
      <c r="J137" s="136">
        <v>932.2833333333333</v>
      </c>
      <c r="K137" s="136">
        <v>947.56666666666661</v>
      </c>
      <c r="L137" s="131">
        <v>917</v>
      </c>
      <c r="M137" s="131">
        <v>890</v>
      </c>
      <c r="N137" s="151">
        <v>3150000</v>
      </c>
      <c r="O137" s="344">
        <v>5.7827926657263752E-2</v>
      </c>
    </row>
    <row r="138" spans="1:15" ht="15">
      <c r="A138" s="130">
        <v>128</v>
      </c>
      <c r="B138" s="114" t="s">
        <v>1945</v>
      </c>
      <c r="C138" s="130" t="s">
        <v>118</v>
      </c>
      <c r="D138" s="135">
        <v>157.5</v>
      </c>
      <c r="E138" s="135">
        <v>157.45000000000002</v>
      </c>
      <c r="F138" s="136">
        <v>153.20000000000005</v>
      </c>
      <c r="G138" s="136">
        <v>148.90000000000003</v>
      </c>
      <c r="H138" s="136">
        <v>144.65000000000006</v>
      </c>
      <c r="I138" s="136">
        <v>161.75000000000003</v>
      </c>
      <c r="J138" s="136">
        <v>165.99999999999997</v>
      </c>
      <c r="K138" s="136">
        <v>170.3</v>
      </c>
      <c r="L138" s="131">
        <v>161.69999999999999</v>
      </c>
      <c r="M138" s="131">
        <v>153.15</v>
      </c>
      <c r="N138" s="151">
        <v>29337900</v>
      </c>
      <c r="O138" s="344">
        <v>-8.9992927864214992E-2</v>
      </c>
    </row>
    <row r="139" spans="1:15" ht="15">
      <c r="A139" s="130">
        <v>129</v>
      </c>
      <c r="B139" s="114" t="s">
        <v>1945</v>
      </c>
      <c r="C139" s="130" t="s">
        <v>119</v>
      </c>
      <c r="D139" s="135">
        <v>55946.15</v>
      </c>
      <c r="E139" s="135">
        <v>55577.1</v>
      </c>
      <c r="F139" s="136">
        <v>54819.25</v>
      </c>
      <c r="G139" s="136">
        <v>53692.35</v>
      </c>
      <c r="H139" s="136">
        <v>52934.5</v>
      </c>
      <c r="I139" s="136">
        <v>56704</v>
      </c>
      <c r="J139" s="136">
        <v>57461.849999999991</v>
      </c>
      <c r="K139" s="136">
        <v>58588.75</v>
      </c>
      <c r="L139" s="131">
        <v>56334.95</v>
      </c>
      <c r="M139" s="131">
        <v>54450.2</v>
      </c>
      <c r="N139" s="151">
        <v>35640</v>
      </c>
      <c r="O139" s="344">
        <v>-8.755760368663594E-2</v>
      </c>
    </row>
    <row r="140" spans="1:15" ht="15">
      <c r="A140" s="130">
        <v>130</v>
      </c>
      <c r="B140" s="114" t="s">
        <v>1941</v>
      </c>
      <c r="C140" s="130" t="s">
        <v>1195</v>
      </c>
      <c r="D140" s="135">
        <v>64.95</v>
      </c>
      <c r="E140" s="135">
        <v>64.233333333333334</v>
      </c>
      <c r="F140" s="136">
        <v>62.866666666666674</v>
      </c>
      <c r="G140" s="136">
        <v>60.783333333333339</v>
      </c>
      <c r="H140" s="136">
        <v>59.416666666666679</v>
      </c>
      <c r="I140" s="136">
        <v>66.316666666666663</v>
      </c>
      <c r="J140" s="136">
        <v>67.683333333333309</v>
      </c>
      <c r="K140" s="136">
        <v>69.766666666666666</v>
      </c>
      <c r="L140" s="131">
        <v>65.599999999999994</v>
      </c>
      <c r="M140" s="131">
        <v>62.15</v>
      </c>
      <c r="N140" s="151">
        <v>5999000</v>
      </c>
      <c r="O140" s="344">
        <v>2.1454112038140644E-2</v>
      </c>
    </row>
    <row r="141" spans="1:15" ht="15">
      <c r="A141" s="130">
        <v>131</v>
      </c>
      <c r="B141" s="114" t="s">
        <v>1947</v>
      </c>
      <c r="C141" s="130" t="s">
        <v>1211</v>
      </c>
      <c r="D141" s="135">
        <v>527.65</v>
      </c>
      <c r="E141" s="135">
        <v>527.65</v>
      </c>
      <c r="F141" s="136">
        <v>519.19999999999993</v>
      </c>
      <c r="G141" s="136">
        <v>510.75</v>
      </c>
      <c r="H141" s="136">
        <v>502.29999999999995</v>
      </c>
      <c r="I141" s="136">
        <v>536.09999999999991</v>
      </c>
      <c r="J141" s="136">
        <v>544.54999999999995</v>
      </c>
      <c r="K141" s="136">
        <v>552.99999999999989</v>
      </c>
      <c r="L141" s="131">
        <v>536.1</v>
      </c>
      <c r="M141" s="131">
        <v>519.20000000000005</v>
      </c>
      <c r="N141" s="151">
        <v>2118000</v>
      </c>
      <c r="O141" s="344">
        <v>0</v>
      </c>
    </row>
    <row r="142" spans="1:15" ht="15">
      <c r="A142" s="130">
        <v>132</v>
      </c>
      <c r="B142" s="114" t="s">
        <v>1941</v>
      </c>
      <c r="C142" s="130" t="s">
        <v>1226</v>
      </c>
      <c r="D142" s="135">
        <v>48.5</v>
      </c>
      <c r="E142" s="135">
        <v>48.166666666666664</v>
      </c>
      <c r="F142" s="136">
        <v>47.18333333333333</v>
      </c>
      <c r="G142" s="136">
        <v>45.866666666666667</v>
      </c>
      <c r="H142" s="136">
        <v>44.883333333333333</v>
      </c>
      <c r="I142" s="136">
        <v>49.483333333333327</v>
      </c>
      <c r="J142" s="136">
        <v>50.466666666666661</v>
      </c>
      <c r="K142" s="136">
        <v>51.783333333333324</v>
      </c>
      <c r="L142" s="131">
        <v>49.15</v>
      </c>
      <c r="M142" s="131">
        <v>46.85</v>
      </c>
      <c r="N142" s="151">
        <v>76560000</v>
      </c>
      <c r="O142" s="344">
        <v>-8.5435779816513763E-2</v>
      </c>
    </row>
    <row r="143" spans="1:15" ht="15">
      <c r="A143" s="130">
        <v>133</v>
      </c>
      <c r="B143" s="114" t="s">
        <v>1941</v>
      </c>
      <c r="C143" s="130" t="s">
        <v>367</v>
      </c>
      <c r="D143" s="135">
        <v>52.9</v>
      </c>
      <c r="E143" s="135">
        <v>52.433333333333337</v>
      </c>
      <c r="F143" s="136">
        <v>51.666666666666671</v>
      </c>
      <c r="G143" s="136">
        <v>50.433333333333337</v>
      </c>
      <c r="H143" s="136">
        <v>49.666666666666671</v>
      </c>
      <c r="I143" s="136">
        <v>53.666666666666671</v>
      </c>
      <c r="J143" s="136">
        <v>54.433333333333337</v>
      </c>
      <c r="K143" s="136">
        <v>55.666666666666671</v>
      </c>
      <c r="L143" s="131">
        <v>53.2</v>
      </c>
      <c r="M143" s="131">
        <v>51.2</v>
      </c>
      <c r="N143" s="151">
        <v>31912000</v>
      </c>
      <c r="O143" s="344">
        <v>-3.9951865222623346E-2</v>
      </c>
    </row>
    <row r="144" spans="1:15" ht="15">
      <c r="A144" s="130">
        <v>134</v>
      </c>
      <c r="B144" s="114" t="s">
        <v>1953</v>
      </c>
      <c r="C144" s="130" t="s">
        <v>241</v>
      </c>
      <c r="D144" s="135">
        <v>82.45</v>
      </c>
      <c r="E144" s="135">
        <v>81.916666666666671</v>
      </c>
      <c r="F144" s="136">
        <v>80.733333333333348</v>
      </c>
      <c r="G144" s="136">
        <v>79.01666666666668</v>
      </c>
      <c r="H144" s="136">
        <v>77.833333333333357</v>
      </c>
      <c r="I144" s="136">
        <v>83.63333333333334</v>
      </c>
      <c r="J144" s="136">
        <v>84.816666666666649</v>
      </c>
      <c r="K144" s="136">
        <v>86.533333333333331</v>
      </c>
      <c r="L144" s="131">
        <v>83.1</v>
      </c>
      <c r="M144" s="131">
        <v>80.2</v>
      </c>
      <c r="N144" s="151">
        <v>52216000</v>
      </c>
      <c r="O144" s="344">
        <v>7.5640629824019756E-3</v>
      </c>
    </row>
    <row r="145" spans="1:15" ht="15">
      <c r="A145" s="130">
        <v>135</v>
      </c>
      <c r="B145" s="114" t="s">
        <v>1941</v>
      </c>
      <c r="C145" s="130" t="s">
        <v>1244</v>
      </c>
      <c r="D145" s="135">
        <v>10814.1</v>
      </c>
      <c r="E145" s="135">
        <v>10793.633333333333</v>
      </c>
      <c r="F145" s="136">
        <v>10694.966666666667</v>
      </c>
      <c r="G145" s="136">
        <v>10575.833333333334</v>
      </c>
      <c r="H145" s="136">
        <v>10477.166666666668</v>
      </c>
      <c r="I145" s="136">
        <v>10912.766666666666</v>
      </c>
      <c r="J145" s="136">
        <v>11011.433333333334</v>
      </c>
      <c r="K145" s="136">
        <v>11130.566666666666</v>
      </c>
      <c r="L145" s="131">
        <v>10892.3</v>
      </c>
      <c r="M145" s="131">
        <v>10674.5</v>
      </c>
      <c r="N145" s="151">
        <v>294550</v>
      </c>
      <c r="O145" s="344">
        <v>-1.2571237009721757E-2</v>
      </c>
    </row>
    <row r="146" spans="1:15" ht="15">
      <c r="A146" s="130">
        <v>136</v>
      </c>
      <c r="B146" s="114" t="s">
        <v>1942</v>
      </c>
      <c r="C146" s="130" t="s">
        <v>120</v>
      </c>
      <c r="D146" s="135">
        <v>23.3</v>
      </c>
      <c r="E146" s="135">
        <v>23.233333333333331</v>
      </c>
      <c r="F146" s="136">
        <v>22.966666666666661</v>
      </c>
      <c r="G146" s="136">
        <v>22.633333333333329</v>
      </c>
      <c r="H146" s="136">
        <v>22.36666666666666</v>
      </c>
      <c r="I146" s="136">
        <v>23.566666666666663</v>
      </c>
      <c r="J146" s="136">
        <v>23.833333333333336</v>
      </c>
      <c r="K146" s="136">
        <v>24.166666666666664</v>
      </c>
      <c r="L146" s="131">
        <v>23.5</v>
      </c>
      <c r="M146" s="131">
        <v>22.9</v>
      </c>
      <c r="N146" s="151">
        <v>41175000</v>
      </c>
      <c r="O146" s="344">
        <v>9.0844062947067233E-2</v>
      </c>
    </row>
    <row r="147" spans="1:15" ht="15">
      <c r="A147" s="130">
        <v>137</v>
      </c>
      <c r="B147" s="114" t="s">
        <v>1954</v>
      </c>
      <c r="C147" s="130" t="s">
        <v>1257</v>
      </c>
      <c r="D147" s="135">
        <v>1315.7</v>
      </c>
      <c r="E147" s="135">
        <v>1311.3166666666668</v>
      </c>
      <c r="F147" s="136">
        <v>1295.5333333333338</v>
      </c>
      <c r="G147" s="136">
        <v>1275.366666666667</v>
      </c>
      <c r="H147" s="136">
        <v>1259.5833333333339</v>
      </c>
      <c r="I147" s="136">
        <v>1331.4833333333336</v>
      </c>
      <c r="J147" s="136">
        <v>1347.2666666666669</v>
      </c>
      <c r="K147" s="136">
        <v>1367.4333333333334</v>
      </c>
      <c r="L147" s="131">
        <v>1327.1</v>
      </c>
      <c r="M147" s="131">
        <v>1291.1500000000001</v>
      </c>
      <c r="N147" s="151">
        <v>1601250</v>
      </c>
      <c r="O147" s="344">
        <v>-2.7777777777777776E-2</v>
      </c>
    </row>
    <row r="148" spans="1:15" ht="15">
      <c r="A148" s="130">
        <v>138</v>
      </c>
      <c r="B148" s="114" t="s">
        <v>1955</v>
      </c>
      <c r="C148" s="130" t="s">
        <v>121</v>
      </c>
      <c r="D148" s="135">
        <v>97.35</v>
      </c>
      <c r="E148" s="135">
        <v>97.09999999999998</v>
      </c>
      <c r="F148" s="136">
        <v>96.399999999999963</v>
      </c>
      <c r="G148" s="136">
        <v>95.449999999999989</v>
      </c>
      <c r="H148" s="136">
        <v>94.749999999999972</v>
      </c>
      <c r="I148" s="136">
        <v>98.049999999999955</v>
      </c>
      <c r="J148" s="136">
        <v>98.749999999999972</v>
      </c>
      <c r="K148" s="136">
        <v>99.699999999999946</v>
      </c>
      <c r="L148" s="131">
        <v>97.8</v>
      </c>
      <c r="M148" s="131">
        <v>96.15</v>
      </c>
      <c r="N148" s="151">
        <v>19800000</v>
      </c>
      <c r="O148" s="344">
        <v>6.7114093959731542E-3</v>
      </c>
    </row>
    <row r="149" spans="1:15" ht="15">
      <c r="A149" s="130">
        <v>139</v>
      </c>
      <c r="B149" s="114" t="s">
        <v>1942</v>
      </c>
      <c r="C149" s="130" t="s">
        <v>122</v>
      </c>
      <c r="D149" s="135">
        <v>140.5</v>
      </c>
      <c r="E149" s="135">
        <v>139.41666666666666</v>
      </c>
      <c r="F149" s="136">
        <v>137.73333333333332</v>
      </c>
      <c r="G149" s="136">
        <v>134.96666666666667</v>
      </c>
      <c r="H149" s="136">
        <v>133.28333333333333</v>
      </c>
      <c r="I149" s="136">
        <v>142.18333333333331</v>
      </c>
      <c r="J149" s="136">
        <v>143.86666666666665</v>
      </c>
      <c r="K149" s="136">
        <v>146.6333333333333</v>
      </c>
      <c r="L149" s="131">
        <v>141.1</v>
      </c>
      <c r="M149" s="131">
        <v>136.65</v>
      </c>
      <c r="N149" s="151">
        <v>70408000</v>
      </c>
      <c r="O149" s="344">
        <v>-7.6495278069254991E-2</v>
      </c>
    </row>
    <row r="150" spans="1:15" ht="15">
      <c r="A150" s="130">
        <v>140</v>
      </c>
      <c r="B150" s="114" t="s">
        <v>1954</v>
      </c>
      <c r="C150" s="130" t="s">
        <v>123</v>
      </c>
      <c r="D150" s="135">
        <v>3473.6</v>
      </c>
      <c r="E150" s="135">
        <v>3472.0833333333335</v>
      </c>
      <c r="F150" s="136">
        <v>3449.166666666667</v>
      </c>
      <c r="G150" s="136">
        <v>3424.7333333333336</v>
      </c>
      <c r="H150" s="136">
        <v>3401.8166666666671</v>
      </c>
      <c r="I150" s="136">
        <v>3496.5166666666669</v>
      </c>
      <c r="J150" s="136">
        <v>3519.4333333333338</v>
      </c>
      <c r="K150" s="136">
        <v>3543.8666666666668</v>
      </c>
      <c r="L150" s="131">
        <v>3495</v>
      </c>
      <c r="M150" s="131">
        <v>3447.65</v>
      </c>
      <c r="N150" s="151">
        <v>162450</v>
      </c>
      <c r="O150" s="344">
        <v>-1.5454545454545455E-2</v>
      </c>
    </row>
    <row r="151" spans="1:15" ht="15">
      <c r="A151" s="130">
        <v>141</v>
      </c>
      <c r="B151" s="114" t="s">
        <v>1950</v>
      </c>
      <c r="C151" s="130" t="s">
        <v>205</v>
      </c>
      <c r="D151" s="135">
        <v>174.65</v>
      </c>
      <c r="E151" s="135">
        <v>174.30000000000004</v>
      </c>
      <c r="F151" s="136">
        <v>172.05000000000007</v>
      </c>
      <c r="G151" s="136">
        <v>169.45000000000002</v>
      </c>
      <c r="H151" s="136">
        <v>167.20000000000005</v>
      </c>
      <c r="I151" s="136">
        <v>176.90000000000009</v>
      </c>
      <c r="J151" s="136">
        <v>179.15000000000003</v>
      </c>
      <c r="K151" s="136">
        <v>181.75000000000011</v>
      </c>
      <c r="L151" s="131">
        <v>176.55</v>
      </c>
      <c r="M151" s="131">
        <v>171.7</v>
      </c>
      <c r="N151" s="151">
        <v>6026427</v>
      </c>
      <c r="O151" s="344">
        <v>-6.7332982640715411E-2</v>
      </c>
    </row>
    <row r="152" spans="1:15" ht="15">
      <c r="A152" s="130">
        <v>142</v>
      </c>
      <c r="B152" s="114" t="s">
        <v>1950</v>
      </c>
      <c r="C152" s="130" t="s">
        <v>124</v>
      </c>
      <c r="D152" s="135">
        <v>142.55000000000001</v>
      </c>
      <c r="E152" s="135">
        <v>142.56666666666669</v>
      </c>
      <c r="F152" s="136">
        <v>140.88333333333338</v>
      </c>
      <c r="G152" s="136">
        <v>139.2166666666667</v>
      </c>
      <c r="H152" s="136">
        <v>137.53333333333339</v>
      </c>
      <c r="I152" s="136">
        <v>144.23333333333338</v>
      </c>
      <c r="J152" s="136">
        <v>145.91666666666671</v>
      </c>
      <c r="K152" s="136">
        <v>147.58333333333337</v>
      </c>
      <c r="L152" s="131">
        <v>144.25</v>
      </c>
      <c r="M152" s="131">
        <v>140.9</v>
      </c>
      <c r="N152" s="151">
        <v>48180000</v>
      </c>
      <c r="O152" s="344">
        <v>8.8536812674743712E-2</v>
      </c>
    </row>
    <row r="153" spans="1:15" ht="15">
      <c r="A153" s="130">
        <v>143</v>
      </c>
      <c r="B153" s="114" t="s">
        <v>1944</v>
      </c>
      <c r="C153" s="130" t="s">
        <v>125</v>
      </c>
      <c r="D153" s="135">
        <v>80.150000000000006</v>
      </c>
      <c r="E153" s="135">
        <v>79.983333333333334</v>
      </c>
      <c r="F153" s="136">
        <v>78.466666666666669</v>
      </c>
      <c r="G153" s="136">
        <v>76.783333333333331</v>
      </c>
      <c r="H153" s="136">
        <v>75.266666666666666</v>
      </c>
      <c r="I153" s="136">
        <v>81.666666666666671</v>
      </c>
      <c r="J153" s="136">
        <v>83.183333333333351</v>
      </c>
      <c r="K153" s="136">
        <v>84.866666666666674</v>
      </c>
      <c r="L153" s="131">
        <v>81.5</v>
      </c>
      <c r="M153" s="131">
        <v>78.3</v>
      </c>
      <c r="N153" s="151">
        <v>12145000</v>
      </c>
      <c r="O153" s="344">
        <v>-8.6842105263157901E-2</v>
      </c>
    </row>
    <row r="154" spans="1:15" ht="15">
      <c r="A154" s="130">
        <v>144</v>
      </c>
      <c r="B154" s="114" t="s">
        <v>1939</v>
      </c>
      <c r="C154" s="130" t="s">
        <v>229</v>
      </c>
      <c r="D154" s="135">
        <v>22170.95</v>
      </c>
      <c r="E154" s="135">
        <v>21939.95</v>
      </c>
      <c r="F154" s="136">
        <v>21651</v>
      </c>
      <c r="G154" s="136">
        <v>21131.05</v>
      </c>
      <c r="H154" s="136">
        <v>20842.099999999999</v>
      </c>
      <c r="I154" s="136">
        <v>22459.9</v>
      </c>
      <c r="J154" s="136">
        <v>22748.850000000006</v>
      </c>
      <c r="K154" s="136">
        <v>23268.800000000003</v>
      </c>
      <c r="L154" s="131">
        <v>22228.9</v>
      </c>
      <c r="M154" s="131">
        <v>21420</v>
      </c>
      <c r="N154" s="151">
        <v>172150</v>
      </c>
      <c r="O154" s="344">
        <v>-3.947551959827033E-2</v>
      </c>
    </row>
    <row r="155" spans="1:15" ht="15">
      <c r="A155" s="130">
        <v>145</v>
      </c>
      <c r="B155" s="114" t="s">
        <v>1941</v>
      </c>
      <c r="C155" s="130" t="s">
        <v>349</v>
      </c>
      <c r="D155" s="135">
        <v>66.900000000000006</v>
      </c>
      <c r="E155" s="135">
        <v>66.266666666666666</v>
      </c>
      <c r="F155" s="136">
        <v>64.783333333333331</v>
      </c>
      <c r="G155" s="136">
        <v>62.666666666666671</v>
      </c>
      <c r="H155" s="136">
        <v>61.183333333333337</v>
      </c>
      <c r="I155" s="136">
        <v>68.383333333333326</v>
      </c>
      <c r="J155" s="136">
        <v>69.866666666666646</v>
      </c>
      <c r="K155" s="136">
        <v>71.98333333333332</v>
      </c>
      <c r="L155" s="131">
        <v>67.75</v>
      </c>
      <c r="M155" s="131">
        <v>64.150000000000006</v>
      </c>
      <c r="N155" s="151">
        <v>12499500</v>
      </c>
      <c r="O155" s="344">
        <v>4.4541010320478004E-2</v>
      </c>
    </row>
    <row r="156" spans="1:15" ht="15">
      <c r="A156" s="130">
        <v>146</v>
      </c>
      <c r="B156" s="114" t="s">
        <v>1943</v>
      </c>
      <c r="C156" s="130" t="s">
        <v>207</v>
      </c>
      <c r="D156" s="135">
        <v>2315.4</v>
      </c>
      <c r="E156" s="135">
        <v>2305.15</v>
      </c>
      <c r="F156" s="136">
        <v>2276.4</v>
      </c>
      <c r="G156" s="136">
        <v>2237.4</v>
      </c>
      <c r="H156" s="136">
        <v>2208.65</v>
      </c>
      <c r="I156" s="136">
        <v>2344.15</v>
      </c>
      <c r="J156" s="136">
        <v>2372.9</v>
      </c>
      <c r="K156" s="136">
        <v>2411.9</v>
      </c>
      <c r="L156" s="131">
        <v>2333.9</v>
      </c>
      <c r="M156" s="131">
        <v>2266.15</v>
      </c>
      <c r="N156" s="151">
        <v>3954388</v>
      </c>
      <c r="O156" s="344">
        <v>-2.8490874016916457E-2</v>
      </c>
    </row>
    <row r="157" spans="1:15" ht="15">
      <c r="A157" s="130">
        <v>147</v>
      </c>
      <c r="B157" s="114" t="s">
        <v>1950</v>
      </c>
      <c r="C157" s="130" t="s">
        <v>126</v>
      </c>
      <c r="D157" s="135">
        <v>222</v>
      </c>
      <c r="E157" s="135">
        <v>220.81666666666669</v>
      </c>
      <c r="F157" s="136">
        <v>217.13333333333338</v>
      </c>
      <c r="G157" s="136">
        <v>212.26666666666668</v>
      </c>
      <c r="H157" s="136">
        <v>208.58333333333337</v>
      </c>
      <c r="I157" s="136">
        <v>225.68333333333339</v>
      </c>
      <c r="J157" s="136">
        <v>229.36666666666673</v>
      </c>
      <c r="K157" s="136">
        <v>234.23333333333341</v>
      </c>
      <c r="L157" s="131">
        <v>224.5</v>
      </c>
      <c r="M157" s="131">
        <v>215.95</v>
      </c>
      <c r="N157" s="151">
        <v>13425000</v>
      </c>
      <c r="O157" s="344">
        <v>2.6847177604405692E-2</v>
      </c>
    </row>
    <row r="158" spans="1:15" ht="15">
      <c r="A158" s="130">
        <v>148</v>
      </c>
      <c r="B158" s="114" t="s">
        <v>1947</v>
      </c>
      <c r="C158" s="130" t="s">
        <v>127</v>
      </c>
      <c r="D158" s="135">
        <v>112.1</v>
      </c>
      <c r="E158" s="135">
        <v>111.01666666666667</v>
      </c>
      <c r="F158" s="136">
        <v>109.58333333333333</v>
      </c>
      <c r="G158" s="136">
        <v>107.06666666666666</v>
      </c>
      <c r="H158" s="136">
        <v>105.63333333333333</v>
      </c>
      <c r="I158" s="136">
        <v>113.53333333333333</v>
      </c>
      <c r="J158" s="136">
        <v>114.96666666666667</v>
      </c>
      <c r="K158" s="136">
        <v>117.48333333333333</v>
      </c>
      <c r="L158" s="131">
        <v>112.45</v>
      </c>
      <c r="M158" s="131">
        <v>108.5</v>
      </c>
      <c r="N158" s="151">
        <v>29636000</v>
      </c>
      <c r="O158" s="344">
        <v>4.4352195761415775E-2</v>
      </c>
    </row>
    <row r="159" spans="1:15" ht="15">
      <c r="A159" s="130">
        <v>149</v>
      </c>
      <c r="B159" s="114" t="s">
        <v>1946</v>
      </c>
      <c r="C159" s="130" t="s">
        <v>206</v>
      </c>
      <c r="D159" s="135">
        <v>1125.95</v>
      </c>
      <c r="E159" s="135">
        <v>1112.3166666666666</v>
      </c>
      <c r="F159" s="136">
        <v>1094.0833333333333</v>
      </c>
      <c r="G159" s="136">
        <v>1062.2166666666667</v>
      </c>
      <c r="H159" s="136">
        <v>1043.9833333333333</v>
      </c>
      <c r="I159" s="136">
        <v>1144.1833333333332</v>
      </c>
      <c r="J159" s="136">
        <v>1162.4166666666667</v>
      </c>
      <c r="K159" s="136">
        <v>1194.2833333333331</v>
      </c>
      <c r="L159" s="131">
        <v>1130.55</v>
      </c>
      <c r="M159" s="131">
        <v>1080.45</v>
      </c>
      <c r="N159" s="151">
        <v>2419500</v>
      </c>
      <c r="O159" s="344">
        <v>-3.8354531001589823E-2</v>
      </c>
    </row>
    <row r="160" spans="1:15" ht="15">
      <c r="A160" s="130">
        <v>150</v>
      </c>
      <c r="B160" s="114" t="s">
        <v>1944</v>
      </c>
      <c r="C160" s="130" t="s">
        <v>128</v>
      </c>
      <c r="D160" s="135">
        <v>71.95</v>
      </c>
      <c r="E160" s="135">
        <v>71.666666666666671</v>
      </c>
      <c r="F160" s="136">
        <v>70.333333333333343</v>
      </c>
      <c r="G160" s="136">
        <v>68.716666666666669</v>
      </c>
      <c r="H160" s="136">
        <v>67.38333333333334</v>
      </c>
      <c r="I160" s="136">
        <v>73.283333333333346</v>
      </c>
      <c r="J160" s="136">
        <v>74.616666666666688</v>
      </c>
      <c r="K160" s="136">
        <v>76.233333333333348</v>
      </c>
      <c r="L160" s="131">
        <v>73</v>
      </c>
      <c r="M160" s="131">
        <v>70.05</v>
      </c>
      <c r="N160" s="151">
        <v>126756000</v>
      </c>
      <c r="O160" s="344">
        <v>-6.97148728487028E-2</v>
      </c>
    </row>
    <row r="161" spans="1:15" ht="15">
      <c r="A161" s="130">
        <v>151</v>
      </c>
      <c r="B161" s="114" t="s">
        <v>1942</v>
      </c>
      <c r="C161" s="130" t="s">
        <v>129</v>
      </c>
      <c r="D161" s="135">
        <v>181.5</v>
      </c>
      <c r="E161" s="135">
        <v>180.95000000000002</v>
      </c>
      <c r="F161" s="136">
        <v>179.05000000000004</v>
      </c>
      <c r="G161" s="136">
        <v>176.60000000000002</v>
      </c>
      <c r="H161" s="136">
        <v>174.70000000000005</v>
      </c>
      <c r="I161" s="136">
        <v>183.40000000000003</v>
      </c>
      <c r="J161" s="136">
        <v>185.3</v>
      </c>
      <c r="K161" s="136">
        <v>187.75000000000003</v>
      </c>
      <c r="L161" s="131">
        <v>182.85</v>
      </c>
      <c r="M161" s="131">
        <v>178.5</v>
      </c>
      <c r="N161" s="151">
        <v>22804000</v>
      </c>
      <c r="O161" s="344">
        <v>-3.7481006246834377E-2</v>
      </c>
    </row>
    <row r="162" spans="1:15" ht="15">
      <c r="A162" s="130">
        <v>152</v>
      </c>
      <c r="B162" s="114" t="s">
        <v>1941</v>
      </c>
      <c r="C162" s="130" t="s">
        <v>1368</v>
      </c>
      <c r="D162" s="135">
        <v>1507.75</v>
      </c>
      <c r="E162" s="135">
        <v>1496.4166666666667</v>
      </c>
      <c r="F162" s="136">
        <v>1478.2833333333335</v>
      </c>
      <c r="G162" s="136">
        <v>1448.8166666666668</v>
      </c>
      <c r="H162" s="136">
        <v>1430.6833333333336</v>
      </c>
      <c r="I162" s="136">
        <v>1525.8833333333334</v>
      </c>
      <c r="J162" s="136">
        <v>1544.0166666666667</v>
      </c>
      <c r="K162" s="136">
        <v>1573.4833333333333</v>
      </c>
      <c r="L162" s="131">
        <v>1514.55</v>
      </c>
      <c r="M162" s="131">
        <v>1466.95</v>
      </c>
      <c r="N162" s="151">
        <v>1464400</v>
      </c>
      <c r="O162" s="344">
        <v>1.3676148796498905E-3</v>
      </c>
    </row>
    <row r="163" spans="1:15" ht="15">
      <c r="A163" s="130">
        <v>153</v>
      </c>
      <c r="B163" s="114" t="s">
        <v>1940</v>
      </c>
      <c r="C163" s="130" t="s">
        <v>212</v>
      </c>
      <c r="D163" s="135">
        <v>649.9</v>
      </c>
      <c r="E163" s="135">
        <v>644.73333333333323</v>
      </c>
      <c r="F163" s="136">
        <v>633.66666666666652</v>
      </c>
      <c r="G163" s="136">
        <v>617.43333333333328</v>
      </c>
      <c r="H163" s="136">
        <v>606.36666666666656</v>
      </c>
      <c r="I163" s="136">
        <v>660.96666666666647</v>
      </c>
      <c r="J163" s="136">
        <v>672.0333333333333</v>
      </c>
      <c r="K163" s="136">
        <v>688.26666666666642</v>
      </c>
      <c r="L163" s="131">
        <v>655.8</v>
      </c>
      <c r="M163" s="131">
        <v>628.5</v>
      </c>
      <c r="N163" s="151">
        <v>848000</v>
      </c>
      <c r="O163" s="344">
        <v>-1.8518518518518517E-2</v>
      </c>
    </row>
    <row r="164" spans="1:15" ht="15">
      <c r="A164" s="130">
        <v>154</v>
      </c>
      <c r="B164" s="114" t="s">
        <v>1941</v>
      </c>
      <c r="C164" s="130" t="s">
        <v>1390</v>
      </c>
      <c r="D164" s="135">
        <v>759.75</v>
      </c>
      <c r="E164" s="135">
        <v>754.41666666666663</v>
      </c>
      <c r="F164" s="136">
        <v>745.58333333333326</v>
      </c>
      <c r="G164" s="136">
        <v>731.41666666666663</v>
      </c>
      <c r="H164" s="136">
        <v>722.58333333333326</v>
      </c>
      <c r="I164" s="136">
        <v>768.58333333333326</v>
      </c>
      <c r="J164" s="136">
        <v>777.41666666666652</v>
      </c>
      <c r="K164" s="136">
        <v>791.58333333333326</v>
      </c>
      <c r="L164" s="131">
        <v>763.25</v>
      </c>
      <c r="M164" s="131">
        <v>740.25</v>
      </c>
      <c r="N164" s="151">
        <v>4036000</v>
      </c>
      <c r="O164" s="344">
        <v>-1.2720156555772993E-2</v>
      </c>
    </row>
    <row r="165" spans="1:15" ht="15">
      <c r="A165" s="130">
        <v>155</v>
      </c>
      <c r="B165" s="114" t="s">
        <v>1944</v>
      </c>
      <c r="C165" s="130" t="s">
        <v>1882</v>
      </c>
      <c r="D165" s="135">
        <v>575.35</v>
      </c>
      <c r="E165" s="135">
        <v>571.51666666666677</v>
      </c>
      <c r="F165" s="136">
        <v>564.68333333333351</v>
      </c>
      <c r="G165" s="136">
        <v>554.01666666666677</v>
      </c>
      <c r="H165" s="136">
        <v>547.18333333333351</v>
      </c>
      <c r="I165" s="136">
        <v>582.18333333333351</v>
      </c>
      <c r="J165" s="136">
        <v>589.01666666666677</v>
      </c>
      <c r="K165" s="136">
        <v>599.68333333333351</v>
      </c>
      <c r="L165" s="131">
        <v>578.35</v>
      </c>
      <c r="M165" s="131">
        <v>560.85</v>
      </c>
      <c r="N165" s="151">
        <v>5132400</v>
      </c>
      <c r="O165" s="344">
        <v>-1.6555530006898137E-2</v>
      </c>
    </row>
    <row r="166" spans="1:15" ht="15">
      <c r="A166" s="130">
        <v>156</v>
      </c>
      <c r="B166" s="114" t="s">
        <v>1948</v>
      </c>
      <c r="C166" s="130" t="s">
        <v>131</v>
      </c>
      <c r="D166" s="135">
        <v>6.4</v>
      </c>
      <c r="E166" s="135">
        <v>6.2833333333333341</v>
      </c>
      <c r="F166" s="136">
        <v>5.9166666666666679</v>
      </c>
      <c r="G166" s="136">
        <v>5.4333333333333336</v>
      </c>
      <c r="H166" s="136">
        <v>5.0666666666666673</v>
      </c>
      <c r="I166" s="136">
        <v>6.7666666666666684</v>
      </c>
      <c r="J166" s="136">
        <v>7.1333333333333337</v>
      </c>
      <c r="K166" s="136">
        <v>7.6166666666666689</v>
      </c>
      <c r="L166" s="131">
        <v>6.65</v>
      </c>
      <c r="M166" s="131">
        <v>5.8</v>
      </c>
      <c r="N166" s="151">
        <v>62492000</v>
      </c>
      <c r="O166" s="344">
        <v>-2.6998411858125994E-2</v>
      </c>
    </row>
    <row r="167" spans="1:15" ht="15">
      <c r="A167" s="130">
        <v>157</v>
      </c>
      <c r="B167" s="114" t="s">
        <v>1942</v>
      </c>
      <c r="C167" s="130" t="s">
        <v>132</v>
      </c>
      <c r="D167" s="135">
        <v>134.35</v>
      </c>
      <c r="E167" s="135">
        <v>133.08333333333334</v>
      </c>
      <c r="F167" s="136">
        <v>131.41666666666669</v>
      </c>
      <c r="G167" s="136">
        <v>128.48333333333335</v>
      </c>
      <c r="H167" s="136">
        <v>126.81666666666669</v>
      </c>
      <c r="I167" s="136">
        <v>136.01666666666668</v>
      </c>
      <c r="J167" s="136">
        <v>137.68333333333337</v>
      </c>
      <c r="K167" s="136">
        <v>140.61666666666667</v>
      </c>
      <c r="L167" s="131">
        <v>134.75</v>
      </c>
      <c r="M167" s="131">
        <v>130.15</v>
      </c>
      <c r="N167" s="151">
        <v>34980000</v>
      </c>
      <c r="O167" s="344">
        <v>3.7551165687844813E-2</v>
      </c>
    </row>
    <row r="168" spans="1:15" ht="15">
      <c r="A168" s="130">
        <v>158</v>
      </c>
      <c r="B168" s="114" t="s">
        <v>1947</v>
      </c>
      <c r="C168" s="130" t="s">
        <v>133</v>
      </c>
      <c r="D168" s="135">
        <v>171.2</v>
      </c>
      <c r="E168" s="135">
        <v>167.48333333333332</v>
      </c>
      <c r="F168" s="136">
        <v>161.16666666666663</v>
      </c>
      <c r="G168" s="136">
        <v>151.1333333333333</v>
      </c>
      <c r="H168" s="136">
        <v>144.81666666666661</v>
      </c>
      <c r="I168" s="136">
        <v>177.51666666666665</v>
      </c>
      <c r="J168" s="136">
        <v>183.83333333333331</v>
      </c>
      <c r="K168" s="136">
        <v>193.86666666666667</v>
      </c>
      <c r="L168" s="131">
        <v>173.8</v>
      </c>
      <c r="M168" s="131">
        <v>157.44999999999999</v>
      </c>
      <c r="N168" s="151">
        <v>8761500</v>
      </c>
      <c r="O168" s="344">
        <v>3.545470661230278E-2</v>
      </c>
    </row>
    <row r="169" spans="1:15" ht="15">
      <c r="A169" s="130">
        <v>159</v>
      </c>
      <c r="B169" s="114" t="s">
        <v>1950</v>
      </c>
      <c r="C169" s="130" t="s">
        <v>134</v>
      </c>
      <c r="D169" s="135">
        <v>1221.25</v>
      </c>
      <c r="E169" s="135">
        <v>1220.6499999999999</v>
      </c>
      <c r="F169" s="136">
        <v>1205.5999999999997</v>
      </c>
      <c r="G169" s="136">
        <v>1189.9499999999998</v>
      </c>
      <c r="H169" s="136">
        <v>1174.8999999999996</v>
      </c>
      <c r="I169" s="136">
        <v>1236.2999999999997</v>
      </c>
      <c r="J169" s="136">
        <v>1251.3499999999999</v>
      </c>
      <c r="K169" s="136">
        <v>1266.9999999999998</v>
      </c>
      <c r="L169" s="131">
        <v>1235.7</v>
      </c>
      <c r="M169" s="131">
        <v>1205</v>
      </c>
      <c r="N169" s="151">
        <v>54064000</v>
      </c>
      <c r="O169" s="344">
        <v>-1.2691977574462646E-2</v>
      </c>
    </row>
    <row r="170" spans="1:15" ht="15">
      <c r="A170" s="130">
        <v>160</v>
      </c>
      <c r="B170" s="114" t="s">
        <v>1942</v>
      </c>
      <c r="C170" s="130" t="s">
        <v>135</v>
      </c>
      <c r="D170" s="135">
        <v>132.6</v>
      </c>
      <c r="E170" s="135">
        <v>131.36666666666667</v>
      </c>
      <c r="F170" s="136">
        <v>128.33333333333334</v>
      </c>
      <c r="G170" s="136">
        <v>124.06666666666666</v>
      </c>
      <c r="H170" s="136">
        <v>121.03333333333333</v>
      </c>
      <c r="I170" s="136">
        <v>135.63333333333335</v>
      </c>
      <c r="J170" s="136">
        <v>138.66666666666666</v>
      </c>
      <c r="K170" s="136">
        <v>142.93333333333337</v>
      </c>
      <c r="L170" s="131">
        <v>134.4</v>
      </c>
      <c r="M170" s="131">
        <v>127.1</v>
      </c>
      <c r="N170" s="151">
        <v>10635300</v>
      </c>
      <c r="O170" s="344">
        <v>9.7384305835010065E-2</v>
      </c>
    </row>
    <row r="171" spans="1:15" ht="15">
      <c r="A171" s="130">
        <v>161</v>
      </c>
      <c r="B171" s="49" t="s">
        <v>1941</v>
      </c>
      <c r="C171" s="130" t="s">
        <v>1407</v>
      </c>
      <c r="D171" s="135">
        <v>326.60000000000002</v>
      </c>
      <c r="E171" s="135">
        <v>321.81666666666666</v>
      </c>
      <c r="F171" s="136">
        <v>313.0333333333333</v>
      </c>
      <c r="G171" s="136">
        <v>299.46666666666664</v>
      </c>
      <c r="H171" s="136">
        <v>290.68333333333328</v>
      </c>
      <c r="I171" s="136">
        <v>335.38333333333333</v>
      </c>
      <c r="J171" s="136">
        <v>344.16666666666674</v>
      </c>
      <c r="K171" s="136">
        <v>357.73333333333335</v>
      </c>
      <c r="L171" s="131">
        <v>330.6</v>
      </c>
      <c r="M171" s="131">
        <v>308.25</v>
      </c>
      <c r="N171" s="151">
        <v>1255100</v>
      </c>
      <c r="O171" s="344">
        <v>0.10241545893719807</v>
      </c>
    </row>
    <row r="172" spans="1:15" ht="15">
      <c r="A172" s="130">
        <v>162</v>
      </c>
      <c r="B172" s="114" t="s">
        <v>1942</v>
      </c>
      <c r="C172" s="130" t="s">
        <v>136</v>
      </c>
      <c r="D172" s="135">
        <v>10.85</v>
      </c>
      <c r="E172" s="135">
        <v>10.75</v>
      </c>
      <c r="F172" s="136">
        <v>10.5</v>
      </c>
      <c r="G172" s="136">
        <v>10.15</v>
      </c>
      <c r="H172" s="136">
        <v>9.9</v>
      </c>
      <c r="I172" s="136">
        <v>11.1</v>
      </c>
      <c r="J172" s="136">
        <v>11.35</v>
      </c>
      <c r="K172" s="136">
        <v>11.7</v>
      </c>
      <c r="L172" s="131">
        <v>11</v>
      </c>
      <c r="M172" s="131">
        <v>10.4</v>
      </c>
      <c r="N172" s="151">
        <v>72368000</v>
      </c>
      <c r="O172" s="344">
        <v>-1.9297484822202948E-2</v>
      </c>
    </row>
    <row r="173" spans="1:15" ht="15">
      <c r="A173" s="130">
        <v>163</v>
      </c>
      <c r="B173" s="114" t="s">
        <v>1955</v>
      </c>
      <c r="C173" s="130" t="s">
        <v>137</v>
      </c>
      <c r="D173" s="135">
        <v>48.7</v>
      </c>
      <c r="E173" s="135">
        <v>48.216666666666661</v>
      </c>
      <c r="F173" s="136">
        <v>47.283333333333324</v>
      </c>
      <c r="G173" s="136">
        <v>45.86666666666666</v>
      </c>
      <c r="H173" s="136">
        <v>44.933333333333323</v>
      </c>
      <c r="I173" s="136">
        <v>49.633333333333326</v>
      </c>
      <c r="J173" s="136">
        <v>50.566666666666663</v>
      </c>
      <c r="K173" s="136">
        <v>51.983333333333327</v>
      </c>
      <c r="L173" s="131">
        <v>49.15</v>
      </c>
      <c r="M173" s="131">
        <v>46.8</v>
      </c>
      <c r="N173" s="151">
        <v>101220000</v>
      </c>
      <c r="O173" s="344">
        <v>-5.7120500782472612E-2</v>
      </c>
    </row>
    <row r="174" spans="1:15" ht="15">
      <c r="A174" s="130">
        <v>164</v>
      </c>
      <c r="B174" s="114" t="s">
        <v>1944</v>
      </c>
      <c r="C174" s="130" t="s">
        <v>138</v>
      </c>
      <c r="D174" s="135">
        <v>266.8</v>
      </c>
      <c r="E174" s="135">
        <v>266.25</v>
      </c>
      <c r="F174" s="136">
        <v>263.8</v>
      </c>
      <c r="G174" s="136">
        <v>260.8</v>
      </c>
      <c r="H174" s="136">
        <v>258.35000000000002</v>
      </c>
      <c r="I174" s="136">
        <v>269.25</v>
      </c>
      <c r="J174" s="136">
        <v>271.70000000000005</v>
      </c>
      <c r="K174" s="136">
        <v>274.7</v>
      </c>
      <c r="L174" s="131">
        <v>268.7</v>
      </c>
      <c r="M174" s="131">
        <v>263.25</v>
      </c>
      <c r="N174" s="151">
        <v>82194000</v>
      </c>
      <c r="O174" s="344">
        <v>-1.8661126831190228E-2</v>
      </c>
    </row>
    <row r="175" spans="1:15" ht="15">
      <c r="A175" s="130">
        <v>165</v>
      </c>
      <c r="B175" s="114" t="s">
        <v>1940</v>
      </c>
      <c r="C175" s="130" t="s">
        <v>210</v>
      </c>
      <c r="D175" s="135">
        <v>16643.900000000001</v>
      </c>
      <c r="E175" s="135">
        <v>16627.633333333335</v>
      </c>
      <c r="F175" s="136">
        <v>16316.26666666667</v>
      </c>
      <c r="G175" s="136">
        <v>15988.633333333335</v>
      </c>
      <c r="H175" s="136">
        <v>15677.26666666667</v>
      </c>
      <c r="I175" s="136">
        <v>16955.26666666667</v>
      </c>
      <c r="J175" s="136">
        <v>17266.633333333331</v>
      </c>
      <c r="K175" s="136">
        <v>17594.26666666667</v>
      </c>
      <c r="L175" s="131">
        <v>16939</v>
      </c>
      <c r="M175" s="131">
        <v>16300</v>
      </c>
      <c r="N175" s="151">
        <v>93000</v>
      </c>
      <c r="O175" s="344">
        <v>-8.8235294117647065E-2</v>
      </c>
    </row>
    <row r="176" spans="1:15" ht="15">
      <c r="A176" s="130">
        <v>166</v>
      </c>
      <c r="B176" s="114" t="s">
        <v>1949</v>
      </c>
      <c r="C176" s="130" t="s">
        <v>139</v>
      </c>
      <c r="D176" s="135">
        <v>986.9</v>
      </c>
      <c r="E176" s="135">
        <v>981.7166666666667</v>
      </c>
      <c r="F176" s="136">
        <v>972.18333333333339</v>
      </c>
      <c r="G176" s="136">
        <v>957.4666666666667</v>
      </c>
      <c r="H176" s="136">
        <v>947.93333333333339</v>
      </c>
      <c r="I176" s="136">
        <v>996.43333333333339</v>
      </c>
      <c r="J176" s="136">
        <v>1005.9666666666667</v>
      </c>
      <c r="K176" s="136">
        <v>1020.6833333333334</v>
      </c>
      <c r="L176" s="131">
        <v>991.25</v>
      </c>
      <c r="M176" s="131">
        <v>967</v>
      </c>
      <c r="N176" s="151">
        <v>1805650</v>
      </c>
      <c r="O176" s="344">
        <v>-2.0584725536992841E-2</v>
      </c>
    </row>
    <row r="177" spans="1:15" ht="15">
      <c r="A177" s="130">
        <v>167</v>
      </c>
      <c r="B177" s="114" t="s">
        <v>1944</v>
      </c>
      <c r="C177" s="130" t="s">
        <v>211</v>
      </c>
      <c r="D177" s="135">
        <v>13.3</v>
      </c>
      <c r="E177" s="135">
        <v>13.25</v>
      </c>
      <c r="F177" s="136">
        <v>13.05</v>
      </c>
      <c r="G177" s="136">
        <v>12.8</v>
      </c>
      <c r="H177" s="136">
        <v>12.600000000000001</v>
      </c>
      <c r="I177" s="136">
        <v>13.5</v>
      </c>
      <c r="J177" s="136">
        <v>13.7</v>
      </c>
      <c r="K177" s="136">
        <v>13.95</v>
      </c>
      <c r="L177" s="131">
        <v>13.45</v>
      </c>
      <c r="M177" s="131">
        <v>13</v>
      </c>
      <c r="N177" s="151">
        <v>164180514</v>
      </c>
      <c r="O177" s="344">
        <v>6.2969733902092217E-3</v>
      </c>
    </row>
    <row r="178" spans="1:15" ht="15">
      <c r="A178" s="130">
        <v>168</v>
      </c>
      <c r="B178" s="49" t="s">
        <v>1941</v>
      </c>
      <c r="C178" s="130" t="s">
        <v>1549</v>
      </c>
      <c r="D178" s="135">
        <v>27.15</v>
      </c>
      <c r="E178" s="135">
        <v>27.083333333333332</v>
      </c>
      <c r="F178" s="136">
        <v>26.516666666666666</v>
      </c>
      <c r="G178" s="136">
        <v>25.883333333333333</v>
      </c>
      <c r="H178" s="136">
        <v>25.316666666666666</v>
      </c>
      <c r="I178" s="136">
        <v>27.716666666666665</v>
      </c>
      <c r="J178" s="136">
        <v>28.283333333333335</v>
      </c>
      <c r="K178" s="136">
        <v>28.916666666666664</v>
      </c>
      <c r="L178" s="131">
        <v>27.65</v>
      </c>
      <c r="M178" s="131">
        <v>26.45</v>
      </c>
      <c r="N178" s="151">
        <v>5892000</v>
      </c>
      <c r="O178" s="344">
        <v>-7.1833648393194713E-2</v>
      </c>
    </row>
    <row r="179" spans="1:15" ht="15">
      <c r="A179" s="130">
        <v>169</v>
      </c>
      <c r="B179" s="114" t="s">
        <v>1939</v>
      </c>
      <c r="C179" s="130" t="s">
        <v>228</v>
      </c>
      <c r="D179" s="135">
        <v>2220.35</v>
      </c>
      <c r="E179" s="135">
        <v>2219.9999999999995</v>
      </c>
      <c r="F179" s="136">
        <v>2204.0499999999993</v>
      </c>
      <c r="G179" s="136">
        <v>2187.7499999999995</v>
      </c>
      <c r="H179" s="136">
        <v>2171.7999999999993</v>
      </c>
      <c r="I179" s="136">
        <v>2236.2999999999993</v>
      </c>
      <c r="J179" s="136">
        <v>2252.2499999999991</v>
      </c>
      <c r="K179" s="136">
        <v>2268.5499999999993</v>
      </c>
      <c r="L179" s="131">
        <v>2235.9499999999998</v>
      </c>
      <c r="M179" s="131">
        <v>2203.6999999999998</v>
      </c>
      <c r="N179" s="151">
        <v>835500</v>
      </c>
      <c r="O179" s="344">
        <v>-6.9080779944289697E-2</v>
      </c>
    </row>
    <row r="180" spans="1:15" ht="15">
      <c r="A180" s="130">
        <v>170</v>
      </c>
      <c r="B180" s="114" t="s">
        <v>1947</v>
      </c>
      <c r="C180" s="130" t="s">
        <v>140</v>
      </c>
      <c r="D180" s="135">
        <v>1128.9000000000001</v>
      </c>
      <c r="E180" s="135">
        <v>1116.6166666666668</v>
      </c>
      <c r="F180" s="136">
        <v>1091.9833333333336</v>
      </c>
      <c r="G180" s="136">
        <v>1055.0666666666668</v>
      </c>
      <c r="H180" s="136">
        <v>1030.4333333333336</v>
      </c>
      <c r="I180" s="136">
        <v>1153.5333333333335</v>
      </c>
      <c r="J180" s="136">
        <v>1178.1666666666667</v>
      </c>
      <c r="K180" s="136">
        <v>1215.0833333333335</v>
      </c>
      <c r="L180" s="131">
        <v>1141.25</v>
      </c>
      <c r="M180" s="131">
        <v>1079.7</v>
      </c>
      <c r="N180" s="151">
        <v>4408800</v>
      </c>
      <c r="O180" s="344">
        <v>-3.0862569242943814E-2</v>
      </c>
    </row>
    <row r="181" spans="1:15" ht="15">
      <c r="A181" s="130">
        <v>171</v>
      </c>
      <c r="B181" s="114" t="s">
        <v>1943</v>
      </c>
      <c r="C181" s="130" t="s">
        <v>141</v>
      </c>
      <c r="D181" s="135">
        <v>417.85</v>
      </c>
      <c r="E181" s="135">
        <v>415.11666666666662</v>
      </c>
      <c r="F181" s="136">
        <v>407.63333333333321</v>
      </c>
      <c r="G181" s="136">
        <v>397.41666666666657</v>
      </c>
      <c r="H181" s="136">
        <v>389.93333333333317</v>
      </c>
      <c r="I181" s="136">
        <v>425.33333333333326</v>
      </c>
      <c r="J181" s="136">
        <v>432.81666666666672</v>
      </c>
      <c r="K181" s="136">
        <v>443.0333333333333</v>
      </c>
      <c r="L181" s="131">
        <v>422.6</v>
      </c>
      <c r="M181" s="131">
        <v>404.9</v>
      </c>
      <c r="N181" s="151">
        <v>4380200</v>
      </c>
      <c r="O181" s="344">
        <v>-9.8891151844308661E-2</v>
      </c>
    </row>
    <row r="182" spans="1:15" ht="15">
      <c r="A182" s="130">
        <v>172</v>
      </c>
      <c r="B182" s="114" t="s">
        <v>1943</v>
      </c>
      <c r="C182" s="130" t="s">
        <v>142</v>
      </c>
      <c r="D182" s="135">
        <v>435.6</v>
      </c>
      <c r="E182" s="135">
        <v>433.03333333333336</v>
      </c>
      <c r="F182" s="136">
        <v>425.76666666666671</v>
      </c>
      <c r="G182" s="136">
        <v>415.93333333333334</v>
      </c>
      <c r="H182" s="136">
        <v>408.66666666666669</v>
      </c>
      <c r="I182" s="136">
        <v>442.86666666666673</v>
      </c>
      <c r="J182" s="136">
        <v>450.13333333333338</v>
      </c>
      <c r="K182" s="136">
        <v>459.96666666666675</v>
      </c>
      <c r="L182" s="131">
        <v>440.3</v>
      </c>
      <c r="M182" s="131">
        <v>423.2</v>
      </c>
      <c r="N182" s="151">
        <v>54671100</v>
      </c>
      <c r="O182" s="344">
        <v>-7.4489755162359707E-3</v>
      </c>
    </row>
    <row r="183" spans="1:15" ht="15">
      <c r="A183" s="130">
        <v>173</v>
      </c>
      <c r="B183" s="114" t="s">
        <v>1951</v>
      </c>
      <c r="C183" s="130" t="s">
        <v>143</v>
      </c>
      <c r="D183" s="135">
        <v>604.95000000000005</v>
      </c>
      <c r="E183" s="135">
        <v>597.38333333333333</v>
      </c>
      <c r="F183" s="136">
        <v>579.06666666666661</v>
      </c>
      <c r="G183" s="136">
        <v>553.18333333333328</v>
      </c>
      <c r="H183" s="136">
        <v>534.86666666666656</v>
      </c>
      <c r="I183" s="136">
        <v>623.26666666666665</v>
      </c>
      <c r="J183" s="136">
        <v>641.58333333333348</v>
      </c>
      <c r="K183" s="136">
        <v>667.4666666666667</v>
      </c>
      <c r="L183" s="131">
        <v>615.70000000000005</v>
      </c>
      <c r="M183" s="131">
        <v>571.5</v>
      </c>
      <c r="N183" s="151">
        <v>6938000</v>
      </c>
      <c r="O183" s="344">
        <v>-5.7620282339383461E-4</v>
      </c>
    </row>
    <row r="184" spans="1:15" ht="15">
      <c r="A184" s="130">
        <v>174</v>
      </c>
      <c r="B184" s="114" t="s">
        <v>1942</v>
      </c>
      <c r="C184" s="130" t="s">
        <v>1588</v>
      </c>
      <c r="D184" s="135">
        <v>5.35</v>
      </c>
      <c r="E184" s="135">
        <v>5.3999999999999995</v>
      </c>
      <c r="F184" s="136">
        <v>5.1999999999999993</v>
      </c>
      <c r="G184" s="136">
        <v>5.05</v>
      </c>
      <c r="H184" s="136">
        <v>4.8499999999999996</v>
      </c>
      <c r="I184" s="136">
        <v>5.5499999999999989</v>
      </c>
      <c r="J184" s="136">
        <v>5.75</v>
      </c>
      <c r="K184" s="136">
        <v>5.8999999999999986</v>
      </c>
      <c r="L184" s="131">
        <v>5.6</v>
      </c>
      <c r="M184" s="131">
        <v>5.25</v>
      </c>
      <c r="N184" s="151">
        <v>271624000</v>
      </c>
      <c r="O184" s="344">
        <v>2.9971181556195964E-2</v>
      </c>
    </row>
    <row r="185" spans="1:15" ht="15">
      <c r="A185" s="130">
        <v>175</v>
      </c>
      <c r="B185" s="114" t="s">
        <v>1944</v>
      </c>
      <c r="C185" s="130" t="s">
        <v>144</v>
      </c>
      <c r="D185" s="135">
        <v>32.75</v>
      </c>
      <c r="E185" s="135">
        <v>32.483333333333327</v>
      </c>
      <c r="F185" s="136">
        <v>31.916666666666657</v>
      </c>
      <c r="G185" s="136">
        <v>31.083333333333329</v>
      </c>
      <c r="H185" s="136">
        <v>30.516666666666659</v>
      </c>
      <c r="I185" s="136">
        <v>33.316666666666656</v>
      </c>
      <c r="J185" s="136">
        <v>33.883333333333333</v>
      </c>
      <c r="K185" s="136">
        <v>34.716666666666654</v>
      </c>
      <c r="L185" s="131">
        <v>33.049999999999997</v>
      </c>
      <c r="M185" s="131">
        <v>31.65</v>
      </c>
      <c r="N185" s="151">
        <v>25170000</v>
      </c>
      <c r="O185" s="344">
        <v>-0.18186250609458801</v>
      </c>
    </row>
    <row r="186" spans="1:15" ht="15">
      <c r="A186" s="130">
        <v>176</v>
      </c>
      <c r="B186" s="114" t="s">
        <v>1956</v>
      </c>
      <c r="C186" s="130" t="s">
        <v>145</v>
      </c>
      <c r="D186" s="135">
        <v>558.45000000000005</v>
      </c>
      <c r="E186" s="135">
        <v>560.15</v>
      </c>
      <c r="F186" s="136">
        <v>553.79999999999995</v>
      </c>
      <c r="G186" s="136">
        <v>549.15</v>
      </c>
      <c r="H186" s="136">
        <v>542.79999999999995</v>
      </c>
      <c r="I186" s="136">
        <v>564.79999999999995</v>
      </c>
      <c r="J186" s="136">
        <v>571.15000000000009</v>
      </c>
      <c r="K186" s="136">
        <v>575.79999999999995</v>
      </c>
      <c r="L186" s="131">
        <v>566.5</v>
      </c>
      <c r="M186" s="131">
        <v>555.5</v>
      </c>
      <c r="N186" s="151">
        <v>3144000</v>
      </c>
      <c r="O186" s="344">
        <v>5.5169105301031418E-3</v>
      </c>
    </row>
    <row r="187" spans="1:15" ht="15">
      <c r="A187" s="130">
        <v>177</v>
      </c>
      <c r="B187" s="114" t="s">
        <v>1948</v>
      </c>
      <c r="C187" s="130" t="s">
        <v>146</v>
      </c>
      <c r="D187" s="135">
        <v>571.15</v>
      </c>
      <c r="E187" s="135">
        <v>562.68333333333328</v>
      </c>
      <c r="F187" s="136">
        <v>551.16666666666652</v>
      </c>
      <c r="G187" s="136">
        <v>531.18333333333328</v>
      </c>
      <c r="H187" s="136">
        <v>519.66666666666652</v>
      </c>
      <c r="I187" s="136">
        <v>582.66666666666652</v>
      </c>
      <c r="J187" s="136">
        <v>594.18333333333317</v>
      </c>
      <c r="K187" s="136">
        <v>614.16666666666652</v>
      </c>
      <c r="L187" s="131">
        <v>574.20000000000005</v>
      </c>
      <c r="M187" s="131">
        <v>542.70000000000005</v>
      </c>
      <c r="N187" s="151">
        <v>3028000</v>
      </c>
      <c r="O187" s="344">
        <v>-5.9093893630991464E-3</v>
      </c>
    </row>
    <row r="188" spans="1:15" ht="15">
      <c r="A188" s="130">
        <v>178</v>
      </c>
      <c r="B188" s="114" t="s">
        <v>1954</v>
      </c>
      <c r="C188" s="130" t="s">
        <v>350</v>
      </c>
      <c r="D188" s="135">
        <v>884.25</v>
      </c>
      <c r="E188" s="135">
        <v>887.2166666666667</v>
      </c>
      <c r="F188" s="136">
        <v>871.03333333333342</v>
      </c>
      <c r="G188" s="136">
        <v>857.81666666666672</v>
      </c>
      <c r="H188" s="136">
        <v>841.63333333333344</v>
      </c>
      <c r="I188" s="136">
        <v>900.43333333333339</v>
      </c>
      <c r="J188" s="136">
        <v>916.61666666666679</v>
      </c>
      <c r="K188" s="136">
        <v>929.83333333333337</v>
      </c>
      <c r="L188" s="131">
        <v>903.4</v>
      </c>
      <c r="M188" s="131">
        <v>874</v>
      </c>
      <c r="N188" s="151">
        <v>1554400</v>
      </c>
      <c r="O188" s="344">
        <v>2.96767355590885E-2</v>
      </c>
    </row>
    <row r="189" spans="1:15" ht="15">
      <c r="A189" s="130">
        <v>179</v>
      </c>
      <c r="B189" s="114" t="s">
        <v>1946</v>
      </c>
      <c r="C189" s="130" t="s">
        <v>147</v>
      </c>
      <c r="D189" s="135">
        <v>191.3</v>
      </c>
      <c r="E189" s="135">
        <v>189.66666666666666</v>
      </c>
      <c r="F189" s="136">
        <v>186.93333333333331</v>
      </c>
      <c r="G189" s="136">
        <v>182.56666666666666</v>
      </c>
      <c r="H189" s="136">
        <v>179.83333333333331</v>
      </c>
      <c r="I189" s="136">
        <v>194.0333333333333</v>
      </c>
      <c r="J189" s="136">
        <v>196.76666666666665</v>
      </c>
      <c r="K189" s="136">
        <v>201.1333333333333</v>
      </c>
      <c r="L189" s="131">
        <v>192.4</v>
      </c>
      <c r="M189" s="131">
        <v>185.3</v>
      </c>
      <c r="N189" s="151">
        <v>10176750</v>
      </c>
      <c r="O189" s="344">
        <v>-2.332109695530123E-2</v>
      </c>
    </row>
    <row r="190" spans="1:15" ht="15">
      <c r="A190" s="130">
        <v>180</v>
      </c>
      <c r="B190" s="114" t="s">
        <v>1945</v>
      </c>
      <c r="C190" s="130" t="s">
        <v>148</v>
      </c>
      <c r="D190" s="135">
        <v>181.95</v>
      </c>
      <c r="E190" s="135">
        <v>178.98333333333335</v>
      </c>
      <c r="F190" s="136">
        <v>175.06666666666669</v>
      </c>
      <c r="G190" s="136">
        <v>168.18333333333334</v>
      </c>
      <c r="H190" s="136">
        <v>164.26666666666668</v>
      </c>
      <c r="I190" s="136">
        <v>185.8666666666667</v>
      </c>
      <c r="J190" s="136">
        <v>189.78333333333333</v>
      </c>
      <c r="K190" s="136">
        <v>196.66666666666671</v>
      </c>
      <c r="L190" s="131">
        <v>182.9</v>
      </c>
      <c r="M190" s="131">
        <v>172.1</v>
      </c>
      <c r="N190" s="151">
        <v>56710000</v>
      </c>
      <c r="O190" s="344">
        <v>2.1985943413227609E-2</v>
      </c>
    </row>
    <row r="191" spans="1:15" ht="15">
      <c r="A191" s="130">
        <v>181</v>
      </c>
      <c r="B191" s="114" t="s">
        <v>1945</v>
      </c>
      <c r="C191" s="130" t="s">
        <v>149</v>
      </c>
      <c r="D191" s="135">
        <v>91.1</v>
      </c>
      <c r="E191" s="135">
        <v>90.233333333333334</v>
      </c>
      <c r="F191" s="136">
        <v>88.666666666666671</v>
      </c>
      <c r="G191" s="136">
        <v>86.233333333333334</v>
      </c>
      <c r="H191" s="136">
        <v>84.666666666666671</v>
      </c>
      <c r="I191" s="136">
        <v>92.666666666666671</v>
      </c>
      <c r="J191" s="136">
        <v>94.233333333333334</v>
      </c>
      <c r="K191" s="136">
        <v>96.666666666666671</v>
      </c>
      <c r="L191" s="131">
        <v>91.8</v>
      </c>
      <c r="M191" s="131">
        <v>87.8</v>
      </c>
      <c r="N191" s="151">
        <v>33987200</v>
      </c>
      <c r="O191" s="344">
        <v>9.0997804342522567E-2</v>
      </c>
    </row>
    <row r="192" spans="1:15" ht="15">
      <c r="A192" s="130">
        <v>182</v>
      </c>
      <c r="B192" s="114" t="s">
        <v>1942</v>
      </c>
      <c r="C192" s="130" t="s">
        <v>150</v>
      </c>
      <c r="D192" s="135">
        <v>66.400000000000006</v>
      </c>
      <c r="E192" s="135">
        <v>65.916666666666671</v>
      </c>
      <c r="F192" s="136">
        <v>64.483333333333348</v>
      </c>
      <c r="G192" s="136">
        <v>62.566666666666677</v>
      </c>
      <c r="H192" s="136">
        <v>61.133333333333354</v>
      </c>
      <c r="I192" s="136">
        <v>67.833333333333343</v>
      </c>
      <c r="J192" s="136">
        <v>69.266666666666652</v>
      </c>
      <c r="K192" s="136">
        <v>71.183333333333337</v>
      </c>
      <c r="L192" s="131">
        <v>67.349999999999994</v>
      </c>
      <c r="M192" s="131">
        <v>64</v>
      </c>
      <c r="N192" s="151">
        <v>56115000</v>
      </c>
      <c r="O192" s="344">
        <v>7.3704150163595661E-2</v>
      </c>
    </row>
    <row r="193" spans="1:15" ht="15">
      <c r="A193" s="130">
        <v>183</v>
      </c>
      <c r="B193" s="114" t="s">
        <v>1955</v>
      </c>
      <c r="C193" s="130" t="s">
        <v>151</v>
      </c>
      <c r="D193" s="135">
        <v>503.1</v>
      </c>
      <c r="E193" s="135">
        <v>500.9666666666667</v>
      </c>
      <c r="F193" s="136">
        <v>493.73333333333341</v>
      </c>
      <c r="G193" s="136">
        <v>484.36666666666673</v>
      </c>
      <c r="H193" s="136">
        <v>477.13333333333344</v>
      </c>
      <c r="I193" s="136">
        <v>510.33333333333337</v>
      </c>
      <c r="J193" s="136">
        <v>517.56666666666672</v>
      </c>
      <c r="K193" s="136">
        <v>526.93333333333339</v>
      </c>
      <c r="L193" s="131">
        <v>508.2</v>
      </c>
      <c r="M193" s="131">
        <v>491.6</v>
      </c>
      <c r="N193" s="151">
        <v>35877715</v>
      </c>
      <c r="O193" s="344">
        <v>-2.2433580989274667E-2</v>
      </c>
    </row>
    <row r="194" spans="1:15" ht="15">
      <c r="A194" s="130">
        <v>184</v>
      </c>
      <c r="B194" s="114" t="s">
        <v>1954</v>
      </c>
      <c r="C194" s="130" t="s">
        <v>152</v>
      </c>
      <c r="D194" s="135">
        <v>2034.1</v>
      </c>
      <c r="E194" s="135">
        <v>2015.8999999999999</v>
      </c>
      <c r="F194" s="136">
        <v>1990.3999999999996</v>
      </c>
      <c r="G194" s="136">
        <v>1946.6999999999998</v>
      </c>
      <c r="H194" s="136">
        <v>1921.1999999999996</v>
      </c>
      <c r="I194" s="136">
        <v>2059.5999999999995</v>
      </c>
      <c r="J194" s="136">
        <v>2085.1000000000004</v>
      </c>
      <c r="K194" s="136">
        <v>2128.7999999999997</v>
      </c>
      <c r="L194" s="131">
        <v>2041.4</v>
      </c>
      <c r="M194" s="131">
        <v>1972.2</v>
      </c>
      <c r="N194" s="151">
        <v>14656500</v>
      </c>
      <c r="O194" s="344">
        <v>-3.6643880636256079E-2</v>
      </c>
    </row>
    <row r="195" spans="1:15" ht="15">
      <c r="A195" s="130">
        <v>185</v>
      </c>
      <c r="B195" s="114" t="s">
        <v>1954</v>
      </c>
      <c r="C195" s="130" t="s">
        <v>153</v>
      </c>
      <c r="D195" s="135">
        <v>833.65</v>
      </c>
      <c r="E195" s="135">
        <v>830.9666666666667</v>
      </c>
      <c r="F195" s="136">
        <v>823.18333333333339</v>
      </c>
      <c r="G195" s="136">
        <v>812.7166666666667</v>
      </c>
      <c r="H195" s="136">
        <v>804.93333333333339</v>
      </c>
      <c r="I195" s="136">
        <v>841.43333333333339</v>
      </c>
      <c r="J195" s="136">
        <v>849.2166666666667</v>
      </c>
      <c r="K195" s="136">
        <v>859.68333333333339</v>
      </c>
      <c r="L195" s="131">
        <v>838.75</v>
      </c>
      <c r="M195" s="131">
        <v>820.5</v>
      </c>
      <c r="N195" s="151">
        <v>15900000</v>
      </c>
      <c r="O195" s="344">
        <v>-3.2634883551142586E-2</v>
      </c>
    </row>
    <row r="196" spans="1:15" ht="15">
      <c r="A196" s="130">
        <v>186</v>
      </c>
      <c r="B196" s="114" t="s">
        <v>1946</v>
      </c>
      <c r="C196" s="130" t="s">
        <v>154</v>
      </c>
      <c r="D196" s="135">
        <v>1039.1500000000001</v>
      </c>
      <c r="E196" s="135">
        <v>1033.3999999999999</v>
      </c>
      <c r="F196" s="136">
        <v>1023.2499999999998</v>
      </c>
      <c r="G196" s="136">
        <v>1007.3499999999999</v>
      </c>
      <c r="H196" s="136">
        <v>997.19999999999982</v>
      </c>
      <c r="I196" s="136">
        <v>1049.2999999999997</v>
      </c>
      <c r="J196" s="136">
        <v>1059.4499999999998</v>
      </c>
      <c r="K196" s="136">
        <v>1075.3499999999997</v>
      </c>
      <c r="L196" s="131">
        <v>1043.55</v>
      </c>
      <c r="M196" s="131">
        <v>1017.5</v>
      </c>
      <c r="N196" s="151">
        <v>13062000</v>
      </c>
      <c r="O196" s="344">
        <v>6.4143311181739382E-3</v>
      </c>
    </row>
    <row r="197" spans="1:15" ht="15">
      <c r="A197" s="130">
        <v>187</v>
      </c>
      <c r="B197" s="114" t="s">
        <v>1943</v>
      </c>
      <c r="C197" s="130" t="s">
        <v>214</v>
      </c>
      <c r="D197" s="135">
        <v>1812.85</v>
      </c>
      <c r="E197" s="135">
        <v>1809.5833333333333</v>
      </c>
      <c r="F197" s="136">
        <v>1784.5666666666666</v>
      </c>
      <c r="G197" s="136">
        <v>1756.2833333333333</v>
      </c>
      <c r="H197" s="136">
        <v>1731.2666666666667</v>
      </c>
      <c r="I197" s="136">
        <v>1837.8666666666666</v>
      </c>
      <c r="J197" s="136">
        <v>1862.8833333333334</v>
      </c>
      <c r="K197" s="136">
        <v>1891.1666666666665</v>
      </c>
      <c r="L197" s="131">
        <v>1834.6</v>
      </c>
      <c r="M197" s="131">
        <v>1781.3</v>
      </c>
      <c r="N197" s="151">
        <v>494000</v>
      </c>
      <c r="O197" s="344">
        <v>-7.4906367041198504E-2</v>
      </c>
    </row>
    <row r="198" spans="1:15" ht="15">
      <c r="A198" s="130">
        <v>188</v>
      </c>
      <c r="B198" s="114" t="s">
        <v>1942</v>
      </c>
      <c r="C198" s="130" t="s">
        <v>215</v>
      </c>
      <c r="D198" s="135">
        <v>244.55</v>
      </c>
      <c r="E198" s="135">
        <v>242.54999999999998</v>
      </c>
      <c r="F198" s="136">
        <v>239.09999999999997</v>
      </c>
      <c r="G198" s="136">
        <v>233.64999999999998</v>
      </c>
      <c r="H198" s="136">
        <v>230.19999999999996</v>
      </c>
      <c r="I198" s="136">
        <v>247.99999999999997</v>
      </c>
      <c r="J198" s="136">
        <v>251.44999999999996</v>
      </c>
      <c r="K198" s="136">
        <v>256.89999999999998</v>
      </c>
      <c r="L198" s="131">
        <v>246</v>
      </c>
      <c r="M198" s="131">
        <v>237.1</v>
      </c>
      <c r="N198" s="151">
        <v>1656000</v>
      </c>
      <c r="O198" s="344">
        <v>-4.6632124352331605E-2</v>
      </c>
    </row>
    <row r="199" spans="1:15" ht="15">
      <c r="A199" s="130">
        <v>189</v>
      </c>
      <c r="B199" s="114" t="s">
        <v>1951</v>
      </c>
      <c r="C199" s="130" t="s">
        <v>242</v>
      </c>
      <c r="D199" s="135">
        <v>33.4</v>
      </c>
      <c r="E199" s="135">
        <v>33.016666666666659</v>
      </c>
      <c r="F199" s="136">
        <v>32.23333333333332</v>
      </c>
      <c r="G199" s="136">
        <v>31.066666666666663</v>
      </c>
      <c r="H199" s="136">
        <v>30.283333333333324</v>
      </c>
      <c r="I199" s="136">
        <v>34.183333333333316</v>
      </c>
      <c r="J199" s="136">
        <v>34.966666666666661</v>
      </c>
      <c r="K199" s="136">
        <v>36.133333333333312</v>
      </c>
      <c r="L199" s="131">
        <v>33.799999999999997</v>
      </c>
      <c r="M199" s="131">
        <v>31.85</v>
      </c>
      <c r="N199" s="67">
        <v>73021000</v>
      </c>
      <c r="O199" s="344">
        <v>7.3996175908221801E-2</v>
      </c>
    </row>
    <row r="200" spans="1:15" ht="15">
      <c r="A200" s="130">
        <v>190</v>
      </c>
      <c r="B200" s="114" t="s">
        <v>1945</v>
      </c>
      <c r="C200" s="130" t="s">
        <v>155</v>
      </c>
      <c r="D200" s="135">
        <v>456.9</v>
      </c>
      <c r="E200" s="135">
        <v>456.13333333333338</v>
      </c>
      <c r="F200" s="136">
        <v>449.76666666666677</v>
      </c>
      <c r="G200" s="136">
        <v>442.63333333333338</v>
      </c>
      <c r="H200" s="136">
        <v>436.26666666666677</v>
      </c>
      <c r="I200" s="136">
        <v>463.26666666666677</v>
      </c>
      <c r="J200" s="136">
        <v>469.63333333333344</v>
      </c>
      <c r="K200" s="136">
        <v>476.76666666666677</v>
      </c>
      <c r="L200" s="131">
        <v>462.5</v>
      </c>
      <c r="M200" s="131">
        <v>449</v>
      </c>
      <c r="N200" s="67">
        <v>8028000</v>
      </c>
      <c r="O200" s="344">
        <v>8.9280868385345991E-2</v>
      </c>
    </row>
    <row r="201" spans="1:15" ht="15">
      <c r="A201" s="130">
        <v>191</v>
      </c>
      <c r="B201" s="114" t="s">
        <v>1946</v>
      </c>
      <c r="C201" s="130" t="s">
        <v>156</v>
      </c>
      <c r="D201" s="135">
        <v>1335.55</v>
      </c>
      <c r="E201" s="135">
        <v>1337.8333333333333</v>
      </c>
      <c r="F201" s="136">
        <v>1319.9666666666665</v>
      </c>
      <c r="G201" s="136">
        <v>1304.3833333333332</v>
      </c>
      <c r="H201" s="136">
        <v>1286.5166666666664</v>
      </c>
      <c r="I201" s="136">
        <v>1353.4166666666665</v>
      </c>
      <c r="J201" s="136">
        <v>1371.2833333333333</v>
      </c>
      <c r="K201" s="136">
        <v>1386.8666666666666</v>
      </c>
      <c r="L201" s="131">
        <v>1355.7</v>
      </c>
      <c r="M201" s="131">
        <v>1322.25</v>
      </c>
      <c r="N201" s="67">
        <v>2947700</v>
      </c>
      <c r="O201" s="344">
        <v>-3.5494557501183151E-3</v>
      </c>
    </row>
    <row r="202" spans="1:15" ht="15">
      <c r="A202" s="130">
        <v>192</v>
      </c>
      <c r="B202" s="114" t="s">
        <v>1947</v>
      </c>
      <c r="C202" s="130" t="s">
        <v>1703</v>
      </c>
      <c r="D202" s="135">
        <v>277</v>
      </c>
      <c r="E202" s="135">
        <v>276.16666666666669</v>
      </c>
      <c r="F202" s="136">
        <v>270.28333333333336</v>
      </c>
      <c r="G202" s="136">
        <v>263.56666666666666</v>
      </c>
      <c r="H202" s="136">
        <v>257.68333333333334</v>
      </c>
      <c r="I202" s="136">
        <v>282.88333333333338</v>
      </c>
      <c r="J202" s="136">
        <v>288.76666666666671</v>
      </c>
      <c r="K202" s="136">
        <v>295.48333333333341</v>
      </c>
      <c r="L202" s="131">
        <v>282.05</v>
      </c>
      <c r="M202" s="131">
        <v>269.45</v>
      </c>
      <c r="N202" s="67">
        <v>4788800</v>
      </c>
      <c r="O202" s="344">
        <v>-4.2852574352414456E-2</v>
      </c>
    </row>
    <row r="203" spans="1:15" ht="15">
      <c r="A203" s="130">
        <v>193</v>
      </c>
      <c r="B203" s="114" t="s">
        <v>1940</v>
      </c>
      <c r="C203" s="130" t="s">
        <v>158</v>
      </c>
      <c r="D203" s="135">
        <v>3784.45</v>
      </c>
      <c r="E203" s="135">
        <v>3759.3166666666671</v>
      </c>
      <c r="F203" s="136">
        <v>3700.983333333334</v>
      </c>
      <c r="G203" s="136">
        <v>3617.5166666666669</v>
      </c>
      <c r="H203" s="136">
        <v>3559.1833333333338</v>
      </c>
      <c r="I203" s="136">
        <v>3842.7833333333342</v>
      </c>
      <c r="J203" s="136">
        <v>3901.1166666666672</v>
      </c>
      <c r="K203" s="136">
        <v>3984.5833333333344</v>
      </c>
      <c r="L203" s="131">
        <v>3817.65</v>
      </c>
      <c r="M203" s="131">
        <v>3675.85</v>
      </c>
      <c r="N203" s="67">
        <v>1981600</v>
      </c>
      <c r="O203" s="344">
        <v>-4.1315916787614898E-2</v>
      </c>
    </row>
    <row r="204" spans="1:15" ht="15">
      <c r="A204" s="130">
        <v>194</v>
      </c>
      <c r="B204" s="114" t="s">
        <v>1944</v>
      </c>
      <c r="C204" s="130" t="s">
        <v>159</v>
      </c>
      <c r="D204" s="135">
        <v>69.849999999999994</v>
      </c>
      <c r="E204" s="135">
        <v>69.416666666666671</v>
      </c>
      <c r="F204" s="136">
        <v>68.083333333333343</v>
      </c>
      <c r="G204" s="136">
        <v>66.316666666666677</v>
      </c>
      <c r="H204" s="136">
        <v>64.983333333333348</v>
      </c>
      <c r="I204" s="136">
        <v>71.183333333333337</v>
      </c>
      <c r="J204" s="136">
        <v>72.51666666666668</v>
      </c>
      <c r="K204" s="136">
        <v>74.283333333333331</v>
      </c>
      <c r="L204" s="131">
        <v>70.75</v>
      </c>
      <c r="M204" s="131">
        <v>67.650000000000006</v>
      </c>
      <c r="N204" s="67">
        <v>33691000</v>
      </c>
      <c r="O204" s="344">
        <v>-2.7087123509197494E-2</v>
      </c>
    </row>
    <row r="205" spans="1:15" ht="15">
      <c r="A205" s="130">
        <v>195</v>
      </c>
      <c r="B205" s="114" t="s">
        <v>1956</v>
      </c>
      <c r="C205" s="130" t="s">
        <v>160</v>
      </c>
      <c r="D205" s="135">
        <v>854.7</v>
      </c>
      <c r="E205" s="135">
        <v>849.68333333333339</v>
      </c>
      <c r="F205" s="136">
        <v>841.71666666666681</v>
      </c>
      <c r="G205" s="136">
        <v>828.73333333333346</v>
      </c>
      <c r="H205" s="136">
        <v>820.76666666666688</v>
      </c>
      <c r="I205" s="136">
        <v>862.66666666666674</v>
      </c>
      <c r="J205" s="136">
        <v>870.63333333333344</v>
      </c>
      <c r="K205" s="136">
        <v>883.61666666666667</v>
      </c>
      <c r="L205" s="131">
        <v>857.65</v>
      </c>
      <c r="M205" s="131">
        <v>836.7</v>
      </c>
      <c r="N205" s="67">
        <v>15793200</v>
      </c>
      <c r="O205" s="344">
        <v>-1.7542550014929829E-2</v>
      </c>
    </row>
    <row r="206" spans="1:15" ht="15">
      <c r="A206" s="130">
        <v>196</v>
      </c>
      <c r="B206" s="114" t="s">
        <v>1955</v>
      </c>
      <c r="C206" s="130" t="s">
        <v>226</v>
      </c>
      <c r="D206" s="135">
        <v>169.75</v>
      </c>
      <c r="E206" s="135">
        <v>168.41666666666666</v>
      </c>
      <c r="F206" s="136">
        <v>165.43333333333331</v>
      </c>
      <c r="G206" s="136">
        <v>161.11666666666665</v>
      </c>
      <c r="H206" s="136">
        <v>158.1333333333333</v>
      </c>
      <c r="I206" s="136">
        <v>172.73333333333332</v>
      </c>
      <c r="J206" s="136">
        <v>175.71666666666667</v>
      </c>
      <c r="K206" s="136">
        <v>180.03333333333333</v>
      </c>
      <c r="L206" s="131">
        <v>171.4</v>
      </c>
      <c r="M206" s="131">
        <v>164.1</v>
      </c>
      <c r="N206" s="67">
        <v>53640600</v>
      </c>
      <c r="O206" s="344">
        <v>0.10619930749893279</v>
      </c>
    </row>
    <row r="207" spans="1:15" ht="15">
      <c r="A207" s="130">
        <v>197</v>
      </c>
      <c r="B207" s="114" t="s">
        <v>1941</v>
      </c>
      <c r="C207" s="130" t="s">
        <v>1740</v>
      </c>
      <c r="D207" s="135">
        <v>195.35</v>
      </c>
      <c r="E207" s="135">
        <v>192.56666666666669</v>
      </c>
      <c r="F207" s="136">
        <v>188.83333333333337</v>
      </c>
      <c r="G207" s="136">
        <v>182.31666666666669</v>
      </c>
      <c r="H207" s="136">
        <v>178.58333333333337</v>
      </c>
      <c r="I207" s="136">
        <v>199.08333333333337</v>
      </c>
      <c r="J207" s="136">
        <v>202.81666666666666</v>
      </c>
      <c r="K207" s="136">
        <v>209.33333333333337</v>
      </c>
      <c r="L207" s="131">
        <v>196.3</v>
      </c>
      <c r="M207" s="131">
        <v>186.05</v>
      </c>
      <c r="N207" s="67">
        <v>4170000</v>
      </c>
      <c r="O207" s="344">
        <v>-0.11857958148383006</v>
      </c>
    </row>
    <row r="208" spans="1:15" ht="15">
      <c r="A208" s="130">
        <v>198</v>
      </c>
      <c r="B208" s="114" t="s">
        <v>1949</v>
      </c>
      <c r="C208" s="130" t="s">
        <v>161</v>
      </c>
      <c r="D208" s="135">
        <v>537.95000000000005</v>
      </c>
      <c r="E208" s="135">
        <v>534.63333333333333</v>
      </c>
      <c r="F208" s="136">
        <v>528.76666666666665</v>
      </c>
      <c r="G208" s="136">
        <v>519.58333333333337</v>
      </c>
      <c r="H208" s="136">
        <v>513.7166666666667</v>
      </c>
      <c r="I208" s="136">
        <v>543.81666666666661</v>
      </c>
      <c r="J208" s="136">
        <v>549.68333333333317</v>
      </c>
      <c r="K208" s="136">
        <v>558.86666666666656</v>
      </c>
      <c r="L208" s="131">
        <v>540.5</v>
      </c>
      <c r="M208" s="131">
        <v>525.45000000000005</v>
      </c>
      <c r="N208" s="67">
        <v>7031000</v>
      </c>
      <c r="O208" s="344">
        <v>-2.3472222222222221E-2</v>
      </c>
    </row>
    <row r="209" spans="1:15" ht="15">
      <c r="A209" s="130">
        <v>199</v>
      </c>
      <c r="B209" s="114" t="s">
        <v>1954</v>
      </c>
      <c r="C209" s="130" t="s">
        <v>162</v>
      </c>
      <c r="D209" s="135">
        <v>387.2</v>
      </c>
      <c r="E209" s="135">
        <v>385.76666666666665</v>
      </c>
      <c r="F209" s="136">
        <v>382.93333333333328</v>
      </c>
      <c r="G209" s="136">
        <v>378.66666666666663</v>
      </c>
      <c r="H209" s="136">
        <v>375.83333333333326</v>
      </c>
      <c r="I209" s="136">
        <v>390.0333333333333</v>
      </c>
      <c r="J209" s="136">
        <v>392.86666666666667</v>
      </c>
      <c r="K209" s="136">
        <v>397.13333333333333</v>
      </c>
      <c r="L209" s="131">
        <v>388.6</v>
      </c>
      <c r="M209" s="131">
        <v>381.5</v>
      </c>
      <c r="N209" s="67">
        <v>33266400</v>
      </c>
      <c r="O209" s="344">
        <v>6.2431941923774955E-3</v>
      </c>
    </row>
    <row r="210" spans="1:15" ht="15">
      <c r="A210" s="130">
        <v>200</v>
      </c>
      <c r="B210" s="114" t="s">
        <v>1943</v>
      </c>
      <c r="C210" s="130" t="s">
        <v>163</v>
      </c>
      <c r="D210" s="135">
        <v>392.65</v>
      </c>
      <c r="E210" s="135">
        <v>391.88333333333338</v>
      </c>
      <c r="F210" s="136">
        <v>383.76666666666677</v>
      </c>
      <c r="G210" s="136">
        <v>374.88333333333338</v>
      </c>
      <c r="H210" s="136">
        <v>366.76666666666677</v>
      </c>
      <c r="I210" s="136">
        <v>400.76666666666677</v>
      </c>
      <c r="J210" s="136">
        <v>408.88333333333344</v>
      </c>
      <c r="K210" s="136">
        <v>417.76666666666677</v>
      </c>
      <c r="L210" s="131">
        <v>400</v>
      </c>
      <c r="M210" s="131">
        <v>383</v>
      </c>
      <c r="N210" s="67">
        <v>4041900</v>
      </c>
      <c r="O210" s="344">
        <v>-9.7023153252480711E-3</v>
      </c>
    </row>
    <row r="211" spans="1:15" ht="15">
      <c r="A211" s="130">
        <v>201</v>
      </c>
      <c r="B211" s="114" t="s">
        <v>1944</v>
      </c>
      <c r="C211" s="130" t="s">
        <v>164</v>
      </c>
      <c r="D211" s="135">
        <v>230.2</v>
      </c>
      <c r="E211" s="135">
        <v>228.48333333333335</v>
      </c>
      <c r="F211" s="136">
        <v>221.9666666666667</v>
      </c>
      <c r="G211" s="136">
        <v>213.73333333333335</v>
      </c>
      <c r="H211" s="136">
        <v>207.2166666666667</v>
      </c>
      <c r="I211" s="136">
        <v>236.7166666666667</v>
      </c>
      <c r="J211" s="136">
        <v>243.23333333333335</v>
      </c>
      <c r="K211" s="136">
        <v>251.4666666666667</v>
      </c>
      <c r="L211" s="131">
        <v>235</v>
      </c>
      <c r="M211" s="131">
        <v>220.25</v>
      </c>
      <c r="N211" s="67">
        <v>138162500</v>
      </c>
      <c r="O211" s="344">
        <v>1.1323751697281788E-2</v>
      </c>
    </row>
    <row r="212" spans="1:15" ht="15">
      <c r="A212" s="130">
        <v>202</v>
      </c>
      <c r="B212" s="114" t="s">
        <v>1951</v>
      </c>
      <c r="C212" s="130" t="s">
        <v>165</v>
      </c>
      <c r="D212" s="135">
        <v>469.65</v>
      </c>
      <c r="E212" s="135">
        <v>465.90000000000003</v>
      </c>
      <c r="F212" s="136">
        <v>444.55000000000007</v>
      </c>
      <c r="G212" s="136">
        <v>419.45000000000005</v>
      </c>
      <c r="H212" s="136">
        <v>398.10000000000008</v>
      </c>
      <c r="I212" s="136">
        <v>491.00000000000006</v>
      </c>
      <c r="J212" s="136">
        <v>512.35000000000014</v>
      </c>
      <c r="K212" s="136">
        <v>537.45000000000005</v>
      </c>
      <c r="L212" s="131">
        <v>487.25</v>
      </c>
      <c r="M212" s="131">
        <v>440.8</v>
      </c>
      <c r="N212" s="67">
        <v>22183200</v>
      </c>
      <c r="O212" s="344">
        <v>5.9612518628912071E-2</v>
      </c>
    </row>
    <row r="213" spans="1:15">
      <c r="A213" s="130"/>
      <c r="C213" s="153"/>
      <c r="D213" s="177"/>
      <c r="E213" s="177"/>
      <c r="F213" s="178"/>
      <c r="G213" s="178"/>
      <c r="H213" s="178"/>
      <c r="I213" s="178"/>
      <c r="J213" s="178"/>
      <c r="K213" s="178"/>
      <c r="L213" s="179"/>
      <c r="M213" s="179"/>
    </row>
    <row r="214" spans="1:15">
      <c r="A214" s="130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53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20" spans="1:15"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26" t="s">
        <v>166</v>
      </c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167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168</v>
      </c>
      <c r="D226" s="29"/>
      <c r="E226" s="29"/>
      <c r="F226" s="25"/>
      <c r="G226" s="25"/>
      <c r="H226" s="28"/>
      <c r="I226" s="25"/>
      <c r="J226" s="25"/>
      <c r="K226" s="25"/>
      <c r="L226" s="25"/>
      <c r="M226" s="25"/>
    </row>
    <row r="227" spans="1:13">
      <c r="A227" s="26" t="s">
        <v>169</v>
      </c>
      <c r="B227" s="21"/>
      <c r="D227" s="29"/>
      <c r="E227" s="29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6" t="s">
        <v>170</v>
      </c>
      <c r="B228" s="29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B229" s="29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1" t="s">
        <v>171</v>
      </c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9" t="s">
        <v>172</v>
      </c>
      <c r="B231" s="30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173</v>
      </c>
      <c r="B232" s="30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174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30" t="s">
        <v>175</v>
      </c>
      <c r="B234" s="30"/>
      <c r="H234" s="25"/>
    </row>
    <row r="235" spans="1:13">
      <c r="A235" s="30" t="s">
        <v>176</v>
      </c>
      <c r="B235" s="30"/>
    </row>
    <row r="236" spans="1:13">
      <c r="A236" s="30" t="s">
        <v>177</v>
      </c>
      <c r="B236" s="30"/>
    </row>
    <row r="237" spans="1:13">
      <c r="A237" s="30" t="s">
        <v>178</v>
      </c>
    </row>
    <row r="238" spans="1:13">
      <c r="A238" s="30" t="s">
        <v>179</v>
      </c>
    </row>
    <row r="239" spans="1:13">
      <c r="A239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D31" sqref="D3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43523</v>
      </c>
    </row>
    <row r="7" spans="1:15" ht="13.5" thickBot="1">
      <c r="A7"/>
    </row>
    <row r="8" spans="1:15" ht="28.5" customHeight="1" thickBot="1">
      <c r="A8" s="514" t="s">
        <v>13</v>
      </c>
      <c r="B8" s="515" t="s">
        <v>14</v>
      </c>
      <c r="C8" s="513" t="s">
        <v>15</v>
      </c>
      <c r="D8" s="513" t="s">
        <v>16</v>
      </c>
      <c r="E8" s="513" t="s">
        <v>17</v>
      </c>
      <c r="F8" s="513"/>
      <c r="G8" s="513"/>
      <c r="H8" s="513" t="s">
        <v>18</v>
      </c>
      <c r="I8" s="513"/>
      <c r="J8" s="513"/>
      <c r="K8" s="23"/>
      <c r="L8" s="34"/>
      <c r="M8" s="34"/>
    </row>
    <row r="9" spans="1:15" ht="36" customHeight="1">
      <c r="A9" s="509"/>
      <c r="B9" s="511"/>
      <c r="C9" s="516" t="s">
        <v>19</v>
      </c>
      <c r="D9" s="516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10835.3</v>
      </c>
      <c r="D10" s="128">
        <v>10817.783333333333</v>
      </c>
      <c r="E10" s="128">
        <v>10746.816666666666</v>
      </c>
      <c r="F10" s="128">
        <v>10658.333333333332</v>
      </c>
      <c r="G10" s="128">
        <v>10587.366666666665</v>
      </c>
      <c r="H10" s="128">
        <v>10906.266666666666</v>
      </c>
      <c r="I10" s="128">
        <v>10977.233333333334</v>
      </c>
      <c r="J10" s="128">
        <v>11065.716666666667</v>
      </c>
      <c r="K10" s="127">
        <v>10888.75</v>
      </c>
      <c r="L10" s="127">
        <v>10729.3</v>
      </c>
      <c r="M10" s="129"/>
    </row>
    <row r="11" spans="1:15">
      <c r="A11" s="66">
        <v>2</v>
      </c>
      <c r="B11" s="124" t="s">
        <v>247</v>
      </c>
      <c r="C11" s="126">
        <v>26952.95</v>
      </c>
      <c r="D11" s="125">
        <v>26938.933333333331</v>
      </c>
      <c r="E11" s="125">
        <v>26750.616666666661</v>
      </c>
      <c r="F11" s="125">
        <v>26548.283333333329</v>
      </c>
      <c r="G11" s="125">
        <v>26359.96666666666</v>
      </c>
      <c r="H11" s="125">
        <v>27141.266666666663</v>
      </c>
      <c r="I11" s="125">
        <v>27329.583333333336</v>
      </c>
      <c r="J11" s="125">
        <v>27531.916666666664</v>
      </c>
      <c r="K11" s="126">
        <v>27127.25</v>
      </c>
      <c r="L11" s="126">
        <v>26736.6</v>
      </c>
      <c r="M11" s="129"/>
    </row>
    <row r="12" spans="1:15">
      <c r="A12" s="66">
        <v>3</v>
      </c>
      <c r="B12" s="123" t="s">
        <v>1988</v>
      </c>
      <c r="C12" s="126">
        <v>2019.45</v>
      </c>
      <c r="D12" s="125">
        <v>2003.95</v>
      </c>
      <c r="E12" s="125">
        <v>1983.5500000000002</v>
      </c>
      <c r="F12" s="125">
        <v>1947.65</v>
      </c>
      <c r="G12" s="125">
        <v>1927.2500000000002</v>
      </c>
      <c r="H12" s="125">
        <v>2039.8500000000001</v>
      </c>
      <c r="I12" s="125">
        <v>2060.25</v>
      </c>
      <c r="J12" s="125">
        <v>2096.15</v>
      </c>
      <c r="K12" s="126">
        <v>2024.35</v>
      </c>
      <c r="L12" s="126">
        <v>1968.05</v>
      </c>
      <c r="M12" s="129"/>
    </row>
    <row r="13" spans="1:15">
      <c r="A13" s="66">
        <v>4</v>
      </c>
      <c r="B13" s="124" t="s">
        <v>248</v>
      </c>
      <c r="C13" s="126">
        <v>2889.65</v>
      </c>
      <c r="D13" s="125">
        <v>2879.5499999999997</v>
      </c>
      <c r="E13" s="125">
        <v>2857.7499999999995</v>
      </c>
      <c r="F13" s="125">
        <v>2825.85</v>
      </c>
      <c r="G13" s="125">
        <v>2804.0499999999997</v>
      </c>
      <c r="H13" s="125">
        <v>2911.4499999999994</v>
      </c>
      <c r="I13" s="125">
        <v>2933.2499999999995</v>
      </c>
      <c r="J13" s="125">
        <v>2965.1499999999992</v>
      </c>
      <c r="K13" s="126">
        <v>2901.35</v>
      </c>
      <c r="L13" s="126">
        <v>2847.65</v>
      </c>
      <c r="M13" s="129"/>
    </row>
    <row r="14" spans="1:15">
      <c r="A14" s="66">
        <v>5</v>
      </c>
      <c r="B14" s="124" t="s">
        <v>249</v>
      </c>
      <c r="C14" s="126">
        <v>15989.6</v>
      </c>
      <c r="D14" s="125">
        <v>15977.983333333332</v>
      </c>
      <c r="E14" s="125">
        <v>15886.566666666664</v>
      </c>
      <c r="F14" s="125">
        <v>15783.533333333333</v>
      </c>
      <c r="G14" s="125">
        <v>15692.116666666665</v>
      </c>
      <c r="H14" s="125">
        <v>16081.016666666663</v>
      </c>
      <c r="I14" s="125">
        <v>16172.433333333331</v>
      </c>
      <c r="J14" s="125">
        <v>16275.466666666662</v>
      </c>
      <c r="K14" s="126">
        <v>16069.4</v>
      </c>
      <c r="L14" s="126">
        <v>15874.95</v>
      </c>
      <c r="M14" s="129"/>
    </row>
    <row r="15" spans="1:15">
      <c r="A15" s="66">
        <v>6</v>
      </c>
      <c r="B15" s="124" t="s">
        <v>250</v>
      </c>
      <c r="C15" s="126">
        <v>3193.5</v>
      </c>
      <c r="D15" s="125">
        <v>3172.9833333333336</v>
      </c>
      <c r="E15" s="125">
        <v>3144.166666666667</v>
      </c>
      <c r="F15" s="125">
        <v>3094.8333333333335</v>
      </c>
      <c r="G15" s="125">
        <v>3066.0166666666669</v>
      </c>
      <c r="H15" s="125">
        <v>3222.3166666666671</v>
      </c>
      <c r="I15" s="125">
        <v>3251.1333333333337</v>
      </c>
      <c r="J15" s="125">
        <v>3300.4666666666672</v>
      </c>
      <c r="K15" s="126">
        <v>3201.8</v>
      </c>
      <c r="L15" s="126">
        <v>3123.65</v>
      </c>
      <c r="M15" s="129"/>
    </row>
    <row r="16" spans="1:15">
      <c r="A16" s="66">
        <v>7</v>
      </c>
      <c r="B16" s="124" t="s">
        <v>243</v>
      </c>
      <c r="C16" s="126">
        <v>4565.25</v>
      </c>
      <c r="D16" s="125">
        <v>4537.583333333333</v>
      </c>
      <c r="E16" s="125">
        <v>4486.2666666666664</v>
      </c>
      <c r="F16" s="125">
        <v>4407.2833333333338</v>
      </c>
      <c r="G16" s="125">
        <v>4355.9666666666672</v>
      </c>
      <c r="H16" s="125">
        <v>4616.5666666666657</v>
      </c>
      <c r="I16" s="125">
        <v>4667.8833333333332</v>
      </c>
      <c r="J16" s="125">
        <v>4746.866666666665</v>
      </c>
      <c r="K16" s="126">
        <v>4588.8999999999996</v>
      </c>
      <c r="L16" s="126">
        <v>4458.6000000000004</v>
      </c>
      <c r="M16" s="129"/>
    </row>
    <row r="17" spans="1:13">
      <c r="A17" s="66">
        <v>8</v>
      </c>
      <c r="B17" s="124" t="s">
        <v>185</v>
      </c>
      <c r="C17" s="124">
        <v>1235.75</v>
      </c>
      <c r="D17" s="125">
        <v>1237.6000000000001</v>
      </c>
      <c r="E17" s="125">
        <v>1226.2000000000003</v>
      </c>
      <c r="F17" s="125">
        <v>1216.6500000000001</v>
      </c>
      <c r="G17" s="125">
        <v>1205.2500000000002</v>
      </c>
      <c r="H17" s="125">
        <v>1247.1500000000003</v>
      </c>
      <c r="I17" s="125">
        <v>1258.5500000000004</v>
      </c>
      <c r="J17" s="125">
        <v>1268.1000000000004</v>
      </c>
      <c r="K17" s="124">
        <v>1249</v>
      </c>
      <c r="L17" s="124">
        <v>1228.05</v>
      </c>
      <c r="M17" s="124">
        <v>0.80728</v>
      </c>
    </row>
    <row r="18" spans="1:13">
      <c r="A18" s="66">
        <v>9</v>
      </c>
      <c r="B18" s="124" t="s">
        <v>30</v>
      </c>
      <c r="C18" s="124">
        <v>1384.35</v>
      </c>
      <c r="D18" s="125">
        <v>1377.1333333333332</v>
      </c>
      <c r="E18" s="125">
        <v>1360.2666666666664</v>
      </c>
      <c r="F18" s="125">
        <v>1336.1833333333332</v>
      </c>
      <c r="G18" s="125">
        <v>1319.3166666666664</v>
      </c>
      <c r="H18" s="125">
        <v>1401.2166666666665</v>
      </c>
      <c r="I18" s="125">
        <v>1418.0833333333333</v>
      </c>
      <c r="J18" s="125">
        <v>1442.1666666666665</v>
      </c>
      <c r="K18" s="124">
        <v>1394</v>
      </c>
      <c r="L18" s="124">
        <v>1353.05</v>
      </c>
      <c r="M18" s="124">
        <v>10.1952</v>
      </c>
    </row>
    <row r="19" spans="1:13">
      <c r="A19" s="66">
        <v>10</v>
      </c>
      <c r="B19" s="124" t="s">
        <v>413</v>
      </c>
      <c r="C19" s="124">
        <v>1723.65</v>
      </c>
      <c r="D19" s="125">
        <v>1706.4166666666667</v>
      </c>
      <c r="E19" s="125">
        <v>1663.9333333333334</v>
      </c>
      <c r="F19" s="125">
        <v>1604.2166666666667</v>
      </c>
      <c r="G19" s="125">
        <v>1561.7333333333333</v>
      </c>
      <c r="H19" s="125">
        <v>1766.1333333333334</v>
      </c>
      <c r="I19" s="125">
        <v>1808.6166666666666</v>
      </c>
      <c r="J19" s="125">
        <v>1868.3333333333335</v>
      </c>
      <c r="K19" s="124">
        <v>1748.9</v>
      </c>
      <c r="L19" s="124">
        <v>1646.7</v>
      </c>
      <c r="M19" s="124">
        <v>0.19516</v>
      </c>
    </row>
    <row r="20" spans="1:13">
      <c r="A20" s="66">
        <v>11</v>
      </c>
      <c r="B20" s="124" t="s">
        <v>2108</v>
      </c>
      <c r="C20" s="124">
        <v>569.95000000000005</v>
      </c>
      <c r="D20" s="125">
        <v>569.35</v>
      </c>
      <c r="E20" s="125">
        <v>561.70000000000005</v>
      </c>
      <c r="F20" s="125">
        <v>553.45000000000005</v>
      </c>
      <c r="G20" s="125">
        <v>545.80000000000007</v>
      </c>
      <c r="H20" s="125">
        <v>577.6</v>
      </c>
      <c r="I20" s="125">
        <v>585.24999999999989</v>
      </c>
      <c r="J20" s="125">
        <v>593.5</v>
      </c>
      <c r="K20" s="124">
        <v>577</v>
      </c>
      <c r="L20" s="124">
        <v>561.1</v>
      </c>
      <c r="M20" s="124">
        <v>0.66932000000000003</v>
      </c>
    </row>
    <row r="21" spans="1:13">
      <c r="A21" s="66">
        <v>12</v>
      </c>
      <c r="B21" s="124" t="s">
        <v>31</v>
      </c>
      <c r="C21" s="124">
        <v>132.1</v>
      </c>
      <c r="D21" s="125">
        <v>131.46666666666667</v>
      </c>
      <c r="E21" s="125">
        <v>128.63333333333333</v>
      </c>
      <c r="F21" s="125">
        <v>125.16666666666666</v>
      </c>
      <c r="G21" s="125">
        <v>122.33333333333331</v>
      </c>
      <c r="H21" s="125">
        <v>134.93333333333334</v>
      </c>
      <c r="I21" s="125">
        <v>137.76666666666665</v>
      </c>
      <c r="J21" s="125">
        <v>141.23333333333335</v>
      </c>
      <c r="K21" s="124">
        <v>134.30000000000001</v>
      </c>
      <c r="L21" s="124">
        <v>128</v>
      </c>
      <c r="M21" s="124">
        <v>88.79092</v>
      </c>
    </row>
    <row r="22" spans="1:13">
      <c r="A22" s="66">
        <v>13</v>
      </c>
      <c r="B22" s="124" t="s">
        <v>32</v>
      </c>
      <c r="C22" s="124">
        <v>323.5</v>
      </c>
      <c r="D22" s="125">
        <v>321.91666666666669</v>
      </c>
      <c r="E22" s="125">
        <v>317.33333333333337</v>
      </c>
      <c r="F22" s="125">
        <v>311.16666666666669</v>
      </c>
      <c r="G22" s="125">
        <v>306.58333333333337</v>
      </c>
      <c r="H22" s="125">
        <v>328.08333333333337</v>
      </c>
      <c r="I22" s="125">
        <v>332.66666666666674</v>
      </c>
      <c r="J22" s="125">
        <v>338.83333333333337</v>
      </c>
      <c r="K22" s="124">
        <v>326.5</v>
      </c>
      <c r="L22" s="124">
        <v>315.75</v>
      </c>
      <c r="M22" s="124">
        <v>142.43781000000001</v>
      </c>
    </row>
    <row r="23" spans="1:13">
      <c r="A23" s="66">
        <v>14</v>
      </c>
      <c r="B23" s="124" t="s">
        <v>33</v>
      </c>
      <c r="C23" s="124">
        <v>46.65</v>
      </c>
      <c r="D23" s="125">
        <v>44.516666666666673</v>
      </c>
      <c r="E23" s="125">
        <v>40.133333333333347</v>
      </c>
      <c r="F23" s="125">
        <v>33.616666666666674</v>
      </c>
      <c r="G23" s="125">
        <v>29.233333333333348</v>
      </c>
      <c r="H23" s="125">
        <v>51.033333333333346</v>
      </c>
      <c r="I23" s="125">
        <v>55.416666666666671</v>
      </c>
      <c r="J23" s="125">
        <v>61.933333333333344</v>
      </c>
      <c r="K23" s="124">
        <v>48.9</v>
      </c>
      <c r="L23" s="124">
        <v>38</v>
      </c>
      <c r="M23" s="124">
        <v>393.70573000000002</v>
      </c>
    </row>
    <row r="24" spans="1:13">
      <c r="A24" s="66">
        <v>15</v>
      </c>
      <c r="B24" s="124" t="s">
        <v>394</v>
      </c>
      <c r="C24" s="124">
        <v>219.55</v>
      </c>
      <c r="D24" s="125">
        <v>220.95000000000002</v>
      </c>
      <c r="E24" s="125">
        <v>215.90000000000003</v>
      </c>
      <c r="F24" s="125">
        <v>212.25000000000003</v>
      </c>
      <c r="G24" s="125">
        <v>207.20000000000005</v>
      </c>
      <c r="H24" s="125">
        <v>224.60000000000002</v>
      </c>
      <c r="I24" s="125">
        <v>229.65000000000003</v>
      </c>
      <c r="J24" s="125">
        <v>233.3</v>
      </c>
      <c r="K24" s="124">
        <v>226</v>
      </c>
      <c r="L24" s="124">
        <v>217.3</v>
      </c>
      <c r="M24" s="124">
        <v>5.6050899999999997</v>
      </c>
    </row>
    <row r="25" spans="1:13">
      <c r="A25" s="66">
        <v>16</v>
      </c>
      <c r="B25" s="124" t="s">
        <v>233</v>
      </c>
      <c r="C25" s="124">
        <v>999.4</v>
      </c>
      <c r="D25" s="125">
        <v>987.1</v>
      </c>
      <c r="E25" s="125">
        <v>966.7</v>
      </c>
      <c r="F25" s="125">
        <v>934</v>
      </c>
      <c r="G25" s="125">
        <v>913.6</v>
      </c>
      <c r="H25" s="125">
        <v>1019.8000000000001</v>
      </c>
      <c r="I25" s="125">
        <v>1040.1999999999998</v>
      </c>
      <c r="J25" s="125">
        <v>1072.9000000000001</v>
      </c>
      <c r="K25" s="124">
        <v>1007.5</v>
      </c>
      <c r="L25" s="124">
        <v>954.4</v>
      </c>
      <c r="M25" s="124">
        <v>6.42117</v>
      </c>
    </row>
    <row r="26" spans="1:13">
      <c r="A26" s="66">
        <v>17</v>
      </c>
      <c r="B26" s="124" t="s">
        <v>424</v>
      </c>
      <c r="C26" s="124">
        <v>1758.35</v>
      </c>
      <c r="D26" s="125">
        <v>1765.75</v>
      </c>
      <c r="E26" s="125">
        <v>1747.6</v>
      </c>
      <c r="F26" s="125">
        <v>1736.85</v>
      </c>
      <c r="G26" s="125">
        <v>1718.6999999999998</v>
      </c>
      <c r="H26" s="125">
        <v>1776.5</v>
      </c>
      <c r="I26" s="125">
        <v>1794.65</v>
      </c>
      <c r="J26" s="125">
        <v>1805.4</v>
      </c>
      <c r="K26" s="124">
        <v>1783.9</v>
      </c>
      <c r="L26" s="124">
        <v>1755</v>
      </c>
      <c r="M26" s="124">
        <v>0.30071999999999999</v>
      </c>
    </row>
    <row r="27" spans="1:13">
      <c r="A27" s="66">
        <v>18</v>
      </c>
      <c r="B27" s="124" t="s">
        <v>186</v>
      </c>
      <c r="C27" s="124">
        <v>729</v>
      </c>
      <c r="D27" s="125">
        <v>727</v>
      </c>
      <c r="E27" s="125">
        <v>719</v>
      </c>
      <c r="F27" s="125">
        <v>709</v>
      </c>
      <c r="G27" s="125">
        <v>701</v>
      </c>
      <c r="H27" s="125">
        <v>737</v>
      </c>
      <c r="I27" s="125">
        <v>745</v>
      </c>
      <c r="J27" s="125">
        <v>755</v>
      </c>
      <c r="K27" s="124">
        <v>735</v>
      </c>
      <c r="L27" s="124">
        <v>717</v>
      </c>
      <c r="M27" s="124">
        <v>2.1681699999999999</v>
      </c>
    </row>
    <row r="28" spans="1:13">
      <c r="A28" s="66">
        <v>19</v>
      </c>
      <c r="B28" s="124" t="s">
        <v>35</v>
      </c>
      <c r="C28" s="124">
        <v>212.35</v>
      </c>
      <c r="D28" s="125">
        <v>210.91666666666666</v>
      </c>
      <c r="E28" s="125">
        <v>208.83333333333331</v>
      </c>
      <c r="F28" s="125">
        <v>205.31666666666666</v>
      </c>
      <c r="G28" s="125">
        <v>203.23333333333332</v>
      </c>
      <c r="H28" s="125">
        <v>214.43333333333331</v>
      </c>
      <c r="I28" s="125">
        <v>216.51666666666662</v>
      </c>
      <c r="J28" s="125">
        <v>220.0333333333333</v>
      </c>
      <c r="K28" s="124">
        <v>213</v>
      </c>
      <c r="L28" s="124">
        <v>207.4</v>
      </c>
      <c r="M28" s="124">
        <v>16.513310000000001</v>
      </c>
    </row>
    <row r="29" spans="1:13">
      <c r="A29" s="66">
        <v>20</v>
      </c>
      <c r="B29" s="124" t="s">
        <v>37</v>
      </c>
      <c r="C29" s="124">
        <v>1157.3499999999999</v>
      </c>
      <c r="D29" s="125">
        <v>1160.8</v>
      </c>
      <c r="E29" s="125">
        <v>1144.55</v>
      </c>
      <c r="F29" s="125">
        <v>1131.75</v>
      </c>
      <c r="G29" s="125">
        <v>1115.5</v>
      </c>
      <c r="H29" s="125">
        <v>1173.5999999999999</v>
      </c>
      <c r="I29" s="125">
        <v>1189.8499999999999</v>
      </c>
      <c r="J29" s="125">
        <v>1202.6499999999999</v>
      </c>
      <c r="K29" s="124">
        <v>1177.05</v>
      </c>
      <c r="L29" s="124">
        <v>1148</v>
      </c>
      <c r="M29" s="124">
        <v>10.71336</v>
      </c>
    </row>
    <row r="30" spans="1:13">
      <c r="A30" s="66">
        <v>21</v>
      </c>
      <c r="B30" s="124" t="s">
        <v>38</v>
      </c>
      <c r="C30" s="124">
        <v>209.65</v>
      </c>
      <c r="D30" s="125">
        <v>209.19999999999996</v>
      </c>
      <c r="E30" s="125">
        <v>206.89999999999992</v>
      </c>
      <c r="F30" s="125">
        <v>204.14999999999995</v>
      </c>
      <c r="G30" s="125">
        <v>201.84999999999991</v>
      </c>
      <c r="H30" s="125">
        <v>211.94999999999993</v>
      </c>
      <c r="I30" s="125">
        <v>214.24999999999994</v>
      </c>
      <c r="J30" s="125">
        <v>216.99999999999994</v>
      </c>
      <c r="K30" s="124">
        <v>211.5</v>
      </c>
      <c r="L30" s="124">
        <v>206.45</v>
      </c>
      <c r="M30" s="124">
        <v>33.39902</v>
      </c>
    </row>
    <row r="31" spans="1:13">
      <c r="A31" s="66">
        <v>22</v>
      </c>
      <c r="B31" s="124" t="s">
        <v>39</v>
      </c>
      <c r="C31" s="124">
        <v>74.25</v>
      </c>
      <c r="D31" s="125">
        <v>74.116666666666674</v>
      </c>
      <c r="E31" s="125">
        <v>72.933333333333351</v>
      </c>
      <c r="F31" s="125">
        <v>71.616666666666674</v>
      </c>
      <c r="G31" s="125">
        <v>70.433333333333351</v>
      </c>
      <c r="H31" s="125">
        <v>75.433333333333351</v>
      </c>
      <c r="I31" s="125">
        <v>76.616666666666688</v>
      </c>
      <c r="J31" s="125">
        <v>77.933333333333351</v>
      </c>
      <c r="K31" s="124">
        <v>75.3</v>
      </c>
      <c r="L31" s="124">
        <v>72.8</v>
      </c>
      <c r="M31" s="124">
        <v>23.83455</v>
      </c>
    </row>
    <row r="32" spans="1:13">
      <c r="A32" s="66">
        <v>23</v>
      </c>
      <c r="B32" s="124" t="s">
        <v>40</v>
      </c>
      <c r="C32" s="124">
        <v>83.3</v>
      </c>
      <c r="D32" s="125">
        <v>82.516666666666666</v>
      </c>
      <c r="E32" s="125">
        <v>81.283333333333331</v>
      </c>
      <c r="F32" s="125">
        <v>79.266666666666666</v>
      </c>
      <c r="G32" s="125">
        <v>78.033333333333331</v>
      </c>
      <c r="H32" s="125">
        <v>84.533333333333331</v>
      </c>
      <c r="I32" s="125">
        <v>85.766666666666652</v>
      </c>
      <c r="J32" s="125">
        <v>87.783333333333331</v>
      </c>
      <c r="K32" s="124">
        <v>83.75</v>
      </c>
      <c r="L32" s="124">
        <v>80.5</v>
      </c>
      <c r="M32" s="124">
        <v>242.43625</v>
      </c>
    </row>
    <row r="33" spans="1:13">
      <c r="A33" s="66">
        <v>24</v>
      </c>
      <c r="B33" s="124" t="s">
        <v>41</v>
      </c>
      <c r="C33" s="124">
        <v>1402</v>
      </c>
      <c r="D33" s="125">
        <v>1395.8666666666668</v>
      </c>
      <c r="E33" s="125">
        <v>1384.7333333333336</v>
      </c>
      <c r="F33" s="125">
        <v>1367.4666666666667</v>
      </c>
      <c r="G33" s="125">
        <v>1356.3333333333335</v>
      </c>
      <c r="H33" s="125">
        <v>1413.1333333333337</v>
      </c>
      <c r="I33" s="125">
        <v>1424.2666666666669</v>
      </c>
      <c r="J33" s="125">
        <v>1441.5333333333338</v>
      </c>
      <c r="K33" s="124">
        <v>1407</v>
      </c>
      <c r="L33" s="124">
        <v>1378.6</v>
      </c>
      <c r="M33" s="124">
        <v>11.47218</v>
      </c>
    </row>
    <row r="34" spans="1:13">
      <c r="A34" s="66">
        <v>25</v>
      </c>
      <c r="B34" s="124" t="s">
        <v>42</v>
      </c>
      <c r="C34" s="124">
        <v>719.25</v>
      </c>
      <c r="D34" s="125">
        <v>712.88333333333333</v>
      </c>
      <c r="E34" s="125">
        <v>701.36666666666667</v>
      </c>
      <c r="F34" s="125">
        <v>683.48333333333335</v>
      </c>
      <c r="G34" s="125">
        <v>671.9666666666667</v>
      </c>
      <c r="H34" s="125">
        <v>730.76666666666665</v>
      </c>
      <c r="I34" s="125">
        <v>742.2833333333333</v>
      </c>
      <c r="J34" s="125">
        <v>760.16666666666663</v>
      </c>
      <c r="K34" s="124">
        <v>724.4</v>
      </c>
      <c r="L34" s="124">
        <v>695</v>
      </c>
      <c r="M34" s="124">
        <v>34.982950000000002</v>
      </c>
    </row>
    <row r="35" spans="1:13">
      <c r="A35" s="66">
        <v>26</v>
      </c>
      <c r="B35" s="124" t="s">
        <v>2018</v>
      </c>
      <c r="C35" s="124">
        <v>1469.35</v>
      </c>
      <c r="D35" s="125">
        <v>1475.8666666666668</v>
      </c>
      <c r="E35" s="125">
        <v>1456.7333333333336</v>
      </c>
      <c r="F35" s="125">
        <v>1444.1166666666668</v>
      </c>
      <c r="G35" s="125">
        <v>1424.9833333333336</v>
      </c>
      <c r="H35" s="125">
        <v>1488.4833333333336</v>
      </c>
      <c r="I35" s="125">
        <v>1507.6166666666668</v>
      </c>
      <c r="J35" s="125">
        <v>1520.2333333333336</v>
      </c>
      <c r="K35" s="124">
        <v>1495</v>
      </c>
      <c r="L35" s="124">
        <v>1463.25</v>
      </c>
      <c r="M35" s="124">
        <v>3.6176499999999998</v>
      </c>
    </row>
    <row r="36" spans="1:13">
      <c r="A36" s="66">
        <v>27</v>
      </c>
      <c r="B36" s="124" t="s">
        <v>43</v>
      </c>
      <c r="C36" s="124">
        <v>710.15</v>
      </c>
      <c r="D36" s="125">
        <v>706.26666666666677</v>
      </c>
      <c r="E36" s="125">
        <v>696.93333333333351</v>
      </c>
      <c r="F36" s="125">
        <v>683.7166666666667</v>
      </c>
      <c r="G36" s="125">
        <v>674.38333333333344</v>
      </c>
      <c r="H36" s="125">
        <v>719.48333333333358</v>
      </c>
      <c r="I36" s="125">
        <v>728.81666666666683</v>
      </c>
      <c r="J36" s="125">
        <v>742.03333333333364</v>
      </c>
      <c r="K36" s="124">
        <v>715.6</v>
      </c>
      <c r="L36" s="124">
        <v>693.05</v>
      </c>
      <c r="M36" s="124">
        <v>91.669510000000002</v>
      </c>
    </row>
    <row r="37" spans="1:13">
      <c r="A37" s="66">
        <v>28</v>
      </c>
      <c r="B37" s="124" t="s">
        <v>44</v>
      </c>
      <c r="C37" s="124">
        <v>2859.3</v>
      </c>
      <c r="D37" s="125">
        <v>2847.1</v>
      </c>
      <c r="E37" s="125">
        <v>2824.2</v>
      </c>
      <c r="F37" s="125">
        <v>2789.1</v>
      </c>
      <c r="G37" s="125">
        <v>2766.2</v>
      </c>
      <c r="H37" s="125">
        <v>2882.2</v>
      </c>
      <c r="I37" s="125">
        <v>2905.1000000000004</v>
      </c>
      <c r="J37" s="125">
        <v>2940.2</v>
      </c>
      <c r="K37" s="124">
        <v>2870</v>
      </c>
      <c r="L37" s="124">
        <v>2812</v>
      </c>
      <c r="M37" s="124">
        <v>3.69292</v>
      </c>
    </row>
    <row r="38" spans="1:13">
      <c r="A38" s="66">
        <v>29</v>
      </c>
      <c r="B38" s="124" t="s">
        <v>187</v>
      </c>
      <c r="C38" s="124">
        <v>2657.75</v>
      </c>
      <c r="D38" s="125">
        <v>2645.25</v>
      </c>
      <c r="E38" s="125">
        <v>2612.5</v>
      </c>
      <c r="F38" s="125">
        <v>2567.25</v>
      </c>
      <c r="G38" s="125">
        <v>2534.5</v>
      </c>
      <c r="H38" s="125">
        <v>2690.5</v>
      </c>
      <c r="I38" s="125">
        <v>2723.25</v>
      </c>
      <c r="J38" s="125">
        <v>2768.5</v>
      </c>
      <c r="K38" s="124">
        <v>2678</v>
      </c>
      <c r="L38" s="124">
        <v>2600</v>
      </c>
      <c r="M38" s="124">
        <v>16.189959999999999</v>
      </c>
    </row>
    <row r="39" spans="1:13">
      <c r="A39" s="66">
        <v>30</v>
      </c>
      <c r="B39" s="124" t="s">
        <v>188</v>
      </c>
      <c r="C39" s="124">
        <v>6452.65</v>
      </c>
      <c r="D39" s="125">
        <v>6397.3499999999995</v>
      </c>
      <c r="E39" s="125">
        <v>6296.4499999999989</v>
      </c>
      <c r="F39" s="125">
        <v>6140.2499999999991</v>
      </c>
      <c r="G39" s="125">
        <v>6039.3499999999985</v>
      </c>
      <c r="H39" s="125">
        <v>6553.5499999999993</v>
      </c>
      <c r="I39" s="125">
        <v>6654.4499999999989</v>
      </c>
      <c r="J39" s="125">
        <v>6810.65</v>
      </c>
      <c r="K39" s="124">
        <v>6498.25</v>
      </c>
      <c r="L39" s="124">
        <v>6241.15</v>
      </c>
      <c r="M39" s="124">
        <v>5.6452299999999997</v>
      </c>
    </row>
    <row r="40" spans="1:13">
      <c r="A40" s="66">
        <v>31</v>
      </c>
      <c r="B40" s="124" t="s">
        <v>522</v>
      </c>
      <c r="C40" s="124">
        <v>880.4</v>
      </c>
      <c r="D40" s="125">
        <v>875.23333333333323</v>
      </c>
      <c r="E40" s="125">
        <v>861.66666666666652</v>
      </c>
      <c r="F40" s="125">
        <v>842.93333333333328</v>
      </c>
      <c r="G40" s="125">
        <v>829.36666666666656</v>
      </c>
      <c r="H40" s="125">
        <v>893.96666666666647</v>
      </c>
      <c r="I40" s="125">
        <v>907.5333333333333</v>
      </c>
      <c r="J40" s="125">
        <v>926.26666666666642</v>
      </c>
      <c r="K40" s="124">
        <v>888.8</v>
      </c>
      <c r="L40" s="124">
        <v>856.5</v>
      </c>
      <c r="M40" s="124">
        <v>7.8718700000000004</v>
      </c>
    </row>
    <row r="41" spans="1:13">
      <c r="A41" s="66">
        <v>32</v>
      </c>
      <c r="B41" s="124" t="s">
        <v>45</v>
      </c>
      <c r="C41" s="124">
        <v>101.5</v>
      </c>
      <c r="D41" s="125">
        <v>101.05</v>
      </c>
      <c r="E41" s="125">
        <v>99.8</v>
      </c>
      <c r="F41" s="125">
        <v>98.1</v>
      </c>
      <c r="G41" s="125">
        <v>96.85</v>
      </c>
      <c r="H41" s="125">
        <v>102.75</v>
      </c>
      <c r="I41" s="125">
        <v>104</v>
      </c>
      <c r="J41" s="125">
        <v>105.7</v>
      </c>
      <c r="K41" s="124">
        <v>102.3</v>
      </c>
      <c r="L41" s="124">
        <v>99.35</v>
      </c>
      <c r="M41" s="124">
        <v>116.58555</v>
      </c>
    </row>
    <row r="42" spans="1:13">
      <c r="A42" s="66">
        <v>33</v>
      </c>
      <c r="B42" s="124" t="s">
        <v>46</v>
      </c>
      <c r="C42" s="124">
        <v>81.150000000000006</v>
      </c>
      <c r="D42" s="125">
        <v>80.899999999999991</v>
      </c>
      <c r="E42" s="125">
        <v>79.699999999999989</v>
      </c>
      <c r="F42" s="125">
        <v>78.25</v>
      </c>
      <c r="G42" s="125">
        <v>77.05</v>
      </c>
      <c r="H42" s="125">
        <v>82.34999999999998</v>
      </c>
      <c r="I42" s="125">
        <v>83.55</v>
      </c>
      <c r="J42" s="125">
        <v>84.999999999999972</v>
      </c>
      <c r="K42" s="124">
        <v>82.1</v>
      </c>
      <c r="L42" s="124">
        <v>79.45</v>
      </c>
      <c r="M42" s="124">
        <v>65.630039999999994</v>
      </c>
    </row>
    <row r="43" spans="1:13">
      <c r="A43" s="66">
        <v>34</v>
      </c>
      <c r="B43" s="124" t="s">
        <v>47</v>
      </c>
      <c r="C43" s="124">
        <v>1310.3</v>
      </c>
      <c r="D43" s="125">
        <v>1301.5333333333335</v>
      </c>
      <c r="E43" s="125">
        <v>1289.0666666666671</v>
      </c>
      <c r="F43" s="125">
        <v>1267.8333333333335</v>
      </c>
      <c r="G43" s="125">
        <v>1255.366666666667</v>
      </c>
      <c r="H43" s="125">
        <v>1322.7666666666671</v>
      </c>
      <c r="I43" s="125">
        <v>1335.2333333333338</v>
      </c>
      <c r="J43" s="125">
        <v>1356.4666666666672</v>
      </c>
      <c r="K43" s="124">
        <v>1314</v>
      </c>
      <c r="L43" s="124">
        <v>1280.3</v>
      </c>
      <c r="M43" s="124">
        <v>13.709949999999999</v>
      </c>
    </row>
    <row r="44" spans="1:13">
      <c r="A44" s="66">
        <v>35</v>
      </c>
      <c r="B44" s="124" t="s">
        <v>554</v>
      </c>
      <c r="C44" s="124">
        <v>295.89999999999998</v>
      </c>
      <c r="D44" s="125">
        <v>294.68333333333334</v>
      </c>
      <c r="E44" s="125">
        <v>291.06666666666666</v>
      </c>
      <c r="F44" s="125">
        <v>286.23333333333335</v>
      </c>
      <c r="G44" s="125">
        <v>282.61666666666667</v>
      </c>
      <c r="H44" s="125">
        <v>299.51666666666665</v>
      </c>
      <c r="I44" s="125">
        <v>303.13333333333333</v>
      </c>
      <c r="J44" s="125">
        <v>307.96666666666664</v>
      </c>
      <c r="K44" s="124">
        <v>298.3</v>
      </c>
      <c r="L44" s="124">
        <v>289.85000000000002</v>
      </c>
      <c r="M44" s="124">
        <v>6.0983999999999998</v>
      </c>
    </row>
    <row r="45" spans="1:13">
      <c r="A45" s="66">
        <v>36</v>
      </c>
      <c r="B45" s="124" t="s">
        <v>189</v>
      </c>
      <c r="C45" s="124">
        <v>79.7</v>
      </c>
      <c r="D45" s="125">
        <v>79.216666666666669</v>
      </c>
      <c r="E45" s="125">
        <v>77.88333333333334</v>
      </c>
      <c r="F45" s="125">
        <v>76.066666666666677</v>
      </c>
      <c r="G45" s="125">
        <v>74.733333333333348</v>
      </c>
      <c r="H45" s="125">
        <v>81.033333333333331</v>
      </c>
      <c r="I45" s="125">
        <v>82.366666666666646</v>
      </c>
      <c r="J45" s="125">
        <v>84.183333333333323</v>
      </c>
      <c r="K45" s="124">
        <v>80.55</v>
      </c>
      <c r="L45" s="124">
        <v>77.400000000000006</v>
      </c>
      <c r="M45" s="124">
        <v>152.57415</v>
      </c>
    </row>
    <row r="46" spans="1:13">
      <c r="A46" s="66">
        <v>37</v>
      </c>
      <c r="B46" s="124" t="s">
        <v>1833</v>
      </c>
      <c r="C46" s="124">
        <v>929.2</v>
      </c>
      <c r="D46" s="125">
        <v>928.69999999999993</v>
      </c>
      <c r="E46" s="125">
        <v>916.14999999999986</v>
      </c>
      <c r="F46" s="125">
        <v>903.09999999999991</v>
      </c>
      <c r="G46" s="125">
        <v>890.54999999999984</v>
      </c>
      <c r="H46" s="125">
        <v>941.74999999999989</v>
      </c>
      <c r="I46" s="125">
        <v>954.29999999999984</v>
      </c>
      <c r="J46" s="125">
        <v>967.34999999999991</v>
      </c>
      <c r="K46" s="124">
        <v>941.25</v>
      </c>
      <c r="L46" s="124">
        <v>915.65</v>
      </c>
      <c r="M46" s="124">
        <v>6.6779200000000003</v>
      </c>
    </row>
    <row r="47" spans="1:13">
      <c r="A47" s="66">
        <v>38</v>
      </c>
      <c r="B47" s="124" t="s">
        <v>48</v>
      </c>
      <c r="C47" s="124">
        <v>506.25</v>
      </c>
      <c r="D47" s="125">
        <v>501.88333333333338</v>
      </c>
      <c r="E47" s="125">
        <v>490.41666666666674</v>
      </c>
      <c r="F47" s="125">
        <v>474.58333333333337</v>
      </c>
      <c r="G47" s="125">
        <v>463.11666666666673</v>
      </c>
      <c r="H47" s="125">
        <v>517.7166666666667</v>
      </c>
      <c r="I47" s="125">
        <v>529.18333333333339</v>
      </c>
      <c r="J47" s="125">
        <v>545.01666666666677</v>
      </c>
      <c r="K47" s="124">
        <v>513.35</v>
      </c>
      <c r="L47" s="124">
        <v>486.05</v>
      </c>
      <c r="M47" s="124">
        <v>28.799130000000002</v>
      </c>
    </row>
    <row r="48" spans="1:13">
      <c r="A48" s="66">
        <v>39</v>
      </c>
      <c r="B48" s="124" t="s">
        <v>50</v>
      </c>
      <c r="C48" s="124">
        <v>64.849999999999994</v>
      </c>
      <c r="D48" s="125">
        <v>64.216666666666654</v>
      </c>
      <c r="E48" s="125">
        <v>62.833333333333314</v>
      </c>
      <c r="F48" s="125">
        <v>60.816666666666663</v>
      </c>
      <c r="G48" s="125">
        <v>59.433333333333323</v>
      </c>
      <c r="H48" s="125">
        <v>66.233333333333306</v>
      </c>
      <c r="I48" s="125">
        <v>67.61666666666666</v>
      </c>
      <c r="J48" s="125">
        <v>69.633333333333297</v>
      </c>
      <c r="K48" s="124">
        <v>65.599999999999994</v>
      </c>
      <c r="L48" s="124">
        <v>62.2</v>
      </c>
      <c r="M48" s="124">
        <v>65.645489999999995</v>
      </c>
    </row>
    <row r="49" spans="1:13">
      <c r="A49" s="66">
        <v>40</v>
      </c>
      <c r="B49" s="124" t="s">
        <v>53</v>
      </c>
      <c r="C49" s="124">
        <v>336.65</v>
      </c>
      <c r="D49" s="125">
        <v>334.61666666666662</v>
      </c>
      <c r="E49" s="125">
        <v>331.28333333333325</v>
      </c>
      <c r="F49" s="125">
        <v>325.91666666666663</v>
      </c>
      <c r="G49" s="125">
        <v>322.58333333333326</v>
      </c>
      <c r="H49" s="125">
        <v>339.98333333333323</v>
      </c>
      <c r="I49" s="125">
        <v>343.31666666666661</v>
      </c>
      <c r="J49" s="125">
        <v>348.68333333333322</v>
      </c>
      <c r="K49" s="124">
        <v>337.95</v>
      </c>
      <c r="L49" s="124">
        <v>329.25</v>
      </c>
      <c r="M49" s="124">
        <v>45.293970000000002</v>
      </c>
    </row>
    <row r="50" spans="1:13">
      <c r="A50" s="66">
        <v>41</v>
      </c>
      <c r="B50" s="124" t="s">
        <v>49</v>
      </c>
      <c r="C50" s="124">
        <v>315.45</v>
      </c>
      <c r="D50" s="125">
        <v>316.45</v>
      </c>
      <c r="E50" s="125">
        <v>312.39999999999998</v>
      </c>
      <c r="F50" s="125">
        <v>309.34999999999997</v>
      </c>
      <c r="G50" s="125">
        <v>305.29999999999995</v>
      </c>
      <c r="H50" s="125">
        <v>319.5</v>
      </c>
      <c r="I50" s="125">
        <v>323.55000000000007</v>
      </c>
      <c r="J50" s="125">
        <v>326.60000000000002</v>
      </c>
      <c r="K50" s="124">
        <v>320.5</v>
      </c>
      <c r="L50" s="124">
        <v>313.39999999999998</v>
      </c>
      <c r="M50" s="124">
        <v>50.129869999999997</v>
      </c>
    </row>
    <row r="51" spans="1:13">
      <c r="A51" s="66">
        <v>42</v>
      </c>
      <c r="B51" s="124" t="s">
        <v>190</v>
      </c>
      <c r="C51" s="124">
        <v>308</v>
      </c>
      <c r="D51" s="125">
        <v>306.21666666666664</v>
      </c>
      <c r="E51" s="125">
        <v>301.93333333333328</v>
      </c>
      <c r="F51" s="125">
        <v>295.86666666666662</v>
      </c>
      <c r="G51" s="125">
        <v>291.58333333333326</v>
      </c>
      <c r="H51" s="125">
        <v>312.2833333333333</v>
      </c>
      <c r="I51" s="125">
        <v>316.56666666666672</v>
      </c>
      <c r="J51" s="125">
        <v>322.63333333333333</v>
      </c>
      <c r="K51" s="124">
        <v>310.5</v>
      </c>
      <c r="L51" s="124">
        <v>300.14999999999998</v>
      </c>
      <c r="M51" s="124">
        <v>58.800429999999999</v>
      </c>
    </row>
    <row r="52" spans="1:13">
      <c r="A52" s="66">
        <v>43</v>
      </c>
      <c r="B52" s="124" t="s">
        <v>51</v>
      </c>
      <c r="C52" s="124">
        <v>619.6</v>
      </c>
      <c r="D52" s="125">
        <v>616.21666666666658</v>
      </c>
      <c r="E52" s="125">
        <v>610.68333333333317</v>
      </c>
      <c r="F52" s="125">
        <v>601.76666666666654</v>
      </c>
      <c r="G52" s="125">
        <v>596.23333333333312</v>
      </c>
      <c r="H52" s="125">
        <v>625.13333333333321</v>
      </c>
      <c r="I52" s="125">
        <v>630.66666666666674</v>
      </c>
      <c r="J52" s="125">
        <v>639.58333333333326</v>
      </c>
      <c r="K52" s="124">
        <v>621.75</v>
      </c>
      <c r="L52" s="124">
        <v>607.29999999999995</v>
      </c>
      <c r="M52" s="124">
        <v>9.3082399999999996</v>
      </c>
    </row>
    <row r="53" spans="1:13">
      <c r="A53" s="66">
        <v>44</v>
      </c>
      <c r="B53" s="124" t="s">
        <v>52</v>
      </c>
      <c r="C53" s="124">
        <v>18763.95</v>
      </c>
      <c r="D53" s="125">
        <v>18570.683333333331</v>
      </c>
      <c r="E53" s="125">
        <v>18253.366666666661</v>
      </c>
      <c r="F53" s="125">
        <v>17742.783333333329</v>
      </c>
      <c r="G53" s="125">
        <v>17425.46666666666</v>
      </c>
      <c r="H53" s="125">
        <v>19081.266666666663</v>
      </c>
      <c r="I53" s="125">
        <v>19398.583333333336</v>
      </c>
      <c r="J53" s="125">
        <v>19909.166666666664</v>
      </c>
      <c r="K53" s="124">
        <v>18888</v>
      </c>
      <c r="L53" s="124">
        <v>18060.099999999999</v>
      </c>
      <c r="M53" s="124">
        <v>0.37919000000000003</v>
      </c>
    </row>
    <row r="54" spans="1:13">
      <c r="A54" s="66">
        <v>45</v>
      </c>
      <c r="B54" s="124" t="s">
        <v>191</v>
      </c>
      <c r="C54" s="124">
        <v>3073.5</v>
      </c>
      <c r="D54" s="125">
        <v>3061.5666666666671</v>
      </c>
      <c r="E54" s="125">
        <v>3030.1833333333343</v>
      </c>
      <c r="F54" s="125">
        <v>2986.8666666666672</v>
      </c>
      <c r="G54" s="125">
        <v>2955.4833333333345</v>
      </c>
      <c r="H54" s="125">
        <v>3104.8833333333341</v>
      </c>
      <c r="I54" s="125">
        <v>3136.2666666666664</v>
      </c>
      <c r="J54" s="125">
        <v>3179.5833333333339</v>
      </c>
      <c r="K54" s="124">
        <v>3092.95</v>
      </c>
      <c r="L54" s="124">
        <v>3018.25</v>
      </c>
      <c r="M54" s="124">
        <v>5.68492</v>
      </c>
    </row>
    <row r="55" spans="1:13">
      <c r="A55" s="66">
        <v>46</v>
      </c>
      <c r="B55" s="124" t="s">
        <v>192</v>
      </c>
      <c r="C55" s="124">
        <v>1476.1</v>
      </c>
      <c r="D55" s="125">
        <v>1500.55</v>
      </c>
      <c r="E55" s="125">
        <v>1446.55</v>
      </c>
      <c r="F55" s="125">
        <v>1417</v>
      </c>
      <c r="G55" s="125">
        <v>1363</v>
      </c>
      <c r="H55" s="125">
        <v>1530.1</v>
      </c>
      <c r="I55" s="125">
        <v>1584.1</v>
      </c>
      <c r="J55" s="125">
        <v>1613.6499999999999</v>
      </c>
      <c r="K55" s="124">
        <v>1554.55</v>
      </c>
      <c r="L55" s="124">
        <v>1471</v>
      </c>
      <c r="M55" s="124">
        <v>0.48820000000000002</v>
      </c>
    </row>
    <row r="56" spans="1:13">
      <c r="A56" s="66">
        <v>47</v>
      </c>
      <c r="B56" s="124" t="s">
        <v>193</v>
      </c>
      <c r="C56" s="124">
        <v>312.45</v>
      </c>
      <c r="D56" s="125">
        <v>311.49999999999994</v>
      </c>
      <c r="E56" s="125">
        <v>309.09999999999991</v>
      </c>
      <c r="F56" s="125">
        <v>305.74999999999994</v>
      </c>
      <c r="G56" s="125">
        <v>303.34999999999991</v>
      </c>
      <c r="H56" s="125">
        <v>314.84999999999991</v>
      </c>
      <c r="I56" s="125">
        <v>317.24999999999989</v>
      </c>
      <c r="J56" s="125">
        <v>320.59999999999991</v>
      </c>
      <c r="K56" s="124">
        <v>313.89999999999998</v>
      </c>
      <c r="L56" s="124">
        <v>308.14999999999998</v>
      </c>
      <c r="M56" s="124">
        <v>6.07951</v>
      </c>
    </row>
    <row r="57" spans="1:13">
      <c r="A57" s="66">
        <v>48</v>
      </c>
      <c r="B57" s="124" t="s">
        <v>54</v>
      </c>
      <c r="C57" s="124">
        <v>217.95</v>
      </c>
      <c r="D57" s="125">
        <v>217.28333333333333</v>
      </c>
      <c r="E57" s="125">
        <v>214.01666666666665</v>
      </c>
      <c r="F57" s="125">
        <v>210.08333333333331</v>
      </c>
      <c r="G57" s="125">
        <v>206.81666666666663</v>
      </c>
      <c r="H57" s="125">
        <v>221.21666666666667</v>
      </c>
      <c r="I57" s="125">
        <v>224.48333333333338</v>
      </c>
      <c r="J57" s="125">
        <v>228.41666666666669</v>
      </c>
      <c r="K57" s="124">
        <v>220.55</v>
      </c>
      <c r="L57" s="124">
        <v>213.35</v>
      </c>
      <c r="M57" s="124">
        <v>46.11195</v>
      </c>
    </row>
    <row r="58" spans="1:13">
      <c r="A58" s="66">
        <v>49</v>
      </c>
      <c r="B58" s="124" t="s">
        <v>231</v>
      </c>
      <c r="C58" s="124">
        <v>151.15</v>
      </c>
      <c r="D58" s="125">
        <v>150.88333333333333</v>
      </c>
      <c r="E58" s="125">
        <v>148.76666666666665</v>
      </c>
      <c r="F58" s="125">
        <v>146.38333333333333</v>
      </c>
      <c r="G58" s="125">
        <v>144.26666666666665</v>
      </c>
      <c r="H58" s="125">
        <v>153.26666666666665</v>
      </c>
      <c r="I58" s="125">
        <v>155.38333333333333</v>
      </c>
      <c r="J58" s="125">
        <v>157.76666666666665</v>
      </c>
      <c r="K58" s="124">
        <v>153</v>
      </c>
      <c r="L58" s="124">
        <v>148.5</v>
      </c>
      <c r="M58" s="124">
        <v>18.708819999999999</v>
      </c>
    </row>
    <row r="59" spans="1:13">
      <c r="A59" s="66">
        <v>50</v>
      </c>
      <c r="B59" s="124" t="s">
        <v>615</v>
      </c>
      <c r="C59" s="124">
        <v>30.95</v>
      </c>
      <c r="D59" s="125">
        <v>30.849999999999998</v>
      </c>
      <c r="E59" s="125">
        <v>30.249999999999996</v>
      </c>
      <c r="F59" s="125">
        <v>29.549999999999997</v>
      </c>
      <c r="G59" s="125">
        <v>28.949999999999996</v>
      </c>
      <c r="H59" s="125">
        <v>31.549999999999997</v>
      </c>
      <c r="I59" s="125">
        <v>32.15</v>
      </c>
      <c r="J59" s="125">
        <v>32.849999999999994</v>
      </c>
      <c r="K59" s="124">
        <v>31.45</v>
      </c>
      <c r="L59" s="124">
        <v>30.15</v>
      </c>
      <c r="M59" s="124">
        <v>3.2964799999999999</v>
      </c>
    </row>
    <row r="60" spans="1:13">
      <c r="A60" s="66">
        <v>51</v>
      </c>
      <c r="B60" s="124" t="s">
        <v>55</v>
      </c>
      <c r="C60" s="124">
        <v>799</v>
      </c>
      <c r="D60" s="125">
        <v>792.25</v>
      </c>
      <c r="E60" s="125">
        <v>781.2</v>
      </c>
      <c r="F60" s="125">
        <v>763.40000000000009</v>
      </c>
      <c r="G60" s="125">
        <v>752.35000000000014</v>
      </c>
      <c r="H60" s="125">
        <v>810.05</v>
      </c>
      <c r="I60" s="125">
        <v>821.09999999999991</v>
      </c>
      <c r="J60" s="125">
        <v>838.89999999999986</v>
      </c>
      <c r="K60" s="124">
        <v>803.3</v>
      </c>
      <c r="L60" s="124">
        <v>774.45</v>
      </c>
      <c r="M60" s="124">
        <v>4.6091899999999999</v>
      </c>
    </row>
    <row r="61" spans="1:13">
      <c r="A61" s="66">
        <v>52</v>
      </c>
      <c r="B61" s="124" t="s">
        <v>630</v>
      </c>
      <c r="C61" s="124">
        <v>1200.25</v>
      </c>
      <c r="D61" s="125">
        <v>1191.7</v>
      </c>
      <c r="E61" s="125">
        <v>1171.4000000000001</v>
      </c>
      <c r="F61" s="125">
        <v>1142.55</v>
      </c>
      <c r="G61" s="125">
        <v>1122.25</v>
      </c>
      <c r="H61" s="125">
        <v>1220.5500000000002</v>
      </c>
      <c r="I61" s="125">
        <v>1240.8499999999999</v>
      </c>
      <c r="J61" s="125">
        <v>1269.7000000000003</v>
      </c>
      <c r="K61" s="124">
        <v>1212</v>
      </c>
      <c r="L61" s="124">
        <v>1162.8499999999999</v>
      </c>
      <c r="M61" s="124">
        <v>2.2549600000000001</v>
      </c>
    </row>
    <row r="62" spans="1:13">
      <c r="A62" s="66">
        <v>53</v>
      </c>
      <c r="B62" s="124" t="s">
        <v>57</v>
      </c>
      <c r="C62" s="124">
        <v>550.4</v>
      </c>
      <c r="D62" s="125">
        <v>547.36666666666667</v>
      </c>
      <c r="E62" s="125">
        <v>541.08333333333337</v>
      </c>
      <c r="F62" s="125">
        <v>531.76666666666665</v>
      </c>
      <c r="G62" s="125">
        <v>525.48333333333335</v>
      </c>
      <c r="H62" s="125">
        <v>556.68333333333339</v>
      </c>
      <c r="I62" s="125">
        <v>562.9666666666667</v>
      </c>
      <c r="J62" s="125">
        <v>572.28333333333342</v>
      </c>
      <c r="K62" s="124">
        <v>553.65</v>
      </c>
      <c r="L62" s="124">
        <v>538.04999999999995</v>
      </c>
      <c r="M62" s="124">
        <v>19.529610000000002</v>
      </c>
    </row>
    <row r="63" spans="1:13">
      <c r="A63" s="66">
        <v>54</v>
      </c>
      <c r="B63" s="124" t="s">
        <v>58</v>
      </c>
      <c r="C63" s="124">
        <v>220.15</v>
      </c>
      <c r="D63" s="125">
        <v>218.38333333333333</v>
      </c>
      <c r="E63" s="125">
        <v>214.76666666666665</v>
      </c>
      <c r="F63" s="125">
        <v>209.38333333333333</v>
      </c>
      <c r="G63" s="125">
        <v>205.76666666666665</v>
      </c>
      <c r="H63" s="125">
        <v>223.76666666666665</v>
      </c>
      <c r="I63" s="125">
        <v>227.38333333333333</v>
      </c>
      <c r="J63" s="125">
        <v>232.76666666666665</v>
      </c>
      <c r="K63" s="124">
        <v>222</v>
      </c>
      <c r="L63" s="124">
        <v>213</v>
      </c>
      <c r="M63" s="124">
        <v>118.86116</v>
      </c>
    </row>
    <row r="64" spans="1:13">
      <c r="A64" s="66">
        <v>55</v>
      </c>
      <c r="B64" s="124" t="s">
        <v>59</v>
      </c>
      <c r="C64" s="124">
        <v>1245.0999999999999</v>
      </c>
      <c r="D64" s="125">
        <v>1250.0166666666667</v>
      </c>
      <c r="E64" s="125">
        <v>1236.0833333333333</v>
      </c>
      <c r="F64" s="125">
        <v>1227.0666666666666</v>
      </c>
      <c r="G64" s="125">
        <v>1213.1333333333332</v>
      </c>
      <c r="H64" s="125">
        <v>1259.0333333333333</v>
      </c>
      <c r="I64" s="125">
        <v>1272.9666666666667</v>
      </c>
      <c r="J64" s="125">
        <v>1281.9833333333333</v>
      </c>
      <c r="K64" s="124">
        <v>1263.95</v>
      </c>
      <c r="L64" s="124">
        <v>1241</v>
      </c>
      <c r="M64" s="124">
        <v>5.5215500000000004</v>
      </c>
    </row>
    <row r="65" spans="1:13">
      <c r="A65" s="66">
        <v>56</v>
      </c>
      <c r="B65" s="124" t="s">
        <v>194</v>
      </c>
      <c r="C65" s="124">
        <v>467</v>
      </c>
      <c r="D65" s="125">
        <v>469.93333333333334</v>
      </c>
      <c r="E65" s="125">
        <v>463.06666666666666</v>
      </c>
      <c r="F65" s="125">
        <v>459.13333333333333</v>
      </c>
      <c r="G65" s="125">
        <v>452.26666666666665</v>
      </c>
      <c r="H65" s="125">
        <v>473.86666666666667</v>
      </c>
      <c r="I65" s="125">
        <v>480.73333333333335</v>
      </c>
      <c r="J65" s="125">
        <v>484.66666666666669</v>
      </c>
      <c r="K65" s="124">
        <v>476.8</v>
      </c>
      <c r="L65" s="124">
        <v>466</v>
      </c>
      <c r="M65" s="124">
        <v>11.503629999999999</v>
      </c>
    </row>
    <row r="66" spans="1:13">
      <c r="A66" s="66">
        <v>57</v>
      </c>
      <c r="B66" s="124" t="s">
        <v>641</v>
      </c>
      <c r="C66" s="124">
        <v>435.25</v>
      </c>
      <c r="D66" s="125">
        <v>435.23333333333335</v>
      </c>
      <c r="E66" s="125">
        <v>426.36666666666667</v>
      </c>
      <c r="F66" s="125">
        <v>417.48333333333335</v>
      </c>
      <c r="G66" s="125">
        <v>408.61666666666667</v>
      </c>
      <c r="H66" s="125">
        <v>444.11666666666667</v>
      </c>
      <c r="I66" s="125">
        <v>452.98333333333335</v>
      </c>
      <c r="J66" s="125">
        <v>461.86666666666667</v>
      </c>
      <c r="K66" s="124">
        <v>444.1</v>
      </c>
      <c r="L66" s="124">
        <v>426.35</v>
      </c>
      <c r="M66" s="124">
        <v>0.71321000000000001</v>
      </c>
    </row>
    <row r="67" spans="1:13">
      <c r="A67" s="66">
        <v>58</v>
      </c>
      <c r="B67" s="124" t="s">
        <v>653</v>
      </c>
      <c r="C67" s="124">
        <v>202.9</v>
      </c>
      <c r="D67" s="125">
        <v>207.7166666666667</v>
      </c>
      <c r="E67" s="125">
        <v>197.48333333333341</v>
      </c>
      <c r="F67" s="125">
        <v>192.06666666666672</v>
      </c>
      <c r="G67" s="125">
        <v>181.83333333333343</v>
      </c>
      <c r="H67" s="125">
        <v>213.13333333333338</v>
      </c>
      <c r="I67" s="125">
        <v>223.36666666666667</v>
      </c>
      <c r="J67" s="125">
        <v>228.78333333333336</v>
      </c>
      <c r="K67" s="124">
        <v>217.95</v>
      </c>
      <c r="L67" s="124">
        <v>202.3</v>
      </c>
      <c r="M67" s="124">
        <v>11.27181</v>
      </c>
    </row>
    <row r="68" spans="1:13">
      <c r="A68" s="66">
        <v>59</v>
      </c>
      <c r="B68" s="124" t="s">
        <v>345</v>
      </c>
      <c r="C68" s="124">
        <v>724.9</v>
      </c>
      <c r="D68" s="125">
        <v>712.25</v>
      </c>
      <c r="E68" s="125">
        <v>694.5</v>
      </c>
      <c r="F68" s="125">
        <v>664.1</v>
      </c>
      <c r="G68" s="125">
        <v>646.35</v>
      </c>
      <c r="H68" s="125">
        <v>742.65</v>
      </c>
      <c r="I68" s="125">
        <v>760.4</v>
      </c>
      <c r="J68" s="125">
        <v>790.8</v>
      </c>
      <c r="K68" s="124">
        <v>730</v>
      </c>
      <c r="L68" s="124">
        <v>681.85</v>
      </c>
      <c r="M68" s="124">
        <v>13.499169999999999</v>
      </c>
    </row>
    <row r="69" spans="1:13">
      <c r="A69" s="66">
        <v>60</v>
      </c>
      <c r="B69" s="124" t="s">
        <v>63</v>
      </c>
      <c r="C69" s="124">
        <v>166.4</v>
      </c>
      <c r="D69" s="125">
        <v>165.41666666666666</v>
      </c>
      <c r="E69" s="125">
        <v>163.08333333333331</v>
      </c>
      <c r="F69" s="125">
        <v>159.76666666666665</v>
      </c>
      <c r="G69" s="125">
        <v>157.43333333333331</v>
      </c>
      <c r="H69" s="125">
        <v>168.73333333333332</v>
      </c>
      <c r="I69" s="125">
        <v>171.06666666666663</v>
      </c>
      <c r="J69" s="125">
        <v>174.38333333333333</v>
      </c>
      <c r="K69" s="124">
        <v>167.75</v>
      </c>
      <c r="L69" s="124">
        <v>162.1</v>
      </c>
      <c r="M69" s="124">
        <v>55.722619999999999</v>
      </c>
    </row>
    <row r="70" spans="1:13">
      <c r="A70" s="66">
        <v>61</v>
      </c>
      <c r="B70" s="124" t="s">
        <v>60</v>
      </c>
      <c r="C70" s="124">
        <v>428.85</v>
      </c>
      <c r="D70" s="125">
        <v>428.8</v>
      </c>
      <c r="E70" s="125">
        <v>424.05</v>
      </c>
      <c r="F70" s="125">
        <v>419.25</v>
      </c>
      <c r="G70" s="125">
        <v>414.5</v>
      </c>
      <c r="H70" s="125">
        <v>433.6</v>
      </c>
      <c r="I70" s="125">
        <v>438.35</v>
      </c>
      <c r="J70" s="125">
        <v>443.15000000000003</v>
      </c>
      <c r="K70" s="124">
        <v>433.55</v>
      </c>
      <c r="L70" s="124">
        <v>424</v>
      </c>
      <c r="M70" s="124">
        <v>13.33714</v>
      </c>
    </row>
    <row r="71" spans="1:13">
      <c r="A71" s="66">
        <v>62</v>
      </c>
      <c r="B71" s="124" t="s">
        <v>232</v>
      </c>
      <c r="C71" s="124">
        <v>130.6</v>
      </c>
      <c r="D71" s="125">
        <v>130.31666666666666</v>
      </c>
      <c r="E71" s="125">
        <v>125.73333333333332</v>
      </c>
      <c r="F71" s="125">
        <v>120.86666666666666</v>
      </c>
      <c r="G71" s="125">
        <v>116.28333333333332</v>
      </c>
      <c r="H71" s="125">
        <v>135.18333333333334</v>
      </c>
      <c r="I71" s="125">
        <v>139.76666666666671</v>
      </c>
      <c r="J71" s="125">
        <v>144.63333333333333</v>
      </c>
      <c r="K71" s="124">
        <v>134.9</v>
      </c>
      <c r="L71" s="124">
        <v>125.45</v>
      </c>
      <c r="M71" s="124">
        <v>223.22828999999999</v>
      </c>
    </row>
    <row r="72" spans="1:13">
      <c r="A72" s="66">
        <v>63</v>
      </c>
      <c r="B72" s="124" t="s">
        <v>61</v>
      </c>
      <c r="C72" s="124">
        <v>37.35</v>
      </c>
      <c r="D72" s="125">
        <v>37.633333333333333</v>
      </c>
      <c r="E72" s="125">
        <v>35.516666666666666</v>
      </c>
      <c r="F72" s="125">
        <v>33.68333333333333</v>
      </c>
      <c r="G72" s="125">
        <v>31.566666666666663</v>
      </c>
      <c r="H72" s="125">
        <v>39.466666666666669</v>
      </c>
      <c r="I72" s="125">
        <v>41.583333333333329</v>
      </c>
      <c r="J72" s="125">
        <v>43.416666666666671</v>
      </c>
      <c r="K72" s="124">
        <v>39.75</v>
      </c>
      <c r="L72" s="124">
        <v>35.799999999999997</v>
      </c>
      <c r="M72" s="124">
        <v>324.49137000000002</v>
      </c>
    </row>
    <row r="73" spans="1:13">
      <c r="A73" s="66">
        <v>64</v>
      </c>
      <c r="B73" s="124" t="s">
        <v>62</v>
      </c>
      <c r="C73" s="124">
        <v>1621.45</v>
      </c>
      <c r="D73" s="125">
        <v>1607.1166666666668</v>
      </c>
      <c r="E73" s="125">
        <v>1584.3333333333335</v>
      </c>
      <c r="F73" s="125">
        <v>1547.2166666666667</v>
      </c>
      <c r="G73" s="125">
        <v>1524.4333333333334</v>
      </c>
      <c r="H73" s="125">
        <v>1644.2333333333336</v>
      </c>
      <c r="I73" s="125">
        <v>1667.0166666666669</v>
      </c>
      <c r="J73" s="125">
        <v>1704.1333333333337</v>
      </c>
      <c r="K73" s="124">
        <v>1629.9</v>
      </c>
      <c r="L73" s="124">
        <v>1570</v>
      </c>
      <c r="M73" s="124">
        <v>8.5720100000000006</v>
      </c>
    </row>
    <row r="74" spans="1:13">
      <c r="A74" s="66">
        <v>65</v>
      </c>
      <c r="B74" s="124" t="s">
        <v>1068</v>
      </c>
      <c r="C74" s="124">
        <v>1013.85</v>
      </c>
      <c r="D74" s="125">
        <v>1016.2000000000002</v>
      </c>
      <c r="E74" s="125">
        <v>1007.1000000000004</v>
      </c>
      <c r="F74" s="125">
        <v>1000.3500000000003</v>
      </c>
      <c r="G74" s="125">
        <v>991.25000000000045</v>
      </c>
      <c r="H74" s="125">
        <v>1022.9500000000003</v>
      </c>
      <c r="I74" s="125">
        <v>1032.05</v>
      </c>
      <c r="J74" s="125">
        <v>1038.8000000000002</v>
      </c>
      <c r="K74" s="124">
        <v>1025.3</v>
      </c>
      <c r="L74" s="124">
        <v>1009.45</v>
      </c>
      <c r="M74" s="124">
        <v>1.17225</v>
      </c>
    </row>
    <row r="75" spans="1:13">
      <c r="A75" s="66">
        <v>66</v>
      </c>
      <c r="B75" s="124" t="s">
        <v>64</v>
      </c>
      <c r="C75" s="124">
        <v>2647.8</v>
      </c>
      <c r="D75" s="125">
        <v>2645.55</v>
      </c>
      <c r="E75" s="125">
        <v>2631.2000000000003</v>
      </c>
      <c r="F75" s="125">
        <v>2614.6</v>
      </c>
      <c r="G75" s="125">
        <v>2600.25</v>
      </c>
      <c r="H75" s="125">
        <v>2662.1500000000005</v>
      </c>
      <c r="I75" s="125">
        <v>2676.5000000000009</v>
      </c>
      <c r="J75" s="125">
        <v>2693.1000000000008</v>
      </c>
      <c r="K75" s="124">
        <v>2659.9</v>
      </c>
      <c r="L75" s="124">
        <v>2628.95</v>
      </c>
      <c r="M75" s="124">
        <v>10.13114</v>
      </c>
    </row>
    <row r="76" spans="1:13">
      <c r="A76" s="66">
        <v>67</v>
      </c>
      <c r="B76" s="124" t="s">
        <v>709</v>
      </c>
      <c r="C76" s="124">
        <v>141.44999999999999</v>
      </c>
      <c r="D76" s="125">
        <v>141.78333333333333</v>
      </c>
      <c r="E76" s="125">
        <v>137.56666666666666</v>
      </c>
      <c r="F76" s="125">
        <v>133.68333333333334</v>
      </c>
      <c r="G76" s="125">
        <v>129.46666666666667</v>
      </c>
      <c r="H76" s="125">
        <v>145.66666666666666</v>
      </c>
      <c r="I76" s="125">
        <v>149.8833333333333</v>
      </c>
      <c r="J76" s="125">
        <v>153.76666666666665</v>
      </c>
      <c r="K76" s="124">
        <v>146</v>
      </c>
      <c r="L76" s="124">
        <v>137.9</v>
      </c>
      <c r="M76" s="124">
        <v>15.309799999999999</v>
      </c>
    </row>
    <row r="77" spans="1:13">
      <c r="A77" s="66">
        <v>68</v>
      </c>
      <c r="B77" s="124" t="s">
        <v>65</v>
      </c>
      <c r="C77" s="124">
        <v>20620</v>
      </c>
      <c r="D77" s="125">
        <v>20631.683333333331</v>
      </c>
      <c r="E77" s="125">
        <v>20388.416666666661</v>
      </c>
      <c r="F77" s="125">
        <v>20156.833333333328</v>
      </c>
      <c r="G77" s="125">
        <v>19913.566666666658</v>
      </c>
      <c r="H77" s="125">
        <v>20863.266666666663</v>
      </c>
      <c r="I77" s="125">
        <v>21106.533333333333</v>
      </c>
      <c r="J77" s="125">
        <v>21338.116666666665</v>
      </c>
      <c r="K77" s="124">
        <v>20874.95</v>
      </c>
      <c r="L77" s="124">
        <v>20400.099999999999</v>
      </c>
      <c r="M77" s="124">
        <v>0.87877000000000005</v>
      </c>
    </row>
    <row r="78" spans="1:13">
      <c r="A78" s="66">
        <v>69</v>
      </c>
      <c r="B78" s="124" t="s">
        <v>195</v>
      </c>
      <c r="C78" s="124">
        <v>399.15</v>
      </c>
      <c r="D78" s="125">
        <v>397.18333333333334</v>
      </c>
      <c r="E78" s="125">
        <v>387.4666666666667</v>
      </c>
      <c r="F78" s="125">
        <v>375.78333333333336</v>
      </c>
      <c r="G78" s="125">
        <v>366.06666666666672</v>
      </c>
      <c r="H78" s="125">
        <v>408.86666666666667</v>
      </c>
      <c r="I78" s="125">
        <v>418.58333333333326</v>
      </c>
      <c r="J78" s="125">
        <v>430.26666666666665</v>
      </c>
      <c r="K78" s="124">
        <v>406.9</v>
      </c>
      <c r="L78" s="124">
        <v>385.5</v>
      </c>
      <c r="M78" s="124">
        <v>4.1837600000000004</v>
      </c>
    </row>
    <row r="79" spans="1:13">
      <c r="A79" s="66">
        <v>70</v>
      </c>
      <c r="B79" s="124" t="s">
        <v>1913</v>
      </c>
      <c r="C79" s="124">
        <v>1300.8499999999999</v>
      </c>
      <c r="D79" s="125">
        <v>1268.9333333333334</v>
      </c>
      <c r="E79" s="125">
        <v>1224.8666666666668</v>
      </c>
      <c r="F79" s="125">
        <v>1148.8833333333334</v>
      </c>
      <c r="G79" s="125">
        <v>1104.8166666666668</v>
      </c>
      <c r="H79" s="125">
        <v>1344.9166666666667</v>
      </c>
      <c r="I79" s="125">
        <v>1388.9833333333333</v>
      </c>
      <c r="J79" s="125">
        <v>1464.9666666666667</v>
      </c>
      <c r="K79" s="124">
        <v>1313</v>
      </c>
      <c r="L79" s="124">
        <v>1192.95</v>
      </c>
      <c r="M79" s="124">
        <v>0.51819000000000004</v>
      </c>
    </row>
    <row r="80" spans="1:13">
      <c r="A80" s="66">
        <v>71</v>
      </c>
      <c r="B80" s="124" t="s">
        <v>66</v>
      </c>
      <c r="C80" s="124">
        <v>105.05</v>
      </c>
      <c r="D80" s="125">
        <v>104.7</v>
      </c>
      <c r="E80" s="125">
        <v>103.25</v>
      </c>
      <c r="F80" s="125">
        <v>101.45</v>
      </c>
      <c r="G80" s="125">
        <v>100</v>
      </c>
      <c r="H80" s="125">
        <v>106.5</v>
      </c>
      <c r="I80" s="125">
        <v>107.95000000000002</v>
      </c>
      <c r="J80" s="125">
        <v>109.75</v>
      </c>
      <c r="K80" s="124">
        <v>106.15</v>
      </c>
      <c r="L80" s="124">
        <v>102.9</v>
      </c>
      <c r="M80" s="124">
        <v>37.845759999999999</v>
      </c>
    </row>
    <row r="81" spans="1:13">
      <c r="A81" s="66">
        <v>72</v>
      </c>
      <c r="B81" s="124" t="s">
        <v>67</v>
      </c>
      <c r="C81" s="124">
        <v>219.2</v>
      </c>
      <c r="D81" s="125">
        <v>216.76666666666665</v>
      </c>
      <c r="E81" s="125">
        <v>213.1333333333333</v>
      </c>
      <c r="F81" s="125">
        <v>207.06666666666663</v>
      </c>
      <c r="G81" s="125">
        <v>203.43333333333328</v>
      </c>
      <c r="H81" s="125">
        <v>222.83333333333331</v>
      </c>
      <c r="I81" s="125">
        <v>226.46666666666664</v>
      </c>
      <c r="J81" s="125">
        <v>232.53333333333333</v>
      </c>
      <c r="K81" s="124">
        <v>220.4</v>
      </c>
      <c r="L81" s="124">
        <v>210.7</v>
      </c>
      <c r="M81" s="124">
        <v>25.031169999999999</v>
      </c>
    </row>
    <row r="82" spans="1:13">
      <c r="A82" s="66">
        <v>73</v>
      </c>
      <c r="B82" s="124" t="s">
        <v>68</v>
      </c>
      <c r="C82" s="124">
        <v>81.7</v>
      </c>
      <c r="D82" s="125">
        <v>81</v>
      </c>
      <c r="E82" s="125">
        <v>79.7</v>
      </c>
      <c r="F82" s="125">
        <v>77.7</v>
      </c>
      <c r="G82" s="125">
        <v>76.400000000000006</v>
      </c>
      <c r="H82" s="125">
        <v>83</v>
      </c>
      <c r="I82" s="125">
        <v>84.300000000000011</v>
      </c>
      <c r="J82" s="125">
        <v>86.3</v>
      </c>
      <c r="K82" s="124">
        <v>82.3</v>
      </c>
      <c r="L82" s="124">
        <v>79</v>
      </c>
      <c r="M82" s="124">
        <v>142.60601</v>
      </c>
    </row>
    <row r="83" spans="1:13">
      <c r="A83" s="66">
        <v>74</v>
      </c>
      <c r="B83" s="124" t="s">
        <v>69</v>
      </c>
      <c r="C83" s="124">
        <v>333.45</v>
      </c>
      <c r="D83" s="125">
        <v>330.16666666666663</v>
      </c>
      <c r="E83" s="125">
        <v>324.93333333333328</v>
      </c>
      <c r="F83" s="125">
        <v>316.41666666666663</v>
      </c>
      <c r="G83" s="125">
        <v>311.18333333333328</v>
      </c>
      <c r="H83" s="125">
        <v>338.68333333333328</v>
      </c>
      <c r="I83" s="125">
        <v>343.91666666666663</v>
      </c>
      <c r="J83" s="125">
        <v>352.43333333333328</v>
      </c>
      <c r="K83" s="124">
        <v>335.4</v>
      </c>
      <c r="L83" s="124">
        <v>321.64999999999998</v>
      </c>
      <c r="M83" s="124">
        <v>60.316839999999999</v>
      </c>
    </row>
    <row r="84" spans="1:13">
      <c r="A84" s="66">
        <v>75</v>
      </c>
      <c r="B84" s="124" t="s">
        <v>71</v>
      </c>
      <c r="C84" s="124">
        <v>16.25</v>
      </c>
      <c r="D84" s="125">
        <v>16.183333333333334</v>
      </c>
      <c r="E84" s="125">
        <v>15.966666666666669</v>
      </c>
      <c r="F84" s="125">
        <v>15.683333333333335</v>
      </c>
      <c r="G84" s="125">
        <v>15.46666666666667</v>
      </c>
      <c r="H84" s="125">
        <v>16.466666666666669</v>
      </c>
      <c r="I84" s="125">
        <v>16.68333333333333</v>
      </c>
      <c r="J84" s="125">
        <v>16.966666666666665</v>
      </c>
      <c r="K84" s="124">
        <v>16.399999999999999</v>
      </c>
      <c r="L84" s="124">
        <v>15.9</v>
      </c>
      <c r="M84" s="124">
        <v>176.18104</v>
      </c>
    </row>
    <row r="85" spans="1:13">
      <c r="A85" s="66">
        <v>76</v>
      </c>
      <c r="B85" s="124" t="s">
        <v>181</v>
      </c>
      <c r="C85" s="124">
        <v>7304.3</v>
      </c>
      <c r="D85" s="125">
        <v>7289.25</v>
      </c>
      <c r="E85" s="125">
        <v>7230.05</v>
      </c>
      <c r="F85" s="125">
        <v>7155.8</v>
      </c>
      <c r="G85" s="125">
        <v>7096.6</v>
      </c>
      <c r="H85" s="125">
        <v>7363.5</v>
      </c>
      <c r="I85" s="125">
        <v>7422.7000000000007</v>
      </c>
      <c r="J85" s="125">
        <v>7496.95</v>
      </c>
      <c r="K85" s="124">
        <v>7348.45</v>
      </c>
      <c r="L85" s="124">
        <v>7215</v>
      </c>
      <c r="M85" s="124">
        <v>0.61721999999999999</v>
      </c>
    </row>
    <row r="86" spans="1:13">
      <c r="A86" s="66">
        <v>77</v>
      </c>
      <c r="B86" s="124" t="s">
        <v>785</v>
      </c>
      <c r="C86" s="124">
        <v>1322.5</v>
      </c>
      <c r="D86" s="125">
        <v>1324.7333333333333</v>
      </c>
      <c r="E86" s="125">
        <v>1313.7666666666667</v>
      </c>
      <c r="F86" s="125">
        <v>1305.0333333333333</v>
      </c>
      <c r="G86" s="125">
        <v>1294.0666666666666</v>
      </c>
      <c r="H86" s="125">
        <v>1333.4666666666667</v>
      </c>
      <c r="I86" s="125">
        <v>1344.4333333333334</v>
      </c>
      <c r="J86" s="125">
        <v>1353.1666666666667</v>
      </c>
      <c r="K86" s="124">
        <v>1335.7</v>
      </c>
      <c r="L86" s="124">
        <v>1316</v>
      </c>
      <c r="M86" s="124">
        <v>0.14835999999999999</v>
      </c>
    </row>
    <row r="87" spans="1:13">
      <c r="A87" s="66">
        <v>78</v>
      </c>
      <c r="B87" s="124" t="s">
        <v>70</v>
      </c>
      <c r="C87" s="124">
        <v>588.75</v>
      </c>
      <c r="D87" s="125">
        <v>586.16666666666663</v>
      </c>
      <c r="E87" s="125">
        <v>574.33333333333326</v>
      </c>
      <c r="F87" s="125">
        <v>559.91666666666663</v>
      </c>
      <c r="G87" s="125">
        <v>548.08333333333326</v>
      </c>
      <c r="H87" s="125">
        <v>600.58333333333326</v>
      </c>
      <c r="I87" s="125">
        <v>612.41666666666652</v>
      </c>
      <c r="J87" s="125">
        <v>626.83333333333326</v>
      </c>
      <c r="K87" s="124">
        <v>598</v>
      </c>
      <c r="L87" s="124">
        <v>571.75</v>
      </c>
      <c r="M87" s="124">
        <v>7.8803000000000001</v>
      </c>
    </row>
    <row r="88" spans="1:13">
      <c r="A88" s="66">
        <v>79</v>
      </c>
      <c r="B88" s="124" t="s">
        <v>341</v>
      </c>
      <c r="C88" s="124">
        <v>654.4</v>
      </c>
      <c r="D88" s="125">
        <v>655.44999999999993</v>
      </c>
      <c r="E88" s="125">
        <v>647.94999999999982</v>
      </c>
      <c r="F88" s="125">
        <v>641.49999999999989</v>
      </c>
      <c r="G88" s="125">
        <v>633.99999999999977</v>
      </c>
      <c r="H88" s="125">
        <v>661.89999999999986</v>
      </c>
      <c r="I88" s="125">
        <v>669.40000000000009</v>
      </c>
      <c r="J88" s="125">
        <v>675.84999999999991</v>
      </c>
      <c r="K88" s="124">
        <v>662.95</v>
      </c>
      <c r="L88" s="124">
        <v>649</v>
      </c>
      <c r="M88" s="124">
        <v>31.71686</v>
      </c>
    </row>
    <row r="89" spans="1:13">
      <c r="A89" s="66">
        <v>80</v>
      </c>
      <c r="B89" s="124" t="s">
        <v>72</v>
      </c>
      <c r="C89" s="124">
        <v>482.25</v>
      </c>
      <c r="D89" s="125">
        <v>481.06666666666666</v>
      </c>
      <c r="E89" s="125">
        <v>472.63333333333333</v>
      </c>
      <c r="F89" s="125">
        <v>463.01666666666665</v>
      </c>
      <c r="G89" s="125">
        <v>454.58333333333331</v>
      </c>
      <c r="H89" s="125">
        <v>490.68333333333334</v>
      </c>
      <c r="I89" s="125">
        <v>499.11666666666662</v>
      </c>
      <c r="J89" s="125">
        <v>508.73333333333335</v>
      </c>
      <c r="K89" s="124">
        <v>489.5</v>
      </c>
      <c r="L89" s="124">
        <v>471.45</v>
      </c>
      <c r="M89" s="124">
        <v>3.49736</v>
      </c>
    </row>
    <row r="90" spans="1:13">
      <c r="A90" s="66">
        <v>81</v>
      </c>
      <c r="B90" s="124" t="s">
        <v>819</v>
      </c>
      <c r="C90" s="124">
        <v>247.4</v>
      </c>
      <c r="D90" s="125">
        <v>246.1</v>
      </c>
      <c r="E90" s="125">
        <v>240.45</v>
      </c>
      <c r="F90" s="125">
        <v>233.5</v>
      </c>
      <c r="G90" s="125">
        <v>227.85</v>
      </c>
      <c r="H90" s="125">
        <v>253.04999999999998</v>
      </c>
      <c r="I90" s="125">
        <v>258.70000000000005</v>
      </c>
      <c r="J90" s="125">
        <v>265.64999999999998</v>
      </c>
      <c r="K90" s="124">
        <v>251.75</v>
      </c>
      <c r="L90" s="124">
        <v>239.15</v>
      </c>
      <c r="M90" s="124">
        <v>5.7458099999999996</v>
      </c>
    </row>
    <row r="91" spans="1:13">
      <c r="A91" s="66">
        <v>82</v>
      </c>
      <c r="B91" s="124" t="s">
        <v>311</v>
      </c>
      <c r="C91" s="124">
        <v>76.599999999999994</v>
      </c>
      <c r="D91" s="125">
        <v>76.833333333333329</v>
      </c>
      <c r="E91" s="125">
        <v>75.666666666666657</v>
      </c>
      <c r="F91" s="125">
        <v>74.733333333333334</v>
      </c>
      <c r="G91" s="125">
        <v>73.566666666666663</v>
      </c>
      <c r="H91" s="125">
        <v>77.766666666666652</v>
      </c>
      <c r="I91" s="125">
        <v>78.933333333333309</v>
      </c>
      <c r="J91" s="125">
        <v>79.866666666666646</v>
      </c>
      <c r="K91" s="124">
        <v>78</v>
      </c>
      <c r="L91" s="124">
        <v>75.900000000000006</v>
      </c>
      <c r="M91" s="124">
        <v>1.7245900000000001</v>
      </c>
    </row>
    <row r="92" spans="1:13">
      <c r="A92" s="66">
        <v>83</v>
      </c>
      <c r="B92" s="124" t="s">
        <v>197</v>
      </c>
      <c r="C92" s="124">
        <v>160.05000000000001</v>
      </c>
      <c r="D92" s="125">
        <v>158.25</v>
      </c>
      <c r="E92" s="125">
        <v>155.5</v>
      </c>
      <c r="F92" s="125">
        <v>150.94999999999999</v>
      </c>
      <c r="G92" s="125">
        <v>148.19999999999999</v>
      </c>
      <c r="H92" s="125">
        <v>162.80000000000001</v>
      </c>
      <c r="I92" s="125">
        <v>165.55</v>
      </c>
      <c r="J92" s="125">
        <v>170.10000000000002</v>
      </c>
      <c r="K92" s="124">
        <v>161</v>
      </c>
      <c r="L92" s="124">
        <v>153.69999999999999</v>
      </c>
      <c r="M92" s="124">
        <v>2.3227099999999998</v>
      </c>
    </row>
    <row r="93" spans="1:13">
      <c r="A93" s="66">
        <v>84</v>
      </c>
      <c r="B93" s="124" t="s">
        <v>75</v>
      </c>
      <c r="C93" s="124">
        <v>1058.8499999999999</v>
      </c>
      <c r="D93" s="125">
        <v>1069.9166666666667</v>
      </c>
      <c r="E93" s="125">
        <v>1043.8833333333334</v>
      </c>
      <c r="F93" s="125">
        <v>1028.9166666666667</v>
      </c>
      <c r="G93" s="125">
        <v>1002.8833333333334</v>
      </c>
      <c r="H93" s="125">
        <v>1084.8833333333334</v>
      </c>
      <c r="I93" s="125">
        <v>1110.9166666666667</v>
      </c>
      <c r="J93" s="125">
        <v>1125.8833333333334</v>
      </c>
      <c r="K93" s="124">
        <v>1095.95</v>
      </c>
      <c r="L93" s="124">
        <v>1054.95</v>
      </c>
      <c r="M93" s="124">
        <v>18.63185</v>
      </c>
    </row>
    <row r="94" spans="1:13">
      <c r="A94" s="66">
        <v>85</v>
      </c>
      <c r="B94" s="124" t="s">
        <v>77</v>
      </c>
      <c r="C94" s="124">
        <v>2110.65</v>
      </c>
      <c r="D94" s="125">
        <v>2112.25</v>
      </c>
      <c r="E94" s="125">
        <v>2099.5</v>
      </c>
      <c r="F94" s="125">
        <v>2088.35</v>
      </c>
      <c r="G94" s="125">
        <v>2075.6</v>
      </c>
      <c r="H94" s="125">
        <v>2123.4</v>
      </c>
      <c r="I94" s="125">
        <v>2136.15</v>
      </c>
      <c r="J94" s="125">
        <v>2147.3000000000002</v>
      </c>
      <c r="K94" s="124">
        <v>2125</v>
      </c>
      <c r="L94" s="124">
        <v>2101.1</v>
      </c>
      <c r="M94" s="124">
        <v>24.01857</v>
      </c>
    </row>
    <row r="95" spans="1:13">
      <c r="A95" s="66">
        <v>86</v>
      </c>
      <c r="B95" s="124" t="s">
        <v>74</v>
      </c>
      <c r="C95" s="124">
        <v>694.3</v>
      </c>
      <c r="D95" s="125">
        <v>695.84999999999991</v>
      </c>
      <c r="E95" s="125">
        <v>687.79999999999984</v>
      </c>
      <c r="F95" s="125">
        <v>681.3</v>
      </c>
      <c r="G95" s="125">
        <v>673.24999999999989</v>
      </c>
      <c r="H95" s="125">
        <v>702.3499999999998</v>
      </c>
      <c r="I95" s="125">
        <v>710.4</v>
      </c>
      <c r="J95" s="125">
        <v>716.89999999999975</v>
      </c>
      <c r="K95" s="124">
        <v>703.9</v>
      </c>
      <c r="L95" s="124">
        <v>689.35</v>
      </c>
      <c r="M95" s="124">
        <v>9.8597099999999998</v>
      </c>
    </row>
    <row r="96" spans="1:13">
      <c r="A96" s="66">
        <v>87</v>
      </c>
      <c r="B96" s="124" t="s">
        <v>79</v>
      </c>
      <c r="C96" s="124">
        <v>2689.05</v>
      </c>
      <c r="D96" s="125">
        <v>2672.0166666666669</v>
      </c>
      <c r="E96" s="125">
        <v>2631.0333333333338</v>
      </c>
      <c r="F96" s="125">
        <v>2573.0166666666669</v>
      </c>
      <c r="G96" s="125">
        <v>2532.0333333333338</v>
      </c>
      <c r="H96" s="125">
        <v>2730.0333333333338</v>
      </c>
      <c r="I96" s="125">
        <v>2771.0166666666664</v>
      </c>
      <c r="J96" s="125">
        <v>2829.0333333333338</v>
      </c>
      <c r="K96" s="124">
        <v>2713</v>
      </c>
      <c r="L96" s="124">
        <v>2614</v>
      </c>
      <c r="M96" s="124">
        <v>7.5176699999999999</v>
      </c>
    </row>
    <row r="97" spans="1:13">
      <c r="A97" s="66">
        <v>88</v>
      </c>
      <c r="B97" s="124" t="s">
        <v>80</v>
      </c>
      <c r="C97" s="124">
        <v>353.9</v>
      </c>
      <c r="D97" s="125">
        <v>350.11666666666662</v>
      </c>
      <c r="E97" s="125">
        <v>345.83333333333326</v>
      </c>
      <c r="F97" s="125">
        <v>337.76666666666665</v>
      </c>
      <c r="G97" s="125">
        <v>333.48333333333329</v>
      </c>
      <c r="H97" s="125">
        <v>358.18333333333322</v>
      </c>
      <c r="I97" s="125">
        <v>362.46666666666664</v>
      </c>
      <c r="J97" s="125">
        <v>370.53333333333319</v>
      </c>
      <c r="K97" s="124">
        <v>354.4</v>
      </c>
      <c r="L97" s="124">
        <v>342.05</v>
      </c>
      <c r="M97" s="124">
        <v>12.988020000000001</v>
      </c>
    </row>
    <row r="98" spans="1:13">
      <c r="A98" s="66">
        <v>89</v>
      </c>
      <c r="B98" s="124" t="s">
        <v>81</v>
      </c>
      <c r="C98" s="124">
        <v>196.5</v>
      </c>
      <c r="D98" s="125">
        <v>194.25</v>
      </c>
      <c r="E98" s="125">
        <v>191.3</v>
      </c>
      <c r="F98" s="125">
        <v>186.10000000000002</v>
      </c>
      <c r="G98" s="125">
        <v>183.15000000000003</v>
      </c>
      <c r="H98" s="125">
        <v>199.45</v>
      </c>
      <c r="I98" s="125">
        <v>202.39999999999998</v>
      </c>
      <c r="J98" s="125">
        <v>207.59999999999997</v>
      </c>
      <c r="K98" s="124">
        <v>197.2</v>
      </c>
      <c r="L98" s="124">
        <v>189.05</v>
      </c>
      <c r="M98" s="124">
        <v>90.595579999999998</v>
      </c>
    </row>
    <row r="99" spans="1:13">
      <c r="A99" s="66">
        <v>90</v>
      </c>
      <c r="B99" s="124" t="s">
        <v>82</v>
      </c>
      <c r="C99" s="124">
        <v>225.85</v>
      </c>
      <c r="D99" s="125">
        <v>225.43333333333331</v>
      </c>
      <c r="E99" s="125">
        <v>221.81666666666661</v>
      </c>
      <c r="F99" s="125">
        <v>217.7833333333333</v>
      </c>
      <c r="G99" s="125">
        <v>214.1666666666666</v>
      </c>
      <c r="H99" s="125">
        <v>229.46666666666661</v>
      </c>
      <c r="I99" s="125">
        <v>233.08333333333334</v>
      </c>
      <c r="J99" s="125">
        <v>237.11666666666662</v>
      </c>
      <c r="K99" s="124">
        <v>229.05</v>
      </c>
      <c r="L99" s="124">
        <v>221.4</v>
      </c>
      <c r="M99" s="124">
        <v>67.353470000000002</v>
      </c>
    </row>
    <row r="100" spans="1:13">
      <c r="A100" s="66">
        <v>91</v>
      </c>
      <c r="B100" s="124" t="s">
        <v>83</v>
      </c>
      <c r="C100" s="124">
        <v>1772.25</v>
      </c>
      <c r="D100" s="125">
        <v>1773.3833333333332</v>
      </c>
      <c r="E100" s="125">
        <v>1760.8666666666663</v>
      </c>
      <c r="F100" s="125">
        <v>1749.4833333333331</v>
      </c>
      <c r="G100" s="125">
        <v>1736.9666666666662</v>
      </c>
      <c r="H100" s="125">
        <v>1784.7666666666664</v>
      </c>
      <c r="I100" s="125">
        <v>1797.2833333333333</v>
      </c>
      <c r="J100" s="125">
        <v>1808.6666666666665</v>
      </c>
      <c r="K100" s="124">
        <v>1785.9</v>
      </c>
      <c r="L100" s="124">
        <v>1762</v>
      </c>
      <c r="M100" s="124">
        <v>21.905149999999999</v>
      </c>
    </row>
    <row r="101" spans="1:13">
      <c r="A101" s="66">
        <v>92</v>
      </c>
      <c r="B101" s="124" t="s">
        <v>84</v>
      </c>
      <c r="C101" s="124">
        <v>263.2</v>
      </c>
      <c r="D101" s="125">
        <v>261.88333333333333</v>
      </c>
      <c r="E101" s="125">
        <v>258.91666666666663</v>
      </c>
      <c r="F101" s="125">
        <v>254.63333333333333</v>
      </c>
      <c r="G101" s="125">
        <v>251.66666666666663</v>
      </c>
      <c r="H101" s="125">
        <v>266.16666666666663</v>
      </c>
      <c r="I101" s="125">
        <v>269.13333333333333</v>
      </c>
      <c r="J101" s="125">
        <v>273.41666666666663</v>
      </c>
      <c r="K101" s="124">
        <v>264.85000000000002</v>
      </c>
      <c r="L101" s="124">
        <v>257.60000000000002</v>
      </c>
      <c r="M101" s="124">
        <v>3.89777</v>
      </c>
    </row>
    <row r="102" spans="1:13">
      <c r="A102" s="66">
        <v>93</v>
      </c>
      <c r="B102" s="124" t="s">
        <v>2049</v>
      </c>
      <c r="C102" s="124">
        <v>40.700000000000003</v>
      </c>
      <c r="D102" s="125">
        <v>40.733333333333334</v>
      </c>
      <c r="E102" s="125">
        <v>40.016666666666666</v>
      </c>
      <c r="F102" s="125">
        <v>39.333333333333329</v>
      </c>
      <c r="G102" s="125">
        <v>38.61666666666666</v>
      </c>
      <c r="H102" s="125">
        <v>41.416666666666671</v>
      </c>
      <c r="I102" s="125">
        <v>42.13333333333334</v>
      </c>
      <c r="J102" s="125">
        <v>42.816666666666677</v>
      </c>
      <c r="K102" s="124">
        <v>41.45</v>
      </c>
      <c r="L102" s="124">
        <v>40.049999999999997</v>
      </c>
      <c r="M102" s="124">
        <v>11.71637</v>
      </c>
    </row>
    <row r="103" spans="1:13">
      <c r="A103" s="66">
        <v>94</v>
      </c>
      <c r="B103" s="124" t="s">
        <v>76</v>
      </c>
      <c r="C103" s="124">
        <v>1853.65</v>
      </c>
      <c r="D103" s="125">
        <v>1866.1000000000001</v>
      </c>
      <c r="E103" s="125">
        <v>1837.5500000000002</v>
      </c>
      <c r="F103" s="125">
        <v>1821.45</v>
      </c>
      <c r="G103" s="125">
        <v>1792.9</v>
      </c>
      <c r="H103" s="125">
        <v>1882.2000000000003</v>
      </c>
      <c r="I103" s="125">
        <v>1910.75</v>
      </c>
      <c r="J103" s="125">
        <v>1926.8500000000004</v>
      </c>
      <c r="K103" s="124">
        <v>1894.65</v>
      </c>
      <c r="L103" s="124">
        <v>1850</v>
      </c>
      <c r="M103" s="124">
        <v>37.561590000000002</v>
      </c>
    </row>
    <row r="104" spans="1:13">
      <c r="A104" s="66">
        <v>95</v>
      </c>
      <c r="B104" s="124" t="s">
        <v>99</v>
      </c>
      <c r="C104" s="124">
        <v>275.5</v>
      </c>
      <c r="D104" s="125">
        <v>275.51666666666665</v>
      </c>
      <c r="E104" s="125">
        <v>274.0333333333333</v>
      </c>
      <c r="F104" s="125">
        <v>272.56666666666666</v>
      </c>
      <c r="G104" s="125">
        <v>271.08333333333331</v>
      </c>
      <c r="H104" s="125">
        <v>276.98333333333329</v>
      </c>
      <c r="I104" s="125">
        <v>278.46666666666664</v>
      </c>
      <c r="J104" s="125">
        <v>279.93333333333328</v>
      </c>
      <c r="K104" s="124">
        <v>277</v>
      </c>
      <c r="L104" s="124">
        <v>274.05</v>
      </c>
      <c r="M104" s="124">
        <v>117.79606</v>
      </c>
    </row>
    <row r="105" spans="1:13">
      <c r="A105" s="66">
        <v>96</v>
      </c>
      <c r="B105" s="124" t="s">
        <v>87</v>
      </c>
      <c r="C105" s="124">
        <v>348.2</v>
      </c>
      <c r="D105" s="125">
        <v>349.16666666666669</v>
      </c>
      <c r="E105" s="125">
        <v>345.63333333333338</v>
      </c>
      <c r="F105" s="125">
        <v>343.06666666666672</v>
      </c>
      <c r="G105" s="125">
        <v>339.53333333333342</v>
      </c>
      <c r="H105" s="125">
        <v>351.73333333333335</v>
      </c>
      <c r="I105" s="125">
        <v>355.26666666666665</v>
      </c>
      <c r="J105" s="125">
        <v>357.83333333333331</v>
      </c>
      <c r="K105" s="124">
        <v>352.7</v>
      </c>
      <c r="L105" s="124">
        <v>346.6</v>
      </c>
      <c r="M105" s="124">
        <v>180.96382</v>
      </c>
    </row>
    <row r="106" spans="1:13">
      <c r="A106" s="66">
        <v>97</v>
      </c>
      <c r="B106" s="124" t="s">
        <v>1902</v>
      </c>
      <c r="C106" s="124">
        <v>312.05</v>
      </c>
      <c r="D106" s="125">
        <v>310.91666666666669</v>
      </c>
      <c r="E106" s="125">
        <v>305.88333333333338</v>
      </c>
      <c r="F106" s="125">
        <v>299.7166666666667</v>
      </c>
      <c r="G106" s="125">
        <v>294.68333333333339</v>
      </c>
      <c r="H106" s="125">
        <v>317.08333333333337</v>
      </c>
      <c r="I106" s="125">
        <v>322.11666666666667</v>
      </c>
      <c r="J106" s="125">
        <v>328.28333333333336</v>
      </c>
      <c r="K106" s="124">
        <v>315.95</v>
      </c>
      <c r="L106" s="124">
        <v>304.75</v>
      </c>
      <c r="M106" s="124">
        <v>12.925689999999999</v>
      </c>
    </row>
    <row r="107" spans="1:13">
      <c r="A107" s="66">
        <v>98</v>
      </c>
      <c r="B107" s="124" t="s">
        <v>88</v>
      </c>
      <c r="C107" s="124">
        <v>42.25</v>
      </c>
      <c r="D107" s="125">
        <v>42.333333333333336</v>
      </c>
      <c r="E107" s="125">
        <v>41.666666666666671</v>
      </c>
      <c r="F107" s="125">
        <v>41.083333333333336</v>
      </c>
      <c r="G107" s="125">
        <v>40.416666666666671</v>
      </c>
      <c r="H107" s="125">
        <v>42.916666666666671</v>
      </c>
      <c r="I107" s="125">
        <v>43.583333333333343</v>
      </c>
      <c r="J107" s="125">
        <v>44.166666666666671</v>
      </c>
      <c r="K107" s="124">
        <v>43</v>
      </c>
      <c r="L107" s="124">
        <v>41.75</v>
      </c>
      <c r="M107" s="124">
        <v>49.122100000000003</v>
      </c>
    </row>
    <row r="108" spans="1:13">
      <c r="A108" s="66">
        <v>99</v>
      </c>
      <c r="B108" s="124" t="s">
        <v>3370</v>
      </c>
      <c r="C108" s="124">
        <v>45.5</v>
      </c>
      <c r="D108" s="125">
        <v>45.183333333333337</v>
      </c>
      <c r="E108" s="125">
        <v>44.516666666666673</v>
      </c>
      <c r="F108" s="125">
        <v>43.533333333333339</v>
      </c>
      <c r="G108" s="125">
        <v>42.866666666666674</v>
      </c>
      <c r="H108" s="125">
        <v>46.166666666666671</v>
      </c>
      <c r="I108" s="125">
        <v>46.833333333333329</v>
      </c>
      <c r="J108" s="125">
        <v>47.81666666666667</v>
      </c>
      <c r="K108" s="124">
        <v>45.85</v>
      </c>
      <c r="L108" s="124">
        <v>44.2</v>
      </c>
      <c r="M108" s="124">
        <v>141.47496000000001</v>
      </c>
    </row>
    <row r="109" spans="1:13">
      <c r="A109" s="66">
        <v>100</v>
      </c>
      <c r="B109" s="124" t="s">
        <v>90</v>
      </c>
      <c r="C109" s="124">
        <v>37.049999999999997</v>
      </c>
      <c r="D109" s="125">
        <v>37.016666666666659</v>
      </c>
      <c r="E109" s="125">
        <v>36.633333333333319</v>
      </c>
      <c r="F109" s="125">
        <v>36.216666666666661</v>
      </c>
      <c r="G109" s="125">
        <v>35.833333333333321</v>
      </c>
      <c r="H109" s="125">
        <v>37.433333333333316</v>
      </c>
      <c r="I109" s="125">
        <v>37.816666666666656</v>
      </c>
      <c r="J109" s="125">
        <v>38.233333333333313</v>
      </c>
      <c r="K109" s="124">
        <v>37.4</v>
      </c>
      <c r="L109" s="124">
        <v>36.6</v>
      </c>
      <c r="M109" s="124">
        <v>55.655569999999997</v>
      </c>
    </row>
    <row r="110" spans="1:13">
      <c r="A110" s="66">
        <v>101</v>
      </c>
      <c r="B110" s="124" t="s">
        <v>98</v>
      </c>
      <c r="C110" s="124">
        <v>129.65</v>
      </c>
      <c r="D110" s="125">
        <v>129.21666666666667</v>
      </c>
      <c r="E110" s="125">
        <v>126.98333333333335</v>
      </c>
      <c r="F110" s="125">
        <v>124.31666666666668</v>
      </c>
      <c r="G110" s="125">
        <v>122.08333333333336</v>
      </c>
      <c r="H110" s="125">
        <v>131.88333333333333</v>
      </c>
      <c r="I110" s="125">
        <v>134.11666666666662</v>
      </c>
      <c r="J110" s="125">
        <v>136.78333333333333</v>
      </c>
      <c r="K110" s="124">
        <v>131.44999999999999</v>
      </c>
      <c r="L110" s="124">
        <v>126.55</v>
      </c>
      <c r="M110" s="124">
        <v>18.814520000000002</v>
      </c>
    </row>
    <row r="111" spans="1:13">
      <c r="A111" s="66">
        <v>102</v>
      </c>
      <c r="B111" s="124" t="s">
        <v>89</v>
      </c>
      <c r="C111" s="124">
        <v>29.8</v>
      </c>
      <c r="D111" s="125">
        <v>29.8</v>
      </c>
      <c r="E111" s="125">
        <v>29.200000000000003</v>
      </c>
      <c r="F111" s="125">
        <v>28.6</v>
      </c>
      <c r="G111" s="125">
        <v>28.000000000000004</v>
      </c>
      <c r="H111" s="125">
        <v>30.400000000000002</v>
      </c>
      <c r="I111" s="125">
        <v>31.000000000000004</v>
      </c>
      <c r="J111" s="125">
        <v>31.6</v>
      </c>
      <c r="K111" s="124">
        <v>30.4</v>
      </c>
      <c r="L111" s="124">
        <v>29.2</v>
      </c>
      <c r="M111" s="124">
        <v>215.05099999999999</v>
      </c>
    </row>
    <row r="112" spans="1:13">
      <c r="A112" s="66">
        <v>103</v>
      </c>
      <c r="B112" s="124" t="s">
        <v>86</v>
      </c>
      <c r="C112" s="124">
        <v>659.25</v>
      </c>
      <c r="D112" s="125">
        <v>662.51666666666665</v>
      </c>
      <c r="E112" s="125">
        <v>650.0333333333333</v>
      </c>
      <c r="F112" s="125">
        <v>640.81666666666661</v>
      </c>
      <c r="G112" s="125">
        <v>628.33333333333326</v>
      </c>
      <c r="H112" s="125">
        <v>671.73333333333335</v>
      </c>
      <c r="I112" s="125">
        <v>684.2166666666667</v>
      </c>
      <c r="J112" s="125">
        <v>693.43333333333339</v>
      </c>
      <c r="K112" s="124">
        <v>675</v>
      </c>
      <c r="L112" s="124">
        <v>653.29999999999995</v>
      </c>
      <c r="M112" s="124">
        <v>76.518270000000001</v>
      </c>
    </row>
    <row r="113" spans="1:13">
      <c r="A113" s="66">
        <v>104</v>
      </c>
      <c r="B113" s="124" t="s">
        <v>927</v>
      </c>
      <c r="C113" s="124">
        <v>220.8</v>
      </c>
      <c r="D113" s="125">
        <v>217.70000000000002</v>
      </c>
      <c r="E113" s="125">
        <v>213.10000000000002</v>
      </c>
      <c r="F113" s="125">
        <v>205.4</v>
      </c>
      <c r="G113" s="125">
        <v>200.8</v>
      </c>
      <c r="H113" s="125">
        <v>225.40000000000003</v>
      </c>
      <c r="I113" s="125">
        <v>230</v>
      </c>
      <c r="J113" s="125">
        <v>237.70000000000005</v>
      </c>
      <c r="K113" s="124">
        <v>222.3</v>
      </c>
      <c r="L113" s="124">
        <v>210</v>
      </c>
      <c r="M113" s="124">
        <v>18.140339999999998</v>
      </c>
    </row>
    <row r="114" spans="1:13">
      <c r="A114" s="66">
        <v>105</v>
      </c>
      <c r="B114" s="124" t="s">
        <v>198</v>
      </c>
      <c r="C114" s="124">
        <v>139.85</v>
      </c>
      <c r="D114" s="125">
        <v>140.4</v>
      </c>
      <c r="E114" s="125">
        <v>138.80000000000001</v>
      </c>
      <c r="F114" s="125">
        <v>137.75</v>
      </c>
      <c r="G114" s="125">
        <v>136.15</v>
      </c>
      <c r="H114" s="125">
        <v>141.45000000000002</v>
      </c>
      <c r="I114" s="125">
        <v>143.04999999999998</v>
      </c>
      <c r="J114" s="125">
        <v>144.10000000000002</v>
      </c>
      <c r="K114" s="124">
        <v>142</v>
      </c>
      <c r="L114" s="124">
        <v>139.35</v>
      </c>
      <c r="M114" s="124">
        <v>4.9783200000000001</v>
      </c>
    </row>
    <row r="115" spans="1:13">
      <c r="A115" s="66">
        <v>106</v>
      </c>
      <c r="B115" s="124" t="s">
        <v>97</v>
      </c>
      <c r="C115" s="124">
        <v>142.25</v>
      </c>
      <c r="D115" s="125">
        <v>140.71666666666667</v>
      </c>
      <c r="E115" s="125">
        <v>138.18333333333334</v>
      </c>
      <c r="F115" s="125">
        <v>134.11666666666667</v>
      </c>
      <c r="G115" s="125">
        <v>131.58333333333334</v>
      </c>
      <c r="H115" s="125">
        <v>144.78333333333333</v>
      </c>
      <c r="I115" s="125">
        <v>147.31666666666669</v>
      </c>
      <c r="J115" s="125">
        <v>151.38333333333333</v>
      </c>
      <c r="K115" s="124">
        <v>143.25</v>
      </c>
      <c r="L115" s="124">
        <v>136.65</v>
      </c>
      <c r="M115" s="124">
        <v>182.10607999999999</v>
      </c>
    </row>
    <row r="116" spans="1:13">
      <c r="A116" s="66">
        <v>107</v>
      </c>
      <c r="B116" s="124" t="s">
        <v>92</v>
      </c>
      <c r="C116" s="124">
        <v>288.25</v>
      </c>
      <c r="D116" s="125">
        <v>286.83333333333331</v>
      </c>
      <c r="E116" s="125">
        <v>282.46666666666664</v>
      </c>
      <c r="F116" s="125">
        <v>276.68333333333334</v>
      </c>
      <c r="G116" s="125">
        <v>272.31666666666666</v>
      </c>
      <c r="H116" s="125">
        <v>292.61666666666662</v>
      </c>
      <c r="I116" s="125">
        <v>296.98333333333329</v>
      </c>
      <c r="J116" s="125">
        <v>302.76666666666659</v>
      </c>
      <c r="K116" s="124">
        <v>291.2</v>
      </c>
      <c r="L116" s="124">
        <v>281.05</v>
      </c>
      <c r="M116" s="124">
        <v>16.371490000000001</v>
      </c>
    </row>
    <row r="117" spans="1:13">
      <c r="A117" s="66">
        <v>108</v>
      </c>
      <c r="B117" s="124" t="s">
        <v>94</v>
      </c>
      <c r="C117" s="124">
        <v>1478.1</v>
      </c>
      <c r="D117" s="125">
        <v>1476.25</v>
      </c>
      <c r="E117" s="125">
        <v>1463.65</v>
      </c>
      <c r="F117" s="125">
        <v>1449.2</v>
      </c>
      <c r="G117" s="125">
        <v>1436.6000000000001</v>
      </c>
      <c r="H117" s="125">
        <v>1490.7</v>
      </c>
      <c r="I117" s="125">
        <v>1503.3</v>
      </c>
      <c r="J117" s="125">
        <v>1517.75</v>
      </c>
      <c r="K117" s="124">
        <v>1488.85</v>
      </c>
      <c r="L117" s="124">
        <v>1461.8</v>
      </c>
      <c r="M117" s="124">
        <v>8.5089100000000002</v>
      </c>
    </row>
    <row r="118" spans="1:13">
      <c r="A118" s="66">
        <v>109</v>
      </c>
      <c r="B118" s="124" t="s">
        <v>1228</v>
      </c>
      <c r="C118" s="124">
        <v>1734.45</v>
      </c>
      <c r="D118" s="125">
        <v>1707.6833333333334</v>
      </c>
      <c r="E118" s="125">
        <v>1652.8166666666668</v>
      </c>
      <c r="F118" s="125">
        <v>1571.1833333333334</v>
      </c>
      <c r="G118" s="125">
        <v>1516.3166666666668</v>
      </c>
      <c r="H118" s="125">
        <v>1789.3166666666668</v>
      </c>
      <c r="I118" s="125">
        <v>1844.1833333333336</v>
      </c>
      <c r="J118" s="125">
        <v>1925.8166666666668</v>
      </c>
      <c r="K118" s="124">
        <v>1762.55</v>
      </c>
      <c r="L118" s="124">
        <v>1626.05</v>
      </c>
      <c r="M118" s="124">
        <v>2.85894</v>
      </c>
    </row>
    <row r="119" spans="1:13">
      <c r="A119" s="66">
        <v>110</v>
      </c>
      <c r="B119" s="124" t="s">
        <v>95</v>
      </c>
      <c r="C119" s="124">
        <v>742.5</v>
      </c>
      <c r="D119" s="125">
        <v>745.08333333333337</v>
      </c>
      <c r="E119" s="125">
        <v>737.56666666666672</v>
      </c>
      <c r="F119" s="125">
        <v>732.63333333333333</v>
      </c>
      <c r="G119" s="125">
        <v>725.11666666666667</v>
      </c>
      <c r="H119" s="125">
        <v>750.01666666666677</v>
      </c>
      <c r="I119" s="125">
        <v>757.53333333333342</v>
      </c>
      <c r="J119" s="125">
        <v>762.46666666666681</v>
      </c>
      <c r="K119" s="124">
        <v>752.6</v>
      </c>
      <c r="L119" s="124">
        <v>740.15</v>
      </c>
      <c r="M119" s="124">
        <v>83.196100000000001</v>
      </c>
    </row>
    <row r="120" spans="1:13">
      <c r="A120" s="66">
        <v>111</v>
      </c>
      <c r="B120" s="124" t="s">
        <v>930</v>
      </c>
      <c r="C120" s="124">
        <v>1128.2</v>
      </c>
      <c r="D120" s="125">
        <v>1123.8999999999999</v>
      </c>
      <c r="E120" s="125">
        <v>1110.2999999999997</v>
      </c>
      <c r="F120" s="125">
        <v>1092.3999999999999</v>
      </c>
      <c r="G120" s="125">
        <v>1078.7999999999997</v>
      </c>
      <c r="H120" s="125">
        <v>1141.7999999999997</v>
      </c>
      <c r="I120" s="125">
        <v>1155.3999999999996</v>
      </c>
      <c r="J120" s="125">
        <v>1173.2999999999997</v>
      </c>
      <c r="K120" s="124">
        <v>1137.5</v>
      </c>
      <c r="L120" s="124">
        <v>1106</v>
      </c>
      <c r="M120" s="124">
        <v>12.051</v>
      </c>
    </row>
    <row r="121" spans="1:13">
      <c r="A121" s="66">
        <v>112</v>
      </c>
      <c r="B121" s="124" t="s">
        <v>199</v>
      </c>
      <c r="C121" s="124">
        <v>800.35</v>
      </c>
      <c r="D121" s="125">
        <v>798.11666666666667</v>
      </c>
      <c r="E121" s="125">
        <v>786.23333333333335</v>
      </c>
      <c r="F121" s="125">
        <v>772.11666666666667</v>
      </c>
      <c r="G121" s="125">
        <v>760.23333333333335</v>
      </c>
      <c r="H121" s="125">
        <v>812.23333333333335</v>
      </c>
      <c r="I121" s="125">
        <v>824.11666666666679</v>
      </c>
      <c r="J121" s="125">
        <v>838.23333333333335</v>
      </c>
      <c r="K121" s="124">
        <v>810</v>
      </c>
      <c r="L121" s="124">
        <v>784</v>
      </c>
      <c r="M121" s="124">
        <v>0.45779999999999998</v>
      </c>
    </row>
    <row r="122" spans="1:13">
      <c r="A122" s="66">
        <v>113</v>
      </c>
      <c r="B122" s="124" t="s">
        <v>103</v>
      </c>
      <c r="C122" s="124">
        <v>64.900000000000006</v>
      </c>
      <c r="D122" s="125">
        <v>64.866666666666674</v>
      </c>
      <c r="E122" s="125">
        <v>64.033333333333346</v>
      </c>
      <c r="F122" s="125">
        <v>63.166666666666671</v>
      </c>
      <c r="G122" s="125">
        <v>62.333333333333343</v>
      </c>
      <c r="H122" s="125">
        <v>65.733333333333348</v>
      </c>
      <c r="I122" s="125">
        <v>66.566666666666663</v>
      </c>
      <c r="J122" s="125">
        <v>67.433333333333351</v>
      </c>
      <c r="K122" s="124">
        <v>65.7</v>
      </c>
      <c r="L122" s="124">
        <v>64</v>
      </c>
      <c r="M122" s="124">
        <v>4.4424999999999999</v>
      </c>
    </row>
    <row r="123" spans="1:13">
      <c r="A123" s="66">
        <v>114</v>
      </c>
      <c r="B123" s="124" t="s">
        <v>104</v>
      </c>
      <c r="C123" s="124">
        <v>284.5</v>
      </c>
      <c r="D123" s="125">
        <v>282.8</v>
      </c>
      <c r="E123" s="125">
        <v>278.8</v>
      </c>
      <c r="F123" s="125">
        <v>273.10000000000002</v>
      </c>
      <c r="G123" s="125">
        <v>269.10000000000002</v>
      </c>
      <c r="H123" s="125">
        <v>288.5</v>
      </c>
      <c r="I123" s="125">
        <v>292.5</v>
      </c>
      <c r="J123" s="125">
        <v>298.2</v>
      </c>
      <c r="K123" s="124">
        <v>286.8</v>
      </c>
      <c r="L123" s="124">
        <v>277.10000000000002</v>
      </c>
      <c r="M123" s="124">
        <v>86.226759999999999</v>
      </c>
    </row>
    <row r="124" spans="1:13">
      <c r="A124" s="66">
        <v>115</v>
      </c>
      <c r="B124" s="124" t="s">
        <v>100</v>
      </c>
      <c r="C124" s="124">
        <v>158.55000000000001</v>
      </c>
      <c r="D124" s="125">
        <v>157.96666666666667</v>
      </c>
      <c r="E124" s="125">
        <v>154.23333333333335</v>
      </c>
      <c r="F124" s="125">
        <v>149.91666666666669</v>
      </c>
      <c r="G124" s="125">
        <v>146.18333333333337</v>
      </c>
      <c r="H124" s="125">
        <v>162.28333333333333</v>
      </c>
      <c r="I124" s="125">
        <v>166.01666666666662</v>
      </c>
      <c r="J124" s="125">
        <v>170.33333333333331</v>
      </c>
      <c r="K124" s="124">
        <v>161.69999999999999</v>
      </c>
      <c r="L124" s="124">
        <v>153.65</v>
      </c>
      <c r="M124" s="124">
        <v>118.17204</v>
      </c>
    </row>
    <row r="125" spans="1:13">
      <c r="A125" s="66">
        <v>116</v>
      </c>
      <c r="B125" s="124" t="s">
        <v>105</v>
      </c>
      <c r="C125" s="124">
        <v>1273.4000000000001</v>
      </c>
      <c r="D125" s="125">
        <v>1266.05</v>
      </c>
      <c r="E125" s="125">
        <v>1253.0999999999999</v>
      </c>
      <c r="F125" s="125">
        <v>1232.8</v>
      </c>
      <c r="G125" s="125">
        <v>1219.8499999999999</v>
      </c>
      <c r="H125" s="125">
        <v>1286.3499999999999</v>
      </c>
      <c r="I125" s="125">
        <v>1299.3000000000002</v>
      </c>
      <c r="J125" s="125">
        <v>1319.6</v>
      </c>
      <c r="K125" s="124">
        <v>1279</v>
      </c>
      <c r="L125" s="124">
        <v>1245.75</v>
      </c>
      <c r="M125" s="124">
        <v>20.649239999999999</v>
      </c>
    </row>
    <row r="126" spans="1:13">
      <c r="A126" s="66">
        <v>117</v>
      </c>
      <c r="B126" s="124" t="s">
        <v>1000</v>
      </c>
      <c r="C126" s="124">
        <v>774.75</v>
      </c>
      <c r="D126" s="125">
        <v>770.41666666666663</v>
      </c>
      <c r="E126" s="125">
        <v>758.33333333333326</v>
      </c>
      <c r="F126" s="125">
        <v>741.91666666666663</v>
      </c>
      <c r="G126" s="125">
        <v>729.83333333333326</v>
      </c>
      <c r="H126" s="125">
        <v>786.83333333333326</v>
      </c>
      <c r="I126" s="125">
        <v>798.91666666666652</v>
      </c>
      <c r="J126" s="125">
        <v>815.33333333333326</v>
      </c>
      <c r="K126" s="124">
        <v>782.5</v>
      </c>
      <c r="L126" s="124">
        <v>754</v>
      </c>
      <c r="M126" s="124">
        <v>2.1259800000000002</v>
      </c>
    </row>
    <row r="127" spans="1:13">
      <c r="A127" s="66">
        <v>118</v>
      </c>
      <c r="B127" s="124" t="s">
        <v>203</v>
      </c>
      <c r="C127" s="124">
        <v>68.099999999999994</v>
      </c>
      <c r="D127" s="125">
        <v>67.566666666666663</v>
      </c>
      <c r="E127" s="125">
        <v>66.633333333333326</v>
      </c>
      <c r="F127" s="125">
        <v>65.166666666666657</v>
      </c>
      <c r="G127" s="125">
        <v>64.23333333333332</v>
      </c>
      <c r="H127" s="125">
        <v>69.033333333333331</v>
      </c>
      <c r="I127" s="125">
        <v>69.966666666666669</v>
      </c>
      <c r="J127" s="125">
        <v>71.433333333333337</v>
      </c>
      <c r="K127" s="124">
        <v>68.5</v>
      </c>
      <c r="L127" s="124">
        <v>66.099999999999994</v>
      </c>
      <c r="M127" s="124">
        <v>8.3559099999999997</v>
      </c>
    </row>
    <row r="128" spans="1:13">
      <c r="A128" s="66">
        <v>119</v>
      </c>
      <c r="B128" s="124" t="s">
        <v>107</v>
      </c>
      <c r="C128" s="124">
        <v>1236.1500000000001</v>
      </c>
      <c r="D128" s="125">
        <v>1235.3166666666668</v>
      </c>
      <c r="E128" s="125">
        <v>1220.9333333333336</v>
      </c>
      <c r="F128" s="125">
        <v>1205.7166666666667</v>
      </c>
      <c r="G128" s="125">
        <v>1191.3333333333335</v>
      </c>
      <c r="H128" s="125">
        <v>1250.5333333333338</v>
      </c>
      <c r="I128" s="125">
        <v>1264.916666666667</v>
      </c>
      <c r="J128" s="125">
        <v>1280.1333333333339</v>
      </c>
      <c r="K128" s="124">
        <v>1249.7</v>
      </c>
      <c r="L128" s="124">
        <v>1220.0999999999999</v>
      </c>
      <c r="M128" s="124">
        <v>50.265709999999999</v>
      </c>
    </row>
    <row r="129" spans="1:13">
      <c r="A129" s="66">
        <v>120</v>
      </c>
      <c r="B129" s="124" t="s">
        <v>109</v>
      </c>
      <c r="C129" s="124">
        <v>123.85</v>
      </c>
      <c r="D129" s="125">
        <v>123.91666666666667</v>
      </c>
      <c r="E129" s="125">
        <v>121.58333333333334</v>
      </c>
      <c r="F129" s="125">
        <v>119.31666666666668</v>
      </c>
      <c r="G129" s="125">
        <v>116.98333333333335</v>
      </c>
      <c r="H129" s="125">
        <v>126.18333333333334</v>
      </c>
      <c r="I129" s="125">
        <v>128.51666666666668</v>
      </c>
      <c r="J129" s="125">
        <v>130.78333333333333</v>
      </c>
      <c r="K129" s="124">
        <v>126.25</v>
      </c>
      <c r="L129" s="124">
        <v>121.65</v>
      </c>
      <c r="M129" s="124">
        <v>60.877809999999997</v>
      </c>
    </row>
    <row r="130" spans="1:13">
      <c r="A130" s="66">
        <v>121</v>
      </c>
      <c r="B130" s="124" t="s">
        <v>110</v>
      </c>
      <c r="C130" s="124">
        <v>463.9</v>
      </c>
      <c r="D130" s="125">
        <v>463.63333333333338</v>
      </c>
      <c r="E130" s="125">
        <v>455.36666666666679</v>
      </c>
      <c r="F130" s="125">
        <v>446.83333333333343</v>
      </c>
      <c r="G130" s="125">
        <v>438.56666666666683</v>
      </c>
      <c r="H130" s="125">
        <v>472.16666666666674</v>
      </c>
      <c r="I130" s="125">
        <v>480.43333333333328</v>
      </c>
      <c r="J130" s="125">
        <v>488.9666666666667</v>
      </c>
      <c r="K130" s="124">
        <v>471.9</v>
      </c>
      <c r="L130" s="124">
        <v>455.1</v>
      </c>
      <c r="M130" s="124">
        <v>31.545750000000002</v>
      </c>
    </row>
    <row r="131" spans="1:13">
      <c r="A131" s="66">
        <v>122</v>
      </c>
      <c r="B131" s="124" t="s">
        <v>111</v>
      </c>
      <c r="C131" s="124">
        <v>1265.8499999999999</v>
      </c>
      <c r="D131" s="125">
        <v>1264.6166666666666</v>
      </c>
      <c r="E131" s="125">
        <v>1254.2333333333331</v>
      </c>
      <c r="F131" s="125">
        <v>1242.6166666666666</v>
      </c>
      <c r="G131" s="125">
        <v>1232.2333333333331</v>
      </c>
      <c r="H131" s="125">
        <v>1276.2333333333331</v>
      </c>
      <c r="I131" s="125">
        <v>1286.6166666666668</v>
      </c>
      <c r="J131" s="125">
        <v>1298.2333333333331</v>
      </c>
      <c r="K131" s="124">
        <v>1275</v>
      </c>
      <c r="L131" s="124">
        <v>1253</v>
      </c>
      <c r="M131" s="124">
        <v>24.179310000000001</v>
      </c>
    </row>
    <row r="132" spans="1:13">
      <c r="A132" s="66">
        <v>123</v>
      </c>
      <c r="B132" s="124" t="s">
        <v>112</v>
      </c>
      <c r="C132" s="124">
        <v>776.1</v>
      </c>
      <c r="D132" s="125">
        <v>773.73333333333323</v>
      </c>
      <c r="E132" s="125">
        <v>766.46666666666647</v>
      </c>
      <c r="F132" s="125">
        <v>756.83333333333326</v>
      </c>
      <c r="G132" s="125">
        <v>749.56666666666649</v>
      </c>
      <c r="H132" s="125">
        <v>783.36666666666645</v>
      </c>
      <c r="I132" s="125">
        <v>790.6333333333331</v>
      </c>
      <c r="J132" s="125">
        <v>800.26666666666642</v>
      </c>
      <c r="K132" s="124">
        <v>781</v>
      </c>
      <c r="L132" s="124">
        <v>764.1</v>
      </c>
      <c r="M132" s="124">
        <v>13.030860000000001</v>
      </c>
    </row>
    <row r="133" spans="1:13">
      <c r="A133" s="66">
        <v>124</v>
      </c>
      <c r="B133" s="124" t="s">
        <v>119</v>
      </c>
      <c r="C133" s="124">
        <v>55952.9</v>
      </c>
      <c r="D133" s="125">
        <v>55580</v>
      </c>
      <c r="E133" s="125">
        <v>54772.9</v>
      </c>
      <c r="F133" s="125">
        <v>53592.9</v>
      </c>
      <c r="G133" s="125">
        <v>52785.8</v>
      </c>
      <c r="H133" s="125">
        <v>56760</v>
      </c>
      <c r="I133" s="125">
        <v>57567.100000000006</v>
      </c>
      <c r="J133" s="125">
        <v>58747.1</v>
      </c>
      <c r="K133" s="124">
        <v>56387.1</v>
      </c>
      <c r="L133" s="124">
        <v>54400</v>
      </c>
      <c r="M133" s="124">
        <v>5.7759999999999999E-2</v>
      </c>
    </row>
    <row r="134" spans="1:13">
      <c r="A134" s="66">
        <v>125</v>
      </c>
      <c r="B134" s="124" t="s">
        <v>1836</v>
      </c>
      <c r="C134" s="124">
        <v>890.6</v>
      </c>
      <c r="D134" s="125">
        <v>883.68333333333339</v>
      </c>
      <c r="E134" s="125">
        <v>869.36666666666679</v>
      </c>
      <c r="F134" s="125">
        <v>848.13333333333344</v>
      </c>
      <c r="G134" s="125">
        <v>833.81666666666683</v>
      </c>
      <c r="H134" s="125">
        <v>904.91666666666674</v>
      </c>
      <c r="I134" s="125">
        <v>919.23333333333335</v>
      </c>
      <c r="J134" s="125">
        <v>940.4666666666667</v>
      </c>
      <c r="K134" s="124">
        <v>898</v>
      </c>
      <c r="L134" s="124">
        <v>862.45</v>
      </c>
      <c r="M134" s="124">
        <v>3.9573999999999998</v>
      </c>
    </row>
    <row r="135" spans="1:13">
      <c r="A135" s="66">
        <v>126</v>
      </c>
      <c r="B135" s="124" t="s">
        <v>114</v>
      </c>
      <c r="C135" s="124">
        <v>389.25</v>
      </c>
      <c r="D135" s="125">
        <v>389.98333333333335</v>
      </c>
      <c r="E135" s="125">
        <v>382.51666666666671</v>
      </c>
      <c r="F135" s="125">
        <v>375.78333333333336</v>
      </c>
      <c r="G135" s="125">
        <v>368.31666666666672</v>
      </c>
      <c r="H135" s="125">
        <v>396.7166666666667</v>
      </c>
      <c r="I135" s="125">
        <v>404.18333333333339</v>
      </c>
      <c r="J135" s="125">
        <v>410.91666666666669</v>
      </c>
      <c r="K135" s="124">
        <v>397.45</v>
      </c>
      <c r="L135" s="124">
        <v>383.25</v>
      </c>
      <c r="M135" s="124">
        <v>15.626010000000001</v>
      </c>
    </row>
    <row r="136" spans="1:13">
      <c r="A136" s="66">
        <v>127</v>
      </c>
      <c r="B136" s="124" t="s">
        <v>113</v>
      </c>
      <c r="C136" s="124">
        <v>651.29999999999995</v>
      </c>
      <c r="D136" s="125">
        <v>649.1</v>
      </c>
      <c r="E136" s="125">
        <v>642.20000000000005</v>
      </c>
      <c r="F136" s="125">
        <v>633.1</v>
      </c>
      <c r="G136" s="125">
        <v>626.20000000000005</v>
      </c>
      <c r="H136" s="125">
        <v>658.2</v>
      </c>
      <c r="I136" s="125">
        <v>665.09999999999991</v>
      </c>
      <c r="J136" s="125">
        <v>674.2</v>
      </c>
      <c r="K136" s="124">
        <v>656</v>
      </c>
      <c r="L136" s="124">
        <v>640</v>
      </c>
      <c r="M136" s="124">
        <v>38.626420000000003</v>
      </c>
    </row>
    <row r="137" spans="1:13">
      <c r="A137" s="66">
        <v>128</v>
      </c>
      <c r="B137" s="124" t="s">
        <v>1130</v>
      </c>
      <c r="C137" s="124">
        <v>113.05</v>
      </c>
      <c r="D137" s="125">
        <v>113.06666666666668</v>
      </c>
      <c r="E137" s="125">
        <v>111.13333333333335</v>
      </c>
      <c r="F137" s="125">
        <v>109.21666666666668</v>
      </c>
      <c r="G137" s="125">
        <v>107.28333333333336</v>
      </c>
      <c r="H137" s="125">
        <v>114.98333333333335</v>
      </c>
      <c r="I137" s="125">
        <v>116.91666666666666</v>
      </c>
      <c r="J137" s="125">
        <v>118.83333333333334</v>
      </c>
      <c r="K137" s="124">
        <v>115</v>
      </c>
      <c r="L137" s="124">
        <v>111.15</v>
      </c>
      <c r="M137" s="124">
        <v>32.02966</v>
      </c>
    </row>
    <row r="138" spans="1:13">
      <c r="A138" s="66">
        <v>129</v>
      </c>
      <c r="B138" s="124" t="s">
        <v>1195</v>
      </c>
      <c r="C138" s="124">
        <v>64.8</v>
      </c>
      <c r="D138" s="125">
        <v>64.149999999999991</v>
      </c>
      <c r="E138" s="125">
        <v>62.899999999999977</v>
      </c>
      <c r="F138" s="125">
        <v>60.999999999999986</v>
      </c>
      <c r="G138" s="125">
        <v>59.749999999999972</v>
      </c>
      <c r="H138" s="125">
        <v>66.049999999999983</v>
      </c>
      <c r="I138" s="125">
        <v>67.300000000000011</v>
      </c>
      <c r="J138" s="125">
        <v>69.199999999999989</v>
      </c>
      <c r="K138" s="124">
        <v>65.400000000000006</v>
      </c>
      <c r="L138" s="124">
        <v>62.25</v>
      </c>
      <c r="M138" s="124">
        <v>18.21293</v>
      </c>
    </row>
    <row r="139" spans="1:13">
      <c r="A139" s="66">
        <v>130</v>
      </c>
      <c r="B139" s="124" t="s">
        <v>240</v>
      </c>
      <c r="C139" s="124">
        <v>341.4</v>
      </c>
      <c r="D139" s="125">
        <v>339.61666666666667</v>
      </c>
      <c r="E139" s="125">
        <v>334.88333333333333</v>
      </c>
      <c r="F139" s="125">
        <v>328.36666666666667</v>
      </c>
      <c r="G139" s="125">
        <v>323.63333333333333</v>
      </c>
      <c r="H139" s="125">
        <v>346.13333333333333</v>
      </c>
      <c r="I139" s="125">
        <v>350.86666666666667</v>
      </c>
      <c r="J139" s="125">
        <v>357.38333333333333</v>
      </c>
      <c r="K139" s="124">
        <v>344.35</v>
      </c>
      <c r="L139" s="124">
        <v>333.1</v>
      </c>
      <c r="M139" s="124">
        <v>26.395800000000001</v>
      </c>
    </row>
    <row r="140" spans="1:13">
      <c r="A140" s="66">
        <v>131</v>
      </c>
      <c r="B140" s="124" t="s">
        <v>115</v>
      </c>
      <c r="C140" s="124">
        <v>6904.3</v>
      </c>
      <c r="D140" s="125">
        <v>6897.3</v>
      </c>
      <c r="E140" s="125">
        <v>6819.6</v>
      </c>
      <c r="F140" s="125">
        <v>6734.9000000000005</v>
      </c>
      <c r="G140" s="125">
        <v>6657.2000000000007</v>
      </c>
      <c r="H140" s="125">
        <v>6982</v>
      </c>
      <c r="I140" s="125">
        <v>7059.6999999999989</v>
      </c>
      <c r="J140" s="125">
        <v>7144.4</v>
      </c>
      <c r="K140" s="124">
        <v>6975</v>
      </c>
      <c r="L140" s="124">
        <v>6812.6</v>
      </c>
      <c r="M140" s="124">
        <v>6.7341499999999996</v>
      </c>
    </row>
    <row r="141" spans="1:13">
      <c r="A141" s="66">
        <v>132</v>
      </c>
      <c r="B141" s="124" t="s">
        <v>352</v>
      </c>
      <c r="C141" s="124">
        <v>399.45</v>
      </c>
      <c r="D141" s="125">
        <v>401.81666666666666</v>
      </c>
      <c r="E141" s="125">
        <v>393.63333333333333</v>
      </c>
      <c r="F141" s="125">
        <v>387.81666666666666</v>
      </c>
      <c r="G141" s="125">
        <v>379.63333333333333</v>
      </c>
      <c r="H141" s="125">
        <v>407.63333333333333</v>
      </c>
      <c r="I141" s="125">
        <v>415.81666666666661</v>
      </c>
      <c r="J141" s="125">
        <v>421.63333333333333</v>
      </c>
      <c r="K141" s="124">
        <v>410</v>
      </c>
      <c r="L141" s="124">
        <v>396</v>
      </c>
      <c r="M141" s="124">
        <v>6.9453800000000001</v>
      </c>
    </row>
    <row r="142" spans="1:13">
      <c r="A142" s="66">
        <v>133</v>
      </c>
      <c r="B142" s="124" t="s">
        <v>117</v>
      </c>
      <c r="C142" s="124">
        <v>907.25</v>
      </c>
      <c r="D142" s="125">
        <v>904.15</v>
      </c>
      <c r="E142" s="125">
        <v>892.09999999999991</v>
      </c>
      <c r="F142" s="125">
        <v>876.94999999999993</v>
      </c>
      <c r="G142" s="125">
        <v>864.89999999999986</v>
      </c>
      <c r="H142" s="125">
        <v>919.3</v>
      </c>
      <c r="I142" s="125">
        <v>931.34999999999991</v>
      </c>
      <c r="J142" s="125">
        <v>946.5</v>
      </c>
      <c r="K142" s="124">
        <v>916.2</v>
      </c>
      <c r="L142" s="124">
        <v>889</v>
      </c>
      <c r="M142" s="124">
        <v>11.620900000000001</v>
      </c>
    </row>
    <row r="143" spans="1:13">
      <c r="A143" s="66">
        <v>134</v>
      </c>
      <c r="B143" s="124" t="s">
        <v>118</v>
      </c>
      <c r="C143" s="124">
        <v>157.44999999999999</v>
      </c>
      <c r="D143" s="125">
        <v>157.54999999999998</v>
      </c>
      <c r="E143" s="125">
        <v>152.74999999999997</v>
      </c>
      <c r="F143" s="125">
        <v>148.04999999999998</v>
      </c>
      <c r="G143" s="125">
        <v>143.24999999999997</v>
      </c>
      <c r="H143" s="125">
        <v>162.24999999999997</v>
      </c>
      <c r="I143" s="125">
        <v>167.04999999999998</v>
      </c>
      <c r="J143" s="125">
        <v>171.74999999999997</v>
      </c>
      <c r="K143" s="124">
        <v>162.35</v>
      </c>
      <c r="L143" s="124">
        <v>152.85</v>
      </c>
      <c r="M143" s="124">
        <v>179.67409000000001</v>
      </c>
    </row>
    <row r="144" spans="1:13">
      <c r="A144" s="66">
        <v>135</v>
      </c>
      <c r="B144" s="124" t="s">
        <v>204</v>
      </c>
      <c r="C144" s="124">
        <v>1027.3499999999999</v>
      </c>
      <c r="D144" s="125">
        <v>1021.8666666666667</v>
      </c>
      <c r="E144" s="125">
        <v>1009.2333333333333</v>
      </c>
      <c r="F144" s="125">
        <v>991.11666666666667</v>
      </c>
      <c r="G144" s="125">
        <v>978.48333333333335</v>
      </c>
      <c r="H144" s="125">
        <v>1039.9833333333333</v>
      </c>
      <c r="I144" s="125">
        <v>1052.6166666666668</v>
      </c>
      <c r="J144" s="125">
        <v>1070.7333333333333</v>
      </c>
      <c r="K144" s="124">
        <v>1034.5</v>
      </c>
      <c r="L144" s="124">
        <v>1003.75</v>
      </c>
      <c r="M144" s="124">
        <v>0.91220999999999997</v>
      </c>
    </row>
    <row r="145" spans="1:13">
      <c r="A145" s="66">
        <v>136</v>
      </c>
      <c r="B145" s="124" t="s">
        <v>1211</v>
      </c>
      <c r="C145" s="124">
        <v>525.95000000000005</v>
      </c>
      <c r="D145" s="125">
        <v>527</v>
      </c>
      <c r="E145" s="125">
        <v>518.1</v>
      </c>
      <c r="F145" s="125">
        <v>510.25</v>
      </c>
      <c r="G145" s="125">
        <v>501.35</v>
      </c>
      <c r="H145" s="125">
        <v>534.85</v>
      </c>
      <c r="I145" s="125">
        <v>543.75000000000011</v>
      </c>
      <c r="J145" s="125">
        <v>551.6</v>
      </c>
      <c r="K145" s="124">
        <v>535.9</v>
      </c>
      <c r="L145" s="124">
        <v>519.15</v>
      </c>
      <c r="M145" s="124">
        <v>6.7812299999999999</v>
      </c>
    </row>
    <row r="146" spans="1:13">
      <c r="A146" s="66">
        <v>137</v>
      </c>
      <c r="B146" s="124" t="s">
        <v>374</v>
      </c>
      <c r="C146" s="124">
        <v>575.4</v>
      </c>
      <c r="D146" s="125">
        <v>571.81666666666661</v>
      </c>
      <c r="E146" s="125">
        <v>565.58333333333326</v>
      </c>
      <c r="F146" s="125">
        <v>555.76666666666665</v>
      </c>
      <c r="G146" s="125">
        <v>549.5333333333333</v>
      </c>
      <c r="H146" s="125">
        <v>581.63333333333321</v>
      </c>
      <c r="I146" s="125">
        <v>587.86666666666656</v>
      </c>
      <c r="J146" s="125">
        <v>597.68333333333317</v>
      </c>
      <c r="K146" s="124">
        <v>578.04999999999995</v>
      </c>
      <c r="L146" s="124">
        <v>562</v>
      </c>
      <c r="M146" s="124">
        <v>1.6262300000000001</v>
      </c>
    </row>
    <row r="147" spans="1:13">
      <c r="A147" s="66">
        <v>138</v>
      </c>
      <c r="B147" s="124" t="s">
        <v>367</v>
      </c>
      <c r="C147" s="124">
        <v>52.65</v>
      </c>
      <c r="D147" s="125">
        <v>52.266666666666673</v>
      </c>
      <c r="E147" s="125">
        <v>51.533333333333346</v>
      </c>
      <c r="F147" s="125">
        <v>50.416666666666671</v>
      </c>
      <c r="G147" s="125">
        <v>49.683333333333344</v>
      </c>
      <c r="H147" s="125">
        <v>53.383333333333347</v>
      </c>
      <c r="I147" s="125">
        <v>54.116666666666681</v>
      </c>
      <c r="J147" s="125">
        <v>55.233333333333348</v>
      </c>
      <c r="K147" s="124">
        <v>53</v>
      </c>
      <c r="L147" s="124">
        <v>51.15</v>
      </c>
      <c r="M147" s="124">
        <v>77.597790000000003</v>
      </c>
    </row>
    <row r="148" spans="1:13">
      <c r="A148" s="66">
        <v>139</v>
      </c>
      <c r="B148" s="124" t="s">
        <v>120</v>
      </c>
      <c r="C148" s="124">
        <v>23.3</v>
      </c>
      <c r="D148" s="125">
        <v>23.316666666666666</v>
      </c>
      <c r="E148" s="125">
        <v>23.183333333333334</v>
      </c>
      <c r="F148" s="125">
        <v>23.066666666666666</v>
      </c>
      <c r="G148" s="125">
        <v>22.933333333333334</v>
      </c>
      <c r="H148" s="125">
        <v>23.433333333333334</v>
      </c>
      <c r="I148" s="125">
        <v>23.566666666666666</v>
      </c>
      <c r="J148" s="125">
        <v>23.683333333333334</v>
      </c>
      <c r="K148" s="124">
        <v>23.45</v>
      </c>
      <c r="L148" s="124">
        <v>23.2</v>
      </c>
      <c r="M148" s="124">
        <v>125.90506999999999</v>
      </c>
    </row>
    <row r="149" spans="1:13">
      <c r="A149" s="66">
        <v>140</v>
      </c>
      <c r="B149" s="124" t="s">
        <v>121</v>
      </c>
      <c r="C149" s="124">
        <v>97.2</v>
      </c>
      <c r="D149" s="125">
        <v>97.016666666666666</v>
      </c>
      <c r="E149" s="125">
        <v>96.383333333333326</v>
      </c>
      <c r="F149" s="125">
        <v>95.566666666666663</v>
      </c>
      <c r="G149" s="125">
        <v>94.933333333333323</v>
      </c>
      <c r="H149" s="125">
        <v>97.833333333333329</v>
      </c>
      <c r="I149" s="125">
        <v>98.466666666666683</v>
      </c>
      <c r="J149" s="125">
        <v>99.283333333333331</v>
      </c>
      <c r="K149" s="124">
        <v>97.65</v>
      </c>
      <c r="L149" s="124">
        <v>96.2</v>
      </c>
      <c r="M149" s="124">
        <v>37.654679999999999</v>
      </c>
    </row>
    <row r="150" spans="1:13">
      <c r="A150" s="66">
        <v>141</v>
      </c>
      <c r="B150" s="124" t="s">
        <v>122</v>
      </c>
      <c r="C150" s="124">
        <v>140.55000000000001</v>
      </c>
      <c r="D150" s="125">
        <v>139.35</v>
      </c>
      <c r="E150" s="125">
        <v>137.5</v>
      </c>
      <c r="F150" s="125">
        <v>134.45000000000002</v>
      </c>
      <c r="G150" s="125">
        <v>132.60000000000002</v>
      </c>
      <c r="H150" s="125">
        <v>142.39999999999998</v>
      </c>
      <c r="I150" s="125">
        <v>144.24999999999994</v>
      </c>
      <c r="J150" s="125">
        <v>147.29999999999995</v>
      </c>
      <c r="K150" s="124">
        <v>141.19999999999999</v>
      </c>
      <c r="L150" s="124">
        <v>136.30000000000001</v>
      </c>
      <c r="M150" s="124">
        <v>129.18108000000001</v>
      </c>
    </row>
    <row r="151" spans="1:13">
      <c r="A151" s="66">
        <v>142</v>
      </c>
      <c r="B151" s="124" t="s">
        <v>1226</v>
      </c>
      <c r="C151" s="124">
        <v>48.5</v>
      </c>
      <c r="D151" s="125">
        <v>48.15</v>
      </c>
      <c r="E151" s="125">
        <v>47.199999999999996</v>
      </c>
      <c r="F151" s="125">
        <v>45.9</v>
      </c>
      <c r="G151" s="125">
        <v>44.949999999999996</v>
      </c>
      <c r="H151" s="125">
        <v>49.449999999999996</v>
      </c>
      <c r="I151" s="125">
        <v>50.4</v>
      </c>
      <c r="J151" s="125">
        <v>51.699999999999996</v>
      </c>
      <c r="K151" s="124">
        <v>49.1</v>
      </c>
      <c r="L151" s="124">
        <v>46.85</v>
      </c>
      <c r="M151" s="124">
        <v>237.04333</v>
      </c>
    </row>
    <row r="152" spans="1:13">
      <c r="A152" s="66">
        <v>143</v>
      </c>
      <c r="B152" s="124" t="s">
        <v>1277</v>
      </c>
      <c r="C152" s="124">
        <v>493.15</v>
      </c>
      <c r="D152" s="125">
        <v>485.40000000000003</v>
      </c>
      <c r="E152" s="125">
        <v>475.80000000000007</v>
      </c>
      <c r="F152" s="125">
        <v>458.45000000000005</v>
      </c>
      <c r="G152" s="125">
        <v>448.85000000000008</v>
      </c>
      <c r="H152" s="125">
        <v>502.75000000000006</v>
      </c>
      <c r="I152" s="125">
        <v>512.35000000000014</v>
      </c>
      <c r="J152" s="125">
        <v>529.70000000000005</v>
      </c>
      <c r="K152" s="124">
        <v>495</v>
      </c>
      <c r="L152" s="124">
        <v>468.05</v>
      </c>
      <c r="M152" s="124">
        <v>6.8750600000000004</v>
      </c>
    </row>
    <row r="153" spans="1:13">
      <c r="A153" s="66">
        <v>144</v>
      </c>
      <c r="B153" s="124" t="s">
        <v>124</v>
      </c>
      <c r="C153" s="124">
        <v>147.5</v>
      </c>
      <c r="D153" s="125">
        <v>147.56666666666666</v>
      </c>
      <c r="E153" s="125">
        <v>145.93333333333334</v>
      </c>
      <c r="F153" s="125">
        <v>144.36666666666667</v>
      </c>
      <c r="G153" s="125">
        <v>142.73333333333335</v>
      </c>
      <c r="H153" s="125">
        <v>149.13333333333333</v>
      </c>
      <c r="I153" s="125">
        <v>150.76666666666665</v>
      </c>
      <c r="J153" s="125">
        <v>152.33333333333331</v>
      </c>
      <c r="K153" s="124">
        <v>149.19999999999999</v>
      </c>
      <c r="L153" s="124">
        <v>146</v>
      </c>
      <c r="M153" s="124">
        <v>124.5886</v>
      </c>
    </row>
    <row r="154" spans="1:13">
      <c r="A154" s="66">
        <v>145</v>
      </c>
      <c r="B154" s="124" t="s">
        <v>205</v>
      </c>
      <c r="C154" s="124">
        <v>174</v>
      </c>
      <c r="D154" s="125">
        <v>173.80000000000004</v>
      </c>
      <c r="E154" s="125">
        <v>171.50000000000009</v>
      </c>
      <c r="F154" s="125">
        <v>169.00000000000006</v>
      </c>
      <c r="G154" s="125">
        <v>166.7000000000001</v>
      </c>
      <c r="H154" s="125">
        <v>176.30000000000007</v>
      </c>
      <c r="I154" s="125">
        <v>178.60000000000002</v>
      </c>
      <c r="J154" s="125">
        <v>181.10000000000005</v>
      </c>
      <c r="K154" s="124">
        <v>176.1</v>
      </c>
      <c r="L154" s="124">
        <v>171.3</v>
      </c>
      <c r="M154" s="124">
        <v>22.116399999999999</v>
      </c>
    </row>
    <row r="155" spans="1:13">
      <c r="A155" s="66">
        <v>146</v>
      </c>
      <c r="B155" s="124" t="s">
        <v>123</v>
      </c>
      <c r="C155" s="124">
        <v>3475.6</v>
      </c>
      <c r="D155" s="125">
        <v>3468.65</v>
      </c>
      <c r="E155" s="125">
        <v>3447.4</v>
      </c>
      <c r="F155" s="125">
        <v>3419.2</v>
      </c>
      <c r="G155" s="125">
        <v>3397.95</v>
      </c>
      <c r="H155" s="125">
        <v>3496.8500000000004</v>
      </c>
      <c r="I155" s="125">
        <v>3518.1000000000004</v>
      </c>
      <c r="J155" s="125">
        <v>3546.3000000000006</v>
      </c>
      <c r="K155" s="124">
        <v>3489.9</v>
      </c>
      <c r="L155" s="124">
        <v>3440.45</v>
      </c>
      <c r="M155" s="124">
        <v>0.55232000000000003</v>
      </c>
    </row>
    <row r="156" spans="1:13">
      <c r="A156" s="66">
        <v>147</v>
      </c>
      <c r="B156" s="124" t="s">
        <v>349</v>
      </c>
      <c r="C156" s="124">
        <v>66.849999999999994</v>
      </c>
      <c r="D156" s="125">
        <v>66.5</v>
      </c>
      <c r="E156" s="125">
        <v>65.349999999999994</v>
      </c>
      <c r="F156" s="125">
        <v>63.849999999999994</v>
      </c>
      <c r="G156" s="125">
        <v>62.699999999999989</v>
      </c>
      <c r="H156" s="125">
        <v>68</v>
      </c>
      <c r="I156" s="125">
        <v>69.150000000000006</v>
      </c>
      <c r="J156" s="125">
        <v>70.650000000000006</v>
      </c>
      <c r="K156" s="124">
        <v>67.650000000000006</v>
      </c>
      <c r="L156" s="124">
        <v>65</v>
      </c>
      <c r="M156" s="124">
        <v>59.728839999999998</v>
      </c>
    </row>
    <row r="157" spans="1:13">
      <c r="A157" s="66">
        <v>148</v>
      </c>
      <c r="B157" s="124" t="s">
        <v>1331</v>
      </c>
      <c r="C157" s="124">
        <v>910.65</v>
      </c>
      <c r="D157" s="125">
        <v>909.41666666666663</v>
      </c>
      <c r="E157" s="125">
        <v>904.83333333333326</v>
      </c>
      <c r="F157" s="125">
        <v>899.01666666666665</v>
      </c>
      <c r="G157" s="125">
        <v>894.43333333333328</v>
      </c>
      <c r="H157" s="125">
        <v>915.23333333333323</v>
      </c>
      <c r="I157" s="125">
        <v>919.81666666666649</v>
      </c>
      <c r="J157" s="125">
        <v>925.63333333333321</v>
      </c>
      <c r="K157" s="124">
        <v>914</v>
      </c>
      <c r="L157" s="124">
        <v>903.6</v>
      </c>
      <c r="M157" s="124">
        <v>0.38517000000000001</v>
      </c>
    </row>
    <row r="158" spans="1:13">
      <c r="A158" s="66">
        <v>149</v>
      </c>
      <c r="B158" s="124" t="s">
        <v>1921</v>
      </c>
      <c r="C158" s="124">
        <v>911.9</v>
      </c>
      <c r="D158" s="125">
        <v>907.81666666666661</v>
      </c>
      <c r="E158" s="125">
        <v>896.63333333333321</v>
      </c>
      <c r="F158" s="125">
        <v>881.36666666666656</v>
      </c>
      <c r="G158" s="125">
        <v>870.18333333333317</v>
      </c>
      <c r="H158" s="125">
        <v>923.08333333333326</v>
      </c>
      <c r="I158" s="125">
        <v>934.26666666666665</v>
      </c>
      <c r="J158" s="125">
        <v>949.5333333333333</v>
      </c>
      <c r="K158" s="124">
        <v>919</v>
      </c>
      <c r="L158" s="124">
        <v>892.55</v>
      </c>
      <c r="M158" s="124">
        <v>1.28169</v>
      </c>
    </row>
    <row r="159" spans="1:13">
      <c r="A159" s="66">
        <v>150</v>
      </c>
      <c r="B159" s="124" t="s">
        <v>229</v>
      </c>
      <c r="C159" s="124">
        <v>22168.5</v>
      </c>
      <c r="D159" s="125">
        <v>21951.166666666668</v>
      </c>
      <c r="E159" s="125">
        <v>21622.333333333336</v>
      </c>
      <c r="F159" s="125">
        <v>21076.166666666668</v>
      </c>
      <c r="G159" s="125">
        <v>20747.333333333336</v>
      </c>
      <c r="H159" s="125">
        <v>22497.333333333336</v>
      </c>
      <c r="I159" s="125">
        <v>22826.166666666672</v>
      </c>
      <c r="J159" s="125">
        <v>23372.333333333336</v>
      </c>
      <c r="K159" s="124">
        <v>22280</v>
      </c>
      <c r="L159" s="124">
        <v>21405</v>
      </c>
      <c r="M159" s="124">
        <v>0.45766000000000001</v>
      </c>
    </row>
    <row r="160" spans="1:13">
      <c r="A160" s="66">
        <v>151</v>
      </c>
      <c r="B160" s="124" t="s">
        <v>126</v>
      </c>
      <c r="C160" s="124">
        <v>221.8</v>
      </c>
      <c r="D160" s="125">
        <v>220.51666666666668</v>
      </c>
      <c r="E160" s="125">
        <v>217.13333333333335</v>
      </c>
      <c r="F160" s="125">
        <v>212.46666666666667</v>
      </c>
      <c r="G160" s="125">
        <v>209.08333333333334</v>
      </c>
      <c r="H160" s="125">
        <v>225.18333333333337</v>
      </c>
      <c r="I160" s="125">
        <v>228.56666666666669</v>
      </c>
      <c r="J160" s="125">
        <v>233.23333333333338</v>
      </c>
      <c r="K160" s="124">
        <v>223.9</v>
      </c>
      <c r="L160" s="124">
        <v>215.85</v>
      </c>
      <c r="M160" s="124">
        <v>27.675039999999999</v>
      </c>
    </row>
    <row r="161" spans="1:13">
      <c r="A161" s="66">
        <v>152</v>
      </c>
      <c r="B161" s="124" t="s">
        <v>206</v>
      </c>
      <c r="C161" s="124">
        <v>1126.5999999999999</v>
      </c>
      <c r="D161" s="125">
        <v>1112.8666666666666</v>
      </c>
      <c r="E161" s="125">
        <v>1093.7333333333331</v>
      </c>
      <c r="F161" s="125">
        <v>1060.8666666666666</v>
      </c>
      <c r="G161" s="125">
        <v>1041.7333333333331</v>
      </c>
      <c r="H161" s="125">
        <v>1145.7333333333331</v>
      </c>
      <c r="I161" s="125">
        <v>1164.8666666666668</v>
      </c>
      <c r="J161" s="125">
        <v>1197.7333333333331</v>
      </c>
      <c r="K161" s="124">
        <v>1132</v>
      </c>
      <c r="L161" s="124">
        <v>1080</v>
      </c>
      <c r="M161" s="124">
        <v>4.7469400000000004</v>
      </c>
    </row>
    <row r="162" spans="1:13">
      <c r="A162" s="66">
        <v>153</v>
      </c>
      <c r="B162" s="124" t="s">
        <v>207</v>
      </c>
      <c r="C162" s="124">
        <v>2317.5</v>
      </c>
      <c r="D162" s="125">
        <v>2305.75</v>
      </c>
      <c r="E162" s="125">
        <v>2279.25</v>
      </c>
      <c r="F162" s="125">
        <v>2241</v>
      </c>
      <c r="G162" s="125">
        <v>2214.5</v>
      </c>
      <c r="H162" s="125">
        <v>2344</v>
      </c>
      <c r="I162" s="125">
        <v>2370.5</v>
      </c>
      <c r="J162" s="125">
        <v>2408.75</v>
      </c>
      <c r="K162" s="124">
        <v>2332.25</v>
      </c>
      <c r="L162" s="124">
        <v>2267.5</v>
      </c>
      <c r="M162" s="124">
        <v>4.2480200000000004</v>
      </c>
    </row>
    <row r="163" spans="1:13">
      <c r="A163" s="66">
        <v>154</v>
      </c>
      <c r="B163" s="124" t="s">
        <v>127</v>
      </c>
      <c r="C163" s="124">
        <v>112</v>
      </c>
      <c r="D163" s="125">
        <v>110.96666666666665</v>
      </c>
      <c r="E163" s="125">
        <v>109.43333333333331</v>
      </c>
      <c r="F163" s="125">
        <v>106.86666666666666</v>
      </c>
      <c r="G163" s="125">
        <v>105.33333333333331</v>
      </c>
      <c r="H163" s="125">
        <v>113.5333333333333</v>
      </c>
      <c r="I163" s="125">
        <v>115.06666666666663</v>
      </c>
      <c r="J163" s="125">
        <v>117.6333333333333</v>
      </c>
      <c r="K163" s="124">
        <v>112.5</v>
      </c>
      <c r="L163" s="124">
        <v>108.4</v>
      </c>
      <c r="M163" s="124">
        <v>86.254419999999996</v>
      </c>
    </row>
    <row r="164" spans="1:13">
      <c r="A164" s="66">
        <v>155</v>
      </c>
      <c r="B164" s="124" t="s">
        <v>129</v>
      </c>
      <c r="C164" s="124">
        <v>181.2</v>
      </c>
      <c r="D164" s="125">
        <v>180.91666666666666</v>
      </c>
      <c r="E164" s="125">
        <v>179.13333333333333</v>
      </c>
      <c r="F164" s="125">
        <v>177.06666666666666</v>
      </c>
      <c r="G164" s="125">
        <v>175.28333333333333</v>
      </c>
      <c r="H164" s="125">
        <v>182.98333333333332</v>
      </c>
      <c r="I164" s="125">
        <v>184.76666666666668</v>
      </c>
      <c r="J164" s="125">
        <v>186.83333333333331</v>
      </c>
      <c r="K164" s="124">
        <v>182.7</v>
      </c>
      <c r="L164" s="124">
        <v>178.85</v>
      </c>
      <c r="M164" s="124">
        <v>76.971400000000003</v>
      </c>
    </row>
    <row r="165" spans="1:13">
      <c r="A165" s="66">
        <v>156</v>
      </c>
      <c r="B165" s="124" t="s">
        <v>1361</v>
      </c>
      <c r="C165" s="124">
        <v>204.95</v>
      </c>
      <c r="D165" s="125">
        <v>203.79999999999998</v>
      </c>
      <c r="E165" s="125">
        <v>199.24999999999997</v>
      </c>
      <c r="F165" s="125">
        <v>193.54999999999998</v>
      </c>
      <c r="G165" s="125">
        <v>188.99999999999997</v>
      </c>
      <c r="H165" s="125">
        <v>209.49999999999997</v>
      </c>
      <c r="I165" s="125">
        <v>214.04999999999998</v>
      </c>
      <c r="J165" s="125">
        <v>219.74999999999997</v>
      </c>
      <c r="K165" s="124">
        <v>208.35</v>
      </c>
      <c r="L165" s="124">
        <v>198.1</v>
      </c>
      <c r="M165" s="124">
        <v>4.3616799999999998</v>
      </c>
    </row>
    <row r="166" spans="1:13">
      <c r="A166" s="66">
        <v>157</v>
      </c>
      <c r="B166" s="124" t="s">
        <v>208</v>
      </c>
      <c r="C166" s="124">
        <v>10046.200000000001</v>
      </c>
      <c r="D166" s="125">
        <v>10024.066666666668</v>
      </c>
      <c r="E166" s="125">
        <v>9898.133333333335</v>
      </c>
      <c r="F166" s="125">
        <v>9750.0666666666675</v>
      </c>
      <c r="G166" s="125">
        <v>9624.133333333335</v>
      </c>
      <c r="H166" s="125">
        <v>10172.133333333335</v>
      </c>
      <c r="I166" s="125">
        <v>10298.066666666666</v>
      </c>
      <c r="J166" s="125">
        <v>10446.133333333335</v>
      </c>
      <c r="K166" s="124">
        <v>10150</v>
      </c>
      <c r="L166" s="124">
        <v>9876</v>
      </c>
      <c r="M166" s="124">
        <v>1.1390000000000001E-2</v>
      </c>
    </row>
    <row r="167" spans="1:13">
      <c r="A167" s="66">
        <v>158</v>
      </c>
      <c r="B167" s="124" t="s">
        <v>128</v>
      </c>
      <c r="C167" s="124">
        <v>71.849999999999994</v>
      </c>
      <c r="D167" s="125">
        <v>71.583333333333329</v>
      </c>
      <c r="E167" s="125">
        <v>70.36666666666666</v>
      </c>
      <c r="F167" s="125">
        <v>68.883333333333326</v>
      </c>
      <c r="G167" s="125">
        <v>67.666666666666657</v>
      </c>
      <c r="H167" s="125">
        <v>73.066666666666663</v>
      </c>
      <c r="I167" s="125">
        <v>74.283333333333331</v>
      </c>
      <c r="J167" s="125">
        <v>75.766666666666666</v>
      </c>
      <c r="K167" s="124">
        <v>72.8</v>
      </c>
      <c r="L167" s="124">
        <v>70.099999999999994</v>
      </c>
      <c r="M167" s="124">
        <v>249.03931</v>
      </c>
    </row>
    <row r="168" spans="1:13">
      <c r="A168" s="66">
        <v>159</v>
      </c>
      <c r="B168" s="124" t="s">
        <v>1882</v>
      </c>
      <c r="C168" s="124">
        <v>576</v>
      </c>
      <c r="D168" s="125">
        <v>571.80000000000007</v>
      </c>
      <c r="E168" s="125">
        <v>564.80000000000018</v>
      </c>
      <c r="F168" s="125">
        <v>553.60000000000014</v>
      </c>
      <c r="G168" s="125">
        <v>546.60000000000025</v>
      </c>
      <c r="H168" s="125">
        <v>583.00000000000011</v>
      </c>
      <c r="I168" s="125">
        <v>589.99999999999989</v>
      </c>
      <c r="J168" s="125">
        <v>601.20000000000005</v>
      </c>
      <c r="K168" s="124">
        <v>578.79999999999995</v>
      </c>
      <c r="L168" s="124">
        <v>560.6</v>
      </c>
      <c r="M168" s="124">
        <v>9.9681899999999999</v>
      </c>
    </row>
    <row r="169" spans="1:13">
      <c r="A169" s="66">
        <v>160</v>
      </c>
      <c r="B169" s="124" t="s">
        <v>1373</v>
      </c>
      <c r="C169" s="124">
        <v>565.6</v>
      </c>
      <c r="D169" s="125">
        <v>564.11666666666667</v>
      </c>
      <c r="E169" s="125">
        <v>554.58333333333337</v>
      </c>
      <c r="F169" s="125">
        <v>543.56666666666672</v>
      </c>
      <c r="G169" s="125">
        <v>534.03333333333342</v>
      </c>
      <c r="H169" s="125">
        <v>575.13333333333333</v>
      </c>
      <c r="I169" s="125">
        <v>584.66666666666663</v>
      </c>
      <c r="J169" s="125">
        <v>595.68333333333328</v>
      </c>
      <c r="K169" s="124">
        <v>573.65</v>
      </c>
      <c r="L169" s="124">
        <v>553.1</v>
      </c>
      <c r="M169" s="124">
        <v>1.5457799999999999</v>
      </c>
    </row>
    <row r="170" spans="1:13">
      <c r="A170" s="66">
        <v>161</v>
      </c>
      <c r="B170" s="124" t="s">
        <v>133</v>
      </c>
      <c r="C170" s="124">
        <v>171.1</v>
      </c>
      <c r="D170" s="125">
        <v>167.26666666666668</v>
      </c>
      <c r="E170" s="125">
        <v>161.13333333333335</v>
      </c>
      <c r="F170" s="125">
        <v>151.16666666666669</v>
      </c>
      <c r="G170" s="125">
        <v>145.03333333333336</v>
      </c>
      <c r="H170" s="125">
        <v>177.23333333333335</v>
      </c>
      <c r="I170" s="125">
        <v>183.36666666666667</v>
      </c>
      <c r="J170" s="125">
        <v>193.33333333333334</v>
      </c>
      <c r="K170" s="124">
        <v>173.4</v>
      </c>
      <c r="L170" s="124">
        <v>157.30000000000001</v>
      </c>
      <c r="M170" s="124">
        <v>155.00890000000001</v>
      </c>
    </row>
    <row r="171" spans="1:13">
      <c r="A171" s="66">
        <v>162</v>
      </c>
      <c r="B171" s="124" t="s">
        <v>131</v>
      </c>
      <c r="C171" s="124">
        <v>6.4</v>
      </c>
      <c r="D171" s="125">
        <v>6.3</v>
      </c>
      <c r="E171" s="125">
        <v>5.9499999999999993</v>
      </c>
      <c r="F171" s="125">
        <v>5.4999999999999991</v>
      </c>
      <c r="G171" s="125">
        <v>5.1499999999999986</v>
      </c>
      <c r="H171" s="125">
        <v>6.75</v>
      </c>
      <c r="I171" s="125">
        <v>7.1</v>
      </c>
      <c r="J171" s="125">
        <v>7.5500000000000007</v>
      </c>
      <c r="K171" s="124">
        <v>6.65</v>
      </c>
      <c r="L171" s="124">
        <v>5.85</v>
      </c>
      <c r="M171" s="124">
        <v>1216.7464299999999</v>
      </c>
    </row>
    <row r="172" spans="1:13">
      <c r="A172" s="66">
        <v>163</v>
      </c>
      <c r="B172" s="124" t="s">
        <v>134</v>
      </c>
      <c r="C172" s="124">
        <v>1220.25</v>
      </c>
      <c r="D172" s="125">
        <v>1220.3500000000001</v>
      </c>
      <c r="E172" s="125">
        <v>1205.9000000000003</v>
      </c>
      <c r="F172" s="125">
        <v>1191.5500000000002</v>
      </c>
      <c r="G172" s="125">
        <v>1177.1000000000004</v>
      </c>
      <c r="H172" s="125">
        <v>1234.7000000000003</v>
      </c>
      <c r="I172" s="125">
        <v>1249.1500000000001</v>
      </c>
      <c r="J172" s="125">
        <v>1263.5000000000002</v>
      </c>
      <c r="K172" s="124">
        <v>1234.8</v>
      </c>
      <c r="L172" s="124">
        <v>1206</v>
      </c>
      <c r="M172" s="124">
        <v>101.3105</v>
      </c>
    </row>
    <row r="173" spans="1:13">
      <c r="A173" s="66">
        <v>164</v>
      </c>
      <c r="B173" s="124" t="s">
        <v>135</v>
      </c>
      <c r="C173" s="124">
        <v>132.25</v>
      </c>
      <c r="D173" s="125">
        <v>131.01666666666668</v>
      </c>
      <c r="E173" s="125">
        <v>128.03333333333336</v>
      </c>
      <c r="F173" s="125">
        <v>123.81666666666668</v>
      </c>
      <c r="G173" s="125">
        <v>120.83333333333336</v>
      </c>
      <c r="H173" s="125">
        <v>135.23333333333335</v>
      </c>
      <c r="I173" s="125">
        <v>138.21666666666664</v>
      </c>
      <c r="J173" s="125">
        <v>142.43333333333337</v>
      </c>
      <c r="K173" s="124">
        <v>134</v>
      </c>
      <c r="L173" s="124">
        <v>126.8</v>
      </c>
      <c r="M173" s="124">
        <v>143.29304999999999</v>
      </c>
    </row>
    <row r="174" spans="1:13">
      <c r="A174" s="66">
        <v>165</v>
      </c>
      <c r="B174" s="124" t="s">
        <v>136</v>
      </c>
      <c r="C174" s="124">
        <v>10.8</v>
      </c>
      <c r="D174" s="125">
        <v>10.733333333333334</v>
      </c>
      <c r="E174" s="125">
        <v>10.466666666666669</v>
      </c>
      <c r="F174" s="125">
        <v>10.133333333333335</v>
      </c>
      <c r="G174" s="125">
        <v>9.8666666666666689</v>
      </c>
      <c r="H174" s="125">
        <v>11.066666666666668</v>
      </c>
      <c r="I174" s="125">
        <v>11.333333333333334</v>
      </c>
      <c r="J174" s="125">
        <v>11.666666666666668</v>
      </c>
      <c r="K174" s="124">
        <v>11</v>
      </c>
      <c r="L174" s="124">
        <v>10.4</v>
      </c>
      <c r="M174" s="124">
        <v>482.38884999999999</v>
      </c>
    </row>
    <row r="175" spans="1:13">
      <c r="A175" s="66">
        <v>166</v>
      </c>
      <c r="B175" s="124" t="s">
        <v>132</v>
      </c>
      <c r="C175" s="124">
        <v>134.35</v>
      </c>
      <c r="D175" s="125">
        <v>133.08333333333334</v>
      </c>
      <c r="E175" s="125">
        <v>131.26666666666668</v>
      </c>
      <c r="F175" s="125">
        <v>128.18333333333334</v>
      </c>
      <c r="G175" s="125">
        <v>126.36666666666667</v>
      </c>
      <c r="H175" s="125">
        <v>136.16666666666669</v>
      </c>
      <c r="I175" s="125">
        <v>137.98333333333335</v>
      </c>
      <c r="J175" s="125">
        <v>141.06666666666669</v>
      </c>
      <c r="K175" s="124">
        <v>134.9</v>
      </c>
      <c r="L175" s="124">
        <v>130</v>
      </c>
      <c r="M175" s="124">
        <v>94.786600000000007</v>
      </c>
    </row>
    <row r="176" spans="1:13">
      <c r="A176" s="66">
        <v>167</v>
      </c>
      <c r="B176" s="124" t="s">
        <v>228</v>
      </c>
      <c r="C176" s="124">
        <v>2218.5500000000002</v>
      </c>
      <c r="D176" s="125">
        <v>2218.4333333333334</v>
      </c>
      <c r="E176" s="125">
        <v>2205.3666666666668</v>
      </c>
      <c r="F176" s="125">
        <v>2192.1833333333334</v>
      </c>
      <c r="G176" s="125">
        <v>2179.1166666666668</v>
      </c>
      <c r="H176" s="125">
        <v>2231.6166666666668</v>
      </c>
      <c r="I176" s="125">
        <v>2244.6833333333334</v>
      </c>
      <c r="J176" s="125">
        <v>2257.8666666666668</v>
      </c>
      <c r="K176" s="124">
        <v>2231.5</v>
      </c>
      <c r="L176" s="124">
        <v>2205.25</v>
      </c>
      <c r="M176" s="124">
        <v>3.1431900000000002</v>
      </c>
    </row>
    <row r="177" spans="1:13">
      <c r="A177" s="66">
        <v>168</v>
      </c>
      <c r="B177" s="124" t="s">
        <v>210</v>
      </c>
      <c r="C177" s="124">
        <v>16594.150000000001</v>
      </c>
      <c r="D177" s="125">
        <v>16610.683333333334</v>
      </c>
      <c r="E177" s="125">
        <v>16294.666666666668</v>
      </c>
      <c r="F177" s="125">
        <v>15995.183333333334</v>
      </c>
      <c r="G177" s="125">
        <v>15679.166666666668</v>
      </c>
      <c r="H177" s="125">
        <v>16910.166666666668</v>
      </c>
      <c r="I177" s="125">
        <v>17226.183333333331</v>
      </c>
      <c r="J177" s="125">
        <v>17525.666666666668</v>
      </c>
      <c r="K177" s="124">
        <v>16926.7</v>
      </c>
      <c r="L177" s="124">
        <v>16311.2</v>
      </c>
      <c r="M177" s="124">
        <v>0.33128999999999997</v>
      </c>
    </row>
    <row r="178" spans="1:13">
      <c r="A178" s="66">
        <v>169</v>
      </c>
      <c r="B178" s="124" t="s">
        <v>140</v>
      </c>
      <c r="C178" s="124">
        <v>1129.7</v>
      </c>
      <c r="D178" s="125">
        <v>1117.1833333333334</v>
      </c>
      <c r="E178" s="125">
        <v>1092.8166666666668</v>
      </c>
      <c r="F178" s="125">
        <v>1055.9333333333334</v>
      </c>
      <c r="G178" s="125">
        <v>1031.5666666666668</v>
      </c>
      <c r="H178" s="125">
        <v>1154.0666666666668</v>
      </c>
      <c r="I178" s="125">
        <v>1178.4333333333336</v>
      </c>
      <c r="J178" s="125">
        <v>1215.3166666666668</v>
      </c>
      <c r="K178" s="124">
        <v>1141.55</v>
      </c>
      <c r="L178" s="124">
        <v>1080.3</v>
      </c>
      <c r="M178" s="124">
        <v>14.72771</v>
      </c>
    </row>
    <row r="179" spans="1:13">
      <c r="A179" s="66">
        <v>170</v>
      </c>
      <c r="B179" s="124" t="s">
        <v>139</v>
      </c>
      <c r="C179" s="124">
        <v>987.25</v>
      </c>
      <c r="D179" s="125">
        <v>981.55000000000007</v>
      </c>
      <c r="E179" s="125">
        <v>971.10000000000014</v>
      </c>
      <c r="F179" s="125">
        <v>954.95</v>
      </c>
      <c r="G179" s="125">
        <v>944.50000000000011</v>
      </c>
      <c r="H179" s="125">
        <v>997.70000000000016</v>
      </c>
      <c r="I179" s="125">
        <v>1008.1500000000002</v>
      </c>
      <c r="J179" s="125">
        <v>1024.3000000000002</v>
      </c>
      <c r="K179" s="124">
        <v>992</v>
      </c>
      <c r="L179" s="124">
        <v>965.4</v>
      </c>
      <c r="M179" s="124">
        <v>2.9506999999999999</v>
      </c>
    </row>
    <row r="180" spans="1:13">
      <c r="A180" s="66">
        <v>171</v>
      </c>
      <c r="B180" s="124" t="s">
        <v>138</v>
      </c>
      <c r="C180" s="124">
        <v>266.35000000000002</v>
      </c>
      <c r="D180" s="125">
        <v>265.93333333333334</v>
      </c>
      <c r="E180" s="125">
        <v>263.66666666666669</v>
      </c>
      <c r="F180" s="125">
        <v>260.98333333333335</v>
      </c>
      <c r="G180" s="125">
        <v>258.7166666666667</v>
      </c>
      <c r="H180" s="125">
        <v>268.61666666666667</v>
      </c>
      <c r="I180" s="125">
        <v>270.88333333333333</v>
      </c>
      <c r="J180" s="125">
        <v>273.56666666666666</v>
      </c>
      <c r="K180" s="124">
        <v>268.2</v>
      </c>
      <c r="L180" s="124">
        <v>263.25</v>
      </c>
      <c r="M180" s="124">
        <v>152.74303</v>
      </c>
    </row>
    <row r="181" spans="1:13">
      <c r="A181" s="66">
        <v>172</v>
      </c>
      <c r="B181" s="124" t="s">
        <v>137</v>
      </c>
      <c r="C181" s="124">
        <v>48.55</v>
      </c>
      <c r="D181" s="125">
        <v>48.1</v>
      </c>
      <c r="E181" s="125">
        <v>47.150000000000006</v>
      </c>
      <c r="F181" s="125">
        <v>45.750000000000007</v>
      </c>
      <c r="G181" s="125">
        <v>44.800000000000011</v>
      </c>
      <c r="H181" s="125">
        <v>49.5</v>
      </c>
      <c r="I181" s="125">
        <v>50.45</v>
      </c>
      <c r="J181" s="125">
        <v>51.849999999999994</v>
      </c>
      <c r="K181" s="124">
        <v>49.05</v>
      </c>
      <c r="L181" s="124">
        <v>46.7</v>
      </c>
      <c r="M181" s="124">
        <v>215.04679999999999</v>
      </c>
    </row>
    <row r="182" spans="1:13">
      <c r="A182" s="66">
        <v>173</v>
      </c>
      <c r="B182" s="124" t="s">
        <v>1547</v>
      </c>
      <c r="C182" s="124">
        <v>170.45</v>
      </c>
      <c r="D182" s="125">
        <v>169.95</v>
      </c>
      <c r="E182" s="125">
        <v>166.2</v>
      </c>
      <c r="F182" s="125">
        <v>161.94999999999999</v>
      </c>
      <c r="G182" s="125">
        <v>158.19999999999999</v>
      </c>
      <c r="H182" s="125">
        <v>174.2</v>
      </c>
      <c r="I182" s="125">
        <v>177.95</v>
      </c>
      <c r="J182" s="125">
        <v>182.2</v>
      </c>
      <c r="K182" s="124">
        <v>173.7</v>
      </c>
      <c r="L182" s="124">
        <v>165.7</v>
      </c>
      <c r="M182" s="124">
        <v>4.8361900000000002</v>
      </c>
    </row>
    <row r="183" spans="1:13">
      <c r="A183" s="66">
        <v>174</v>
      </c>
      <c r="B183" s="124" t="s">
        <v>142</v>
      </c>
      <c r="C183" s="124">
        <v>435.75</v>
      </c>
      <c r="D183" s="125">
        <v>432.86666666666662</v>
      </c>
      <c r="E183" s="125">
        <v>425.73333333333323</v>
      </c>
      <c r="F183" s="125">
        <v>415.71666666666664</v>
      </c>
      <c r="G183" s="125">
        <v>408.58333333333326</v>
      </c>
      <c r="H183" s="125">
        <v>442.88333333333321</v>
      </c>
      <c r="I183" s="125">
        <v>450.01666666666654</v>
      </c>
      <c r="J183" s="125">
        <v>460.03333333333319</v>
      </c>
      <c r="K183" s="124">
        <v>440</v>
      </c>
      <c r="L183" s="124">
        <v>422.85</v>
      </c>
      <c r="M183" s="124">
        <v>52.551130000000001</v>
      </c>
    </row>
    <row r="184" spans="1:13">
      <c r="A184" s="66">
        <v>175</v>
      </c>
      <c r="B184" s="124" t="s">
        <v>143</v>
      </c>
      <c r="C184" s="124">
        <v>605.20000000000005</v>
      </c>
      <c r="D184" s="125">
        <v>597.4</v>
      </c>
      <c r="E184" s="125">
        <v>578.9</v>
      </c>
      <c r="F184" s="125">
        <v>552.6</v>
      </c>
      <c r="G184" s="125">
        <v>534.1</v>
      </c>
      <c r="H184" s="125">
        <v>623.69999999999993</v>
      </c>
      <c r="I184" s="125">
        <v>642.19999999999993</v>
      </c>
      <c r="J184" s="125">
        <v>668.49999999999989</v>
      </c>
      <c r="K184" s="124">
        <v>615.9</v>
      </c>
      <c r="L184" s="124">
        <v>571.1</v>
      </c>
      <c r="M184" s="124">
        <v>47.061709999999998</v>
      </c>
    </row>
    <row r="185" spans="1:13">
      <c r="A185" s="66">
        <v>176</v>
      </c>
      <c r="B185" s="124" t="s">
        <v>1588</v>
      </c>
      <c r="C185" s="124">
        <v>5.35</v>
      </c>
      <c r="D185" s="125">
        <v>5.3999999999999995</v>
      </c>
      <c r="E185" s="125">
        <v>5.1499999999999986</v>
      </c>
      <c r="F185" s="125">
        <v>4.9499999999999993</v>
      </c>
      <c r="G185" s="125">
        <v>4.6999999999999984</v>
      </c>
      <c r="H185" s="125">
        <v>5.5999999999999988</v>
      </c>
      <c r="I185" s="125">
        <v>5.8500000000000005</v>
      </c>
      <c r="J185" s="125">
        <v>6.0499999999999989</v>
      </c>
      <c r="K185" s="124">
        <v>5.65</v>
      </c>
      <c r="L185" s="124">
        <v>5.2</v>
      </c>
      <c r="M185" s="124">
        <v>733.37676999999996</v>
      </c>
    </row>
    <row r="186" spans="1:13">
      <c r="A186" s="66">
        <v>177</v>
      </c>
      <c r="B186" s="124" t="s">
        <v>144</v>
      </c>
      <c r="C186" s="124">
        <v>32.65</v>
      </c>
      <c r="D186" s="125">
        <v>32.449999999999996</v>
      </c>
      <c r="E186" s="125">
        <v>31.849999999999994</v>
      </c>
      <c r="F186" s="125">
        <v>31.049999999999997</v>
      </c>
      <c r="G186" s="125">
        <v>30.449999999999996</v>
      </c>
      <c r="H186" s="125">
        <v>33.249999999999993</v>
      </c>
      <c r="I186" s="125">
        <v>33.85</v>
      </c>
      <c r="J186" s="125">
        <v>34.649999999999991</v>
      </c>
      <c r="K186" s="124">
        <v>33.049999999999997</v>
      </c>
      <c r="L186" s="124">
        <v>31.65</v>
      </c>
      <c r="M186" s="124">
        <v>32.758139999999997</v>
      </c>
    </row>
    <row r="187" spans="1:13">
      <c r="A187" s="66">
        <v>178</v>
      </c>
      <c r="B187" s="124" t="s">
        <v>1601</v>
      </c>
      <c r="C187" s="124">
        <v>583.20000000000005</v>
      </c>
      <c r="D187" s="125">
        <v>586.61666666666667</v>
      </c>
      <c r="E187" s="125">
        <v>576.23333333333335</v>
      </c>
      <c r="F187" s="125">
        <v>569.26666666666665</v>
      </c>
      <c r="G187" s="125">
        <v>558.88333333333333</v>
      </c>
      <c r="H187" s="125">
        <v>593.58333333333337</v>
      </c>
      <c r="I187" s="125">
        <v>603.96666666666681</v>
      </c>
      <c r="J187" s="125">
        <v>610.93333333333339</v>
      </c>
      <c r="K187" s="124">
        <v>597</v>
      </c>
      <c r="L187" s="124">
        <v>579.65</v>
      </c>
      <c r="M187" s="124">
        <v>0.33990999999999999</v>
      </c>
    </row>
    <row r="188" spans="1:13">
      <c r="A188" s="66">
        <v>179</v>
      </c>
      <c r="B188" s="124" t="s">
        <v>242</v>
      </c>
      <c r="C188" s="124">
        <v>33.4</v>
      </c>
      <c r="D188" s="125">
        <v>33.06666666666667</v>
      </c>
      <c r="E188" s="125">
        <v>32.38333333333334</v>
      </c>
      <c r="F188" s="125">
        <v>31.366666666666667</v>
      </c>
      <c r="G188" s="125">
        <v>30.683333333333337</v>
      </c>
      <c r="H188" s="125">
        <v>34.083333333333343</v>
      </c>
      <c r="I188" s="125">
        <v>34.766666666666666</v>
      </c>
      <c r="J188" s="125">
        <v>35.783333333333346</v>
      </c>
      <c r="K188" s="124">
        <v>33.75</v>
      </c>
      <c r="L188" s="124">
        <v>32.049999999999997</v>
      </c>
      <c r="M188" s="124">
        <v>32.461019999999998</v>
      </c>
    </row>
    <row r="189" spans="1:13">
      <c r="A189" s="66">
        <v>180</v>
      </c>
      <c r="B189" s="124" t="s">
        <v>155</v>
      </c>
      <c r="C189" s="124">
        <v>456.1</v>
      </c>
      <c r="D189" s="125">
        <v>455.3</v>
      </c>
      <c r="E189" s="125">
        <v>449.1</v>
      </c>
      <c r="F189" s="125">
        <v>442.1</v>
      </c>
      <c r="G189" s="125">
        <v>435.90000000000003</v>
      </c>
      <c r="H189" s="125">
        <v>462.3</v>
      </c>
      <c r="I189" s="125">
        <v>468.49999999999994</v>
      </c>
      <c r="J189" s="125">
        <v>475.5</v>
      </c>
      <c r="K189" s="124">
        <v>461.5</v>
      </c>
      <c r="L189" s="124">
        <v>448.3</v>
      </c>
      <c r="M189" s="124">
        <v>15.55842</v>
      </c>
    </row>
    <row r="190" spans="1:13">
      <c r="A190" s="66">
        <v>181</v>
      </c>
      <c r="B190" s="124" t="s">
        <v>145</v>
      </c>
      <c r="C190" s="124">
        <v>558.04999999999995</v>
      </c>
      <c r="D190" s="125">
        <v>560.16666666666663</v>
      </c>
      <c r="E190" s="125">
        <v>553.88333333333321</v>
      </c>
      <c r="F190" s="125">
        <v>549.71666666666658</v>
      </c>
      <c r="G190" s="125">
        <v>543.43333333333317</v>
      </c>
      <c r="H190" s="125">
        <v>564.33333333333326</v>
      </c>
      <c r="I190" s="125">
        <v>570.61666666666679</v>
      </c>
      <c r="J190" s="125">
        <v>574.7833333333333</v>
      </c>
      <c r="K190" s="124">
        <v>566.45000000000005</v>
      </c>
      <c r="L190" s="124">
        <v>556</v>
      </c>
      <c r="M190" s="124">
        <v>8.3173700000000004</v>
      </c>
    </row>
    <row r="191" spans="1:13">
      <c r="A191" s="66">
        <v>182</v>
      </c>
      <c r="B191" s="124" t="s">
        <v>146</v>
      </c>
      <c r="C191" s="124">
        <v>571.6</v>
      </c>
      <c r="D191" s="125">
        <v>562.75000000000011</v>
      </c>
      <c r="E191" s="125">
        <v>549.05000000000018</v>
      </c>
      <c r="F191" s="125">
        <v>526.50000000000011</v>
      </c>
      <c r="G191" s="125">
        <v>512.80000000000018</v>
      </c>
      <c r="H191" s="125">
        <v>585.30000000000018</v>
      </c>
      <c r="I191" s="125">
        <v>599.00000000000023</v>
      </c>
      <c r="J191" s="125">
        <v>621.55000000000018</v>
      </c>
      <c r="K191" s="124">
        <v>576.45000000000005</v>
      </c>
      <c r="L191" s="124">
        <v>540.20000000000005</v>
      </c>
      <c r="M191" s="124">
        <v>9.5905400000000007</v>
      </c>
    </row>
    <row r="192" spans="1:13">
      <c r="A192" s="66">
        <v>183</v>
      </c>
      <c r="B192" s="124" t="s">
        <v>152</v>
      </c>
      <c r="C192" s="124">
        <v>2038.7</v>
      </c>
      <c r="D192" s="125">
        <v>2018.7</v>
      </c>
      <c r="E192" s="125">
        <v>1992.25</v>
      </c>
      <c r="F192" s="125">
        <v>1945.8</v>
      </c>
      <c r="G192" s="125">
        <v>1919.35</v>
      </c>
      <c r="H192" s="125">
        <v>2065.15</v>
      </c>
      <c r="I192" s="125">
        <v>2091.6000000000004</v>
      </c>
      <c r="J192" s="125">
        <v>2138.0500000000002</v>
      </c>
      <c r="K192" s="124">
        <v>2045.15</v>
      </c>
      <c r="L192" s="124">
        <v>1972.25</v>
      </c>
      <c r="M192" s="124">
        <v>64.533090000000001</v>
      </c>
    </row>
    <row r="193" spans="1:13">
      <c r="A193" s="66">
        <v>184</v>
      </c>
      <c r="B193" s="124" t="s">
        <v>147</v>
      </c>
      <c r="C193" s="124">
        <v>191.65</v>
      </c>
      <c r="D193" s="125">
        <v>189.75</v>
      </c>
      <c r="E193" s="125">
        <v>187.25</v>
      </c>
      <c r="F193" s="125">
        <v>182.85</v>
      </c>
      <c r="G193" s="125">
        <v>180.35</v>
      </c>
      <c r="H193" s="125">
        <v>194.15</v>
      </c>
      <c r="I193" s="125">
        <v>196.65</v>
      </c>
      <c r="J193" s="125">
        <v>201.05</v>
      </c>
      <c r="K193" s="124">
        <v>192.25</v>
      </c>
      <c r="L193" s="124">
        <v>185.35</v>
      </c>
      <c r="M193" s="124">
        <v>12.71388</v>
      </c>
    </row>
    <row r="194" spans="1:13">
      <c r="A194" s="66">
        <v>185</v>
      </c>
      <c r="B194" s="124" t="s">
        <v>149</v>
      </c>
      <c r="C194" s="124">
        <v>90.85</v>
      </c>
      <c r="D194" s="125">
        <v>89.816666666666663</v>
      </c>
      <c r="E194" s="125">
        <v>88.033333333333331</v>
      </c>
      <c r="F194" s="125">
        <v>85.216666666666669</v>
      </c>
      <c r="G194" s="125">
        <v>83.433333333333337</v>
      </c>
      <c r="H194" s="125">
        <v>92.633333333333326</v>
      </c>
      <c r="I194" s="125">
        <v>94.416666666666657</v>
      </c>
      <c r="J194" s="125">
        <v>97.23333333333332</v>
      </c>
      <c r="K194" s="124">
        <v>91.6</v>
      </c>
      <c r="L194" s="124">
        <v>87</v>
      </c>
      <c r="M194" s="124">
        <v>50.687640000000002</v>
      </c>
    </row>
    <row r="195" spans="1:13">
      <c r="A195" s="66">
        <v>186</v>
      </c>
      <c r="B195" s="124" t="s">
        <v>148</v>
      </c>
      <c r="C195" s="124">
        <v>182.65</v>
      </c>
      <c r="D195" s="125">
        <v>179.53333333333333</v>
      </c>
      <c r="E195" s="125">
        <v>175.61666666666667</v>
      </c>
      <c r="F195" s="125">
        <v>168.58333333333334</v>
      </c>
      <c r="G195" s="125">
        <v>164.66666666666669</v>
      </c>
      <c r="H195" s="125">
        <v>186.56666666666666</v>
      </c>
      <c r="I195" s="125">
        <v>190.48333333333335</v>
      </c>
      <c r="J195" s="125">
        <v>197.51666666666665</v>
      </c>
      <c r="K195" s="124">
        <v>183.45</v>
      </c>
      <c r="L195" s="124">
        <v>172.5</v>
      </c>
      <c r="M195" s="124">
        <v>318.59426999999999</v>
      </c>
    </row>
    <row r="196" spans="1:13">
      <c r="A196" s="66">
        <v>187</v>
      </c>
      <c r="B196" s="124" t="s">
        <v>150</v>
      </c>
      <c r="C196" s="124">
        <v>66.150000000000006</v>
      </c>
      <c r="D196" s="125">
        <v>65.783333333333346</v>
      </c>
      <c r="E196" s="125">
        <v>64.416666666666686</v>
      </c>
      <c r="F196" s="125">
        <v>62.683333333333337</v>
      </c>
      <c r="G196" s="125">
        <v>61.316666666666677</v>
      </c>
      <c r="H196" s="125">
        <v>67.516666666666694</v>
      </c>
      <c r="I196" s="125">
        <v>68.88333333333334</v>
      </c>
      <c r="J196" s="125">
        <v>70.616666666666703</v>
      </c>
      <c r="K196" s="124">
        <v>67.150000000000006</v>
      </c>
      <c r="L196" s="124">
        <v>64.05</v>
      </c>
      <c r="M196" s="124">
        <v>105.52247</v>
      </c>
    </row>
    <row r="197" spans="1:13">
      <c r="A197" s="66">
        <v>188</v>
      </c>
      <c r="B197" s="124" t="s">
        <v>151</v>
      </c>
      <c r="C197" s="124">
        <v>503.6</v>
      </c>
      <c r="D197" s="125">
        <v>501.3</v>
      </c>
      <c r="E197" s="125">
        <v>494</v>
      </c>
      <c r="F197" s="125">
        <v>484.4</v>
      </c>
      <c r="G197" s="125">
        <v>477.09999999999997</v>
      </c>
      <c r="H197" s="125">
        <v>510.90000000000003</v>
      </c>
      <c r="I197" s="125">
        <v>518.20000000000005</v>
      </c>
      <c r="J197" s="125">
        <v>527.80000000000007</v>
      </c>
      <c r="K197" s="124">
        <v>508.6</v>
      </c>
      <c r="L197" s="124">
        <v>491.7</v>
      </c>
      <c r="M197" s="124">
        <v>98.562989999999999</v>
      </c>
    </row>
    <row r="198" spans="1:13">
      <c r="A198" s="66">
        <v>189</v>
      </c>
      <c r="B198" s="124" t="s">
        <v>153</v>
      </c>
      <c r="C198" s="124">
        <v>833.3</v>
      </c>
      <c r="D198" s="125">
        <v>830.76666666666654</v>
      </c>
      <c r="E198" s="125">
        <v>823.1333333333331</v>
      </c>
      <c r="F198" s="125">
        <v>812.96666666666658</v>
      </c>
      <c r="G198" s="125">
        <v>805.33333333333314</v>
      </c>
      <c r="H198" s="125">
        <v>840.93333333333305</v>
      </c>
      <c r="I198" s="125">
        <v>848.56666666666649</v>
      </c>
      <c r="J198" s="125">
        <v>858.73333333333301</v>
      </c>
      <c r="K198" s="124">
        <v>838.4</v>
      </c>
      <c r="L198" s="124">
        <v>820.6</v>
      </c>
      <c r="M198" s="124">
        <v>33.195900000000002</v>
      </c>
    </row>
    <row r="199" spans="1:13">
      <c r="A199" s="66">
        <v>190</v>
      </c>
      <c r="B199" s="124" t="s">
        <v>212</v>
      </c>
      <c r="C199" s="124">
        <v>647.29999999999995</v>
      </c>
      <c r="D199" s="125">
        <v>642.7166666666667</v>
      </c>
      <c r="E199" s="125">
        <v>632.58333333333337</v>
      </c>
      <c r="F199" s="125">
        <v>617.86666666666667</v>
      </c>
      <c r="G199" s="125">
        <v>607.73333333333335</v>
      </c>
      <c r="H199" s="125">
        <v>657.43333333333339</v>
      </c>
      <c r="I199" s="125">
        <v>667.56666666666661</v>
      </c>
      <c r="J199" s="125">
        <v>682.28333333333342</v>
      </c>
      <c r="K199" s="124">
        <v>652.85</v>
      </c>
      <c r="L199" s="124">
        <v>628</v>
      </c>
      <c r="M199" s="124">
        <v>3.1407600000000002</v>
      </c>
    </row>
    <row r="200" spans="1:13">
      <c r="A200" s="66">
        <v>191</v>
      </c>
      <c r="B200" s="124" t="s">
        <v>154</v>
      </c>
      <c r="C200" s="124">
        <v>1038.3499999999999</v>
      </c>
      <c r="D200" s="125">
        <v>1032.1000000000001</v>
      </c>
      <c r="E200" s="125">
        <v>1022.3000000000002</v>
      </c>
      <c r="F200" s="125">
        <v>1006.25</v>
      </c>
      <c r="G200" s="125">
        <v>996.45</v>
      </c>
      <c r="H200" s="125">
        <v>1048.1500000000003</v>
      </c>
      <c r="I200" s="125">
        <v>1057.95</v>
      </c>
      <c r="J200" s="125">
        <v>1074.0000000000005</v>
      </c>
      <c r="K200" s="124">
        <v>1041.9000000000001</v>
      </c>
      <c r="L200" s="124">
        <v>1016.05</v>
      </c>
      <c r="M200" s="124">
        <v>19.06268</v>
      </c>
    </row>
    <row r="201" spans="1:13">
      <c r="A201" s="66">
        <v>192</v>
      </c>
      <c r="B201" s="124" t="s">
        <v>214</v>
      </c>
      <c r="C201" s="124">
        <v>1812.15</v>
      </c>
      <c r="D201" s="125">
        <v>1803.7833333333335</v>
      </c>
      <c r="E201" s="125">
        <v>1773.666666666667</v>
      </c>
      <c r="F201" s="125">
        <v>1735.1833333333334</v>
      </c>
      <c r="G201" s="125">
        <v>1705.0666666666668</v>
      </c>
      <c r="H201" s="125">
        <v>1842.2666666666671</v>
      </c>
      <c r="I201" s="125">
        <v>1872.3833333333334</v>
      </c>
      <c r="J201" s="125">
        <v>1910.8666666666672</v>
      </c>
      <c r="K201" s="124">
        <v>1833.9</v>
      </c>
      <c r="L201" s="124">
        <v>1765.3</v>
      </c>
      <c r="M201" s="124">
        <v>2.3589799999999999</v>
      </c>
    </row>
    <row r="202" spans="1:13">
      <c r="A202" s="66">
        <v>193</v>
      </c>
      <c r="B202" s="124" t="s">
        <v>215</v>
      </c>
      <c r="C202" s="124">
        <v>244.7</v>
      </c>
      <c r="D202" s="125">
        <v>242.79999999999998</v>
      </c>
      <c r="E202" s="125">
        <v>238.89999999999998</v>
      </c>
      <c r="F202" s="125">
        <v>233.1</v>
      </c>
      <c r="G202" s="125">
        <v>229.2</v>
      </c>
      <c r="H202" s="125">
        <v>248.59999999999997</v>
      </c>
      <c r="I202" s="125">
        <v>252.5</v>
      </c>
      <c r="J202" s="125">
        <v>258.29999999999995</v>
      </c>
      <c r="K202" s="124">
        <v>246.7</v>
      </c>
      <c r="L202" s="124">
        <v>237</v>
      </c>
      <c r="M202" s="124">
        <v>35.901670000000003</v>
      </c>
    </row>
    <row r="203" spans="1:13">
      <c r="A203" s="66">
        <v>194</v>
      </c>
      <c r="B203" s="124" t="s">
        <v>160</v>
      </c>
      <c r="C203" s="124">
        <v>855.05</v>
      </c>
      <c r="D203" s="125">
        <v>850.11666666666667</v>
      </c>
      <c r="E203" s="125">
        <v>842.48333333333335</v>
      </c>
      <c r="F203" s="125">
        <v>829.91666666666663</v>
      </c>
      <c r="G203" s="125">
        <v>822.2833333333333</v>
      </c>
      <c r="H203" s="125">
        <v>862.68333333333339</v>
      </c>
      <c r="I203" s="125">
        <v>870.31666666666683</v>
      </c>
      <c r="J203" s="125">
        <v>882.88333333333344</v>
      </c>
      <c r="K203" s="124">
        <v>857.75</v>
      </c>
      <c r="L203" s="124">
        <v>837.55</v>
      </c>
      <c r="M203" s="124">
        <v>25.00705</v>
      </c>
    </row>
    <row r="204" spans="1:13">
      <c r="A204" s="66">
        <v>195</v>
      </c>
      <c r="B204" s="65" t="s">
        <v>158</v>
      </c>
      <c r="C204" s="65">
        <v>3788.55</v>
      </c>
      <c r="D204" s="302">
        <v>3760.2000000000003</v>
      </c>
      <c r="E204" s="302">
        <v>3704.4000000000005</v>
      </c>
      <c r="F204" s="302">
        <v>3620.2500000000005</v>
      </c>
      <c r="G204" s="302">
        <v>3564.4500000000007</v>
      </c>
      <c r="H204" s="302">
        <v>3844.3500000000004</v>
      </c>
      <c r="I204" s="302">
        <v>3900.1500000000005</v>
      </c>
      <c r="J204" s="302">
        <v>3984.3</v>
      </c>
      <c r="K204" s="65">
        <v>3816</v>
      </c>
      <c r="L204" s="65">
        <v>3676.05</v>
      </c>
      <c r="M204" s="65">
        <v>7.0081100000000003</v>
      </c>
    </row>
    <row r="205" spans="1:13">
      <c r="A205" s="66">
        <v>196</v>
      </c>
      <c r="B205" s="65" t="s">
        <v>159</v>
      </c>
      <c r="C205" s="65">
        <v>69.7</v>
      </c>
      <c r="D205" s="302">
        <v>69.316666666666663</v>
      </c>
      <c r="E205" s="302">
        <v>68.083333333333329</v>
      </c>
      <c r="F205" s="302">
        <v>66.466666666666669</v>
      </c>
      <c r="G205" s="302">
        <v>65.233333333333334</v>
      </c>
      <c r="H205" s="302">
        <v>70.933333333333323</v>
      </c>
      <c r="I205" s="302">
        <v>72.166666666666671</v>
      </c>
      <c r="J205" s="302">
        <v>73.783333333333317</v>
      </c>
      <c r="K205" s="65">
        <v>70.55</v>
      </c>
      <c r="L205" s="65">
        <v>67.7</v>
      </c>
      <c r="M205" s="65">
        <v>96.102059999999994</v>
      </c>
    </row>
    <row r="206" spans="1:13">
      <c r="A206" s="66">
        <v>197</v>
      </c>
      <c r="B206" s="65" t="s">
        <v>156</v>
      </c>
      <c r="C206" s="65">
        <v>1333.6</v>
      </c>
      <c r="D206" s="302">
        <v>1336.75</v>
      </c>
      <c r="E206" s="302">
        <v>1319.85</v>
      </c>
      <c r="F206" s="302">
        <v>1306.0999999999999</v>
      </c>
      <c r="G206" s="302">
        <v>1289.1999999999998</v>
      </c>
      <c r="H206" s="302">
        <v>1350.5</v>
      </c>
      <c r="I206" s="302">
        <v>1367.4</v>
      </c>
      <c r="J206" s="302">
        <v>1381.15</v>
      </c>
      <c r="K206" s="65">
        <v>1353.65</v>
      </c>
      <c r="L206" s="65">
        <v>1323</v>
      </c>
      <c r="M206" s="65">
        <v>3.8619599999999998</v>
      </c>
    </row>
    <row r="207" spans="1:13">
      <c r="A207" s="66">
        <v>198</v>
      </c>
      <c r="B207" s="65" t="s">
        <v>348</v>
      </c>
      <c r="C207" s="65">
        <v>522.25</v>
      </c>
      <c r="D207" s="302">
        <v>521</v>
      </c>
      <c r="E207" s="302">
        <v>513.5</v>
      </c>
      <c r="F207" s="302">
        <v>504.75</v>
      </c>
      <c r="G207" s="302">
        <v>497.25</v>
      </c>
      <c r="H207" s="302">
        <v>529.75</v>
      </c>
      <c r="I207" s="302">
        <v>537.25</v>
      </c>
      <c r="J207" s="302">
        <v>546</v>
      </c>
      <c r="K207" s="65">
        <v>528.5</v>
      </c>
      <c r="L207" s="65">
        <v>512.25</v>
      </c>
      <c r="M207" s="65">
        <v>14.514860000000001</v>
      </c>
    </row>
    <row r="208" spans="1:13">
      <c r="A208" s="66">
        <v>199</v>
      </c>
      <c r="B208" s="65" t="s">
        <v>1740</v>
      </c>
      <c r="C208" s="65">
        <v>195</v>
      </c>
      <c r="D208" s="302">
        <v>192.86666666666667</v>
      </c>
      <c r="E208" s="302">
        <v>189.78333333333336</v>
      </c>
      <c r="F208" s="302">
        <v>184.56666666666669</v>
      </c>
      <c r="G208" s="302">
        <v>181.48333333333338</v>
      </c>
      <c r="H208" s="302">
        <v>198.08333333333334</v>
      </c>
      <c r="I208" s="302">
        <v>201.16666666666666</v>
      </c>
      <c r="J208" s="302">
        <v>206.38333333333333</v>
      </c>
      <c r="K208" s="65">
        <v>195.95</v>
      </c>
      <c r="L208" s="65">
        <v>187.65</v>
      </c>
      <c r="M208" s="65">
        <v>7.3645500000000004</v>
      </c>
    </row>
    <row r="209" spans="1:13">
      <c r="A209" s="66">
        <v>200</v>
      </c>
      <c r="B209" s="65" t="s">
        <v>2617</v>
      </c>
      <c r="C209" s="65">
        <v>40.85</v>
      </c>
      <c r="D209" s="302">
        <v>40.683333333333337</v>
      </c>
      <c r="E209" s="302">
        <v>39.666666666666671</v>
      </c>
      <c r="F209" s="302">
        <v>38.483333333333334</v>
      </c>
      <c r="G209" s="302">
        <v>37.466666666666669</v>
      </c>
      <c r="H209" s="302">
        <v>41.866666666666674</v>
      </c>
      <c r="I209" s="302">
        <v>42.88333333333334</v>
      </c>
      <c r="J209" s="302">
        <v>44.066666666666677</v>
      </c>
      <c r="K209" s="65">
        <v>41.7</v>
      </c>
      <c r="L209" s="65">
        <v>39.5</v>
      </c>
      <c r="M209" s="65">
        <v>65.410920000000004</v>
      </c>
    </row>
    <row r="210" spans="1:13">
      <c r="A210" s="66">
        <v>201</v>
      </c>
      <c r="B210" s="65" t="s">
        <v>226</v>
      </c>
      <c r="C210" s="65">
        <v>169.7</v>
      </c>
      <c r="D210" s="302">
        <v>168.31666666666666</v>
      </c>
      <c r="E210" s="302">
        <v>165.38333333333333</v>
      </c>
      <c r="F210" s="302">
        <v>161.06666666666666</v>
      </c>
      <c r="G210" s="302">
        <v>158.13333333333333</v>
      </c>
      <c r="H210" s="302">
        <v>172.63333333333333</v>
      </c>
      <c r="I210" s="302">
        <v>175.56666666666666</v>
      </c>
      <c r="J210" s="302">
        <v>179.88333333333333</v>
      </c>
      <c r="K210" s="65">
        <v>171.25</v>
      </c>
      <c r="L210" s="65">
        <v>164</v>
      </c>
      <c r="M210" s="65">
        <v>132.47683000000001</v>
      </c>
    </row>
    <row r="211" spans="1:13">
      <c r="A211" s="66">
        <v>202</v>
      </c>
      <c r="B211" s="65" t="s">
        <v>161</v>
      </c>
      <c r="C211" s="65">
        <v>537.45000000000005</v>
      </c>
      <c r="D211" s="302">
        <v>533.81666666666672</v>
      </c>
      <c r="E211" s="302">
        <v>528.63333333333344</v>
      </c>
      <c r="F211" s="302">
        <v>519.81666666666672</v>
      </c>
      <c r="G211" s="302">
        <v>514.63333333333344</v>
      </c>
      <c r="H211" s="302">
        <v>542.63333333333344</v>
      </c>
      <c r="I211" s="302">
        <v>547.81666666666661</v>
      </c>
      <c r="J211" s="302">
        <v>556.63333333333344</v>
      </c>
      <c r="K211" s="65">
        <v>539</v>
      </c>
      <c r="L211" s="65">
        <v>525</v>
      </c>
      <c r="M211" s="65">
        <v>11.99389</v>
      </c>
    </row>
    <row r="212" spans="1:13">
      <c r="A212" s="66">
        <v>203</v>
      </c>
      <c r="B212" s="65" t="s">
        <v>1793</v>
      </c>
      <c r="C212" s="65">
        <v>50.65</v>
      </c>
      <c r="D212" s="302">
        <v>50.516666666666673</v>
      </c>
      <c r="E212" s="302">
        <v>49.533333333333346</v>
      </c>
      <c r="F212" s="302">
        <v>48.416666666666671</v>
      </c>
      <c r="G212" s="302">
        <v>47.433333333333344</v>
      </c>
      <c r="H212" s="302">
        <v>51.633333333333347</v>
      </c>
      <c r="I212" s="302">
        <v>52.616666666666681</v>
      </c>
      <c r="J212" s="302">
        <v>53.733333333333348</v>
      </c>
      <c r="K212" s="65">
        <v>51.5</v>
      </c>
      <c r="L212" s="65">
        <v>49.4</v>
      </c>
      <c r="M212" s="65">
        <v>4.62399</v>
      </c>
    </row>
    <row r="213" spans="1:13">
      <c r="A213" s="66">
        <v>204</v>
      </c>
      <c r="B213" s="65" t="s">
        <v>162</v>
      </c>
      <c r="C213" s="65">
        <v>387.65</v>
      </c>
      <c r="D213" s="302">
        <v>385.95</v>
      </c>
      <c r="E213" s="302">
        <v>382.95</v>
      </c>
      <c r="F213" s="302">
        <v>378.25</v>
      </c>
      <c r="G213" s="302">
        <v>375.25</v>
      </c>
      <c r="H213" s="302">
        <v>390.65</v>
      </c>
      <c r="I213" s="302">
        <v>393.65</v>
      </c>
      <c r="J213" s="302">
        <v>398.34999999999997</v>
      </c>
      <c r="K213" s="65">
        <v>388.95</v>
      </c>
      <c r="L213" s="65">
        <v>381.25</v>
      </c>
      <c r="M213" s="65">
        <v>38.025370000000002</v>
      </c>
    </row>
    <row r="214" spans="1:13">
      <c r="A214" s="66">
        <v>205</v>
      </c>
      <c r="B214" s="407" t="s">
        <v>163</v>
      </c>
      <c r="C214" s="65">
        <v>391.7</v>
      </c>
      <c r="D214" s="302">
        <v>389.81666666666666</v>
      </c>
      <c r="E214" s="302">
        <v>384.88333333333333</v>
      </c>
      <c r="F214" s="302">
        <v>378.06666666666666</v>
      </c>
      <c r="G214" s="302">
        <v>373.13333333333333</v>
      </c>
      <c r="H214" s="302">
        <v>396.63333333333333</v>
      </c>
      <c r="I214" s="302">
        <v>401.56666666666661</v>
      </c>
      <c r="J214" s="302">
        <v>408.38333333333333</v>
      </c>
      <c r="K214" s="65">
        <v>394.75</v>
      </c>
      <c r="L214" s="65">
        <v>383</v>
      </c>
      <c r="M214" s="65">
        <v>17.985749999999999</v>
      </c>
    </row>
    <row r="215" spans="1:13">
      <c r="A215" s="66">
        <v>206</v>
      </c>
      <c r="B215" s="407" t="s">
        <v>164</v>
      </c>
      <c r="C215" s="65">
        <v>229.5</v>
      </c>
      <c r="D215" s="302">
        <v>228.01666666666665</v>
      </c>
      <c r="E215" s="302">
        <v>221.58333333333331</v>
      </c>
      <c r="F215" s="302">
        <v>213.66666666666666</v>
      </c>
      <c r="G215" s="302">
        <v>207.23333333333332</v>
      </c>
      <c r="H215" s="302">
        <v>235.93333333333331</v>
      </c>
      <c r="I215" s="302">
        <v>242.36666666666665</v>
      </c>
      <c r="J215" s="302">
        <v>250.2833333333333</v>
      </c>
      <c r="K215" s="65">
        <v>234.45</v>
      </c>
      <c r="L215" s="65">
        <v>220.1</v>
      </c>
      <c r="M215" s="65">
        <v>842.98892000000001</v>
      </c>
    </row>
    <row r="216" spans="1:13">
      <c r="A216" s="66">
        <v>207</v>
      </c>
      <c r="B216" s="407" t="s">
        <v>165</v>
      </c>
      <c r="C216" s="65">
        <v>469.2</v>
      </c>
      <c r="D216" s="302">
        <v>465.73333333333335</v>
      </c>
      <c r="E216" s="302">
        <v>443.4666666666667</v>
      </c>
      <c r="F216" s="302">
        <v>417.73333333333335</v>
      </c>
      <c r="G216" s="302">
        <v>395.4666666666667</v>
      </c>
      <c r="H216" s="302">
        <v>491.4666666666667</v>
      </c>
      <c r="I216" s="302">
        <v>513.73333333333335</v>
      </c>
      <c r="J216" s="302">
        <v>539.4666666666667</v>
      </c>
      <c r="K216" s="65">
        <v>488</v>
      </c>
      <c r="L216" s="65">
        <v>440</v>
      </c>
      <c r="M216" s="65">
        <v>160.46457000000001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16" sqref="N1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7"/>
      <c r="B1" s="517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43523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4" t="s">
        <v>13</v>
      </c>
      <c r="B9" s="515" t="s">
        <v>14</v>
      </c>
      <c r="C9" s="513" t="s">
        <v>15</v>
      </c>
      <c r="D9" s="513" t="s">
        <v>16</v>
      </c>
      <c r="E9" s="513" t="s">
        <v>17</v>
      </c>
      <c r="F9" s="513"/>
      <c r="G9" s="513"/>
      <c r="H9" s="513" t="s">
        <v>18</v>
      </c>
      <c r="I9" s="513"/>
      <c r="J9" s="513"/>
      <c r="K9" s="23"/>
      <c r="L9" s="24"/>
      <c r="M9" s="34"/>
    </row>
    <row r="10" spans="1:15" ht="42.75" customHeight="1">
      <c r="A10" s="509"/>
      <c r="B10" s="511"/>
      <c r="C10" s="516" t="s">
        <v>19</v>
      </c>
      <c r="D10" s="516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22899.95</v>
      </c>
      <c r="D11" s="118">
        <v>23121.983333333334</v>
      </c>
      <c r="E11" s="118">
        <v>22564.966666666667</v>
      </c>
      <c r="F11" s="118">
        <v>22229.983333333334</v>
      </c>
      <c r="G11" s="118">
        <v>21672.966666666667</v>
      </c>
      <c r="H11" s="118">
        <v>23456.966666666667</v>
      </c>
      <c r="I11" s="118">
        <v>24013.983333333337</v>
      </c>
      <c r="J11" s="118">
        <v>24348.966666666667</v>
      </c>
      <c r="K11" s="117">
        <v>23679</v>
      </c>
      <c r="L11" s="117">
        <v>22787</v>
      </c>
      <c r="M11" s="117">
        <v>4.2569999999999997E-2</v>
      </c>
    </row>
    <row r="12" spans="1:15" ht="12" customHeight="1">
      <c r="A12" s="65">
        <v>2</v>
      </c>
      <c r="B12" s="117" t="s">
        <v>390</v>
      </c>
      <c r="C12" s="120">
        <v>105.05</v>
      </c>
      <c r="D12" s="118">
        <v>106.16666666666667</v>
      </c>
      <c r="E12" s="118">
        <v>103.43333333333334</v>
      </c>
      <c r="F12" s="118">
        <v>101.81666666666666</v>
      </c>
      <c r="G12" s="118">
        <v>99.083333333333329</v>
      </c>
      <c r="H12" s="118">
        <v>107.78333333333335</v>
      </c>
      <c r="I12" s="118">
        <v>110.51666666666667</v>
      </c>
      <c r="J12" s="118">
        <v>112.13333333333335</v>
      </c>
      <c r="K12" s="117">
        <v>108.9</v>
      </c>
      <c r="L12" s="117">
        <v>104.55</v>
      </c>
      <c r="M12" s="117">
        <v>1.675</v>
      </c>
    </row>
    <row r="13" spans="1:15" ht="12" customHeight="1">
      <c r="A13" s="65">
        <v>3</v>
      </c>
      <c r="B13" s="117" t="s">
        <v>391</v>
      </c>
      <c r="C13" s="120">
        <v>1388.45</v>
      </c>
      <c r="D13" s="118">
        <v>1380.8</v>
      </c>
      <c r="E13" s="118">
        <v>1361.6499999999999</v>
      </c>
      <c r="F13" s="118">
        <v>1334.85</v>
      </c>
      <c r="G13" s="118">
        <v>1315.6999999999998</v>
      </c>
      <c r="H13" s="118">
        <v>1407.6</v>
      </c>
      <c r="I13" s="118">
        <v>1426.75</v>
      </c>
      <c r="J13" s="118">
        <v>1453.55</v>
      </c>
      <c r="K13" s="117">
        <v>1399.95</v>
      </c>
      <c r="L13" s="117">
        <v>1354</v>
      </c>
      <c r="M13" s="117">
        <v>1.02261</v>
      </c>
    </row>
    <row r="14" spans="1:15" ht="12" customHeight="1">
      <c r="A14" s="65">
        <v>4</v>
      </c>
      <c r="B14" s="117" t="s">
        <v>392</v>
      </c>
      <c r="C14" s="120">
        <v>52.8</v>
      </c>
      <c r="D14" s="118">
        <v>52.70000000000001</v>
      </c>
      <c r="E14" s="118">
        <v>52.050000000000018</v>
      </c>
      <c r="F14" s="118">
        <v>51.300000000000011</v>
      </c>
      <c r="G14" s="118">
        <v>50.65000000000002</v>
      </c>
      <c r="H14" s="118">
        <v>53.450000000000017</v>
      </c>
      <c r="I14" s="118">
        <v>54.100000000000009</v>
      </c>
      <c r="J14" s="118">
        <v>54.850000000000016</v>
      </c>
      <c r="K14" s="117">
        <v>53.35</v>
      </c>
      <c r="L14" s="117">
        <v>51.95</v>
      </c>
      <c r="M14" s="117">
        <v>4.1001300000000001</v>
      </c>
    </row>
    <row r="15" spans="1:15" ht="12" customHeight="1">
      <c r="A15" s="65">
        <v>5</v>
      </c>
      <c r="B15" s="117" t="s">
        <v>185</v>
      </c>
      <c r="C15" s="120">
        <v>1235.75</v>
      </c>
      <c r="D15" s="118">
        <v>1237.6000000000001</v>
      </c>
      <c r="E15" s="118">
        <v>1226.2000000000003</v>
      </c>
      <c r="F15" s="118">
        <v>1216.6500000000001</v>
      </c>
      <c r="G15" s="118">
        <v>1205.2500000000002</v>
      </c>
      <c r="H15" s="118">
        <v>1247.1500000000003</v>
      </c>
      <c r="I15" s="118">
        <v>1258.5500000000004</v>
      </c>
      <c r="J15" s="118">
        <v>1268.1000000000004</v>
      </c>
      <c r="K15" s="117">
        <v>1249</v>
      </c>
      <c r="L15" s="117">
        <v>1228.05</v>
      </c>
      <c r="M15" s="117">
        <v>0.80728</v>
      </c>
    </row>
    <row r="16" spans="1:15" ht="12" customHeight="1">
      <c r="A16" s="65">
        <v>6</v>
      </c>
      <c r="B16" s="117" t="s">
        <v>2183</v>
      </c>
      <c r="C16" s="120">
        <v>87.5</v>
      </c>
      <c r="D16" s="118">
        <v>86.899999999999991</v>
      </c>
      <c r="E16" s="118">
        <v>85.299999999999983</v>
      </c>
      <c r="F16" s="118">
        <v>83.1</v>
      </c>
      <c r="G16" s="118">
        <v>81.499999999999986</v>
      </c>
      <c r="H16" s="118">
        <v>89.09999999999998</v>
      </c>
      <c r="I16" s="118">
        <v>90.699999999999974</v>
      </c>
      <c r="J16" s="118">
        <v>92.899999999999977</v>
      </c>
      <c r="K16" s="117">
        <v>88.5</v>
      </c>
      <c r="L16" s="117">
        <v>84.7</v>
      </c>
      <c r="M16" s="117">
        <v>27.296620000000001</v>
      </c>
    </row>
    <row r="17" spans="1:13" ht="12" customHeight="1">
      <c r="A17" s="65">
        <v>7</v>
      </c>
      <c r="B17" s="117" t="s">
        <v>394</v>
      </c>
      <c r="C17" s="120">
        <v>219.55</v>
      </c>
      <c r="D17" s="118">
        <v>220.95000000000002</v>
      </c>
      <c r="E17" s="118">
        <v>215.90000000000003</v>
      </c>
      <c r="F17" s="118">
        <v>212.25000000000003</v>
      </c>
      <c r="G17" s="118">
        <v>207.20000000000005</v>
      </c>
      <c r="H17" s="118">
        <v>224.60000000000002</v>
      </c>
      <c r="I17" s="118">
        <v>229.65000000000003</v>
      </c>
      <c r="J17" s="118">
        <v>233.3</v>
      </c>
      <c r="K17" s="117">
        <v>226</v>
      </c>
      <c r="L17" s="117">
        <v>217.3</v>
      </c>
      <c r="M17" s="117">
        <v>5.6050899999999997</v>
      </c>
    </row>
    <row r="18" spans="1:13" ht="12" customHeight="1">
      <c r="A18" s="65">
        <v>8</v>
      </c>
      <c r="B18" s="117" t="s">
        <v>30</v>
      </c>
      <c r="C18" s="120">
        <v>1384.35</v>
      </c>
      <c r="D18" s="118">
        <v>1377.1333333333332</v>
      </c>
      <c r="E18" s="118">
        <v>1360.2666666666664</v>
      </c>
      <c r="F18" s="118">
        <v>1336.1833333333332</v>
      </c>
      <c r="G18" s="118">
        <v>1319.3166666666664</v>
      </c>
      <c r="H18" s="118">
        <v>1401.2166666666665</v>
      </c>
      <c r="I18" s="118">
        <v>1418.0833333333333</v>
      </c>
      <c r="J18" s="118">
        <v>1442.1666666666665</v>
      </c>
      <c r="K18" s="117">
        <v>1394</v>
      </c>
      <c r="L18" s="117">
        <v>1353.05</v>
      </c>
      <c r="M18" s="117">
        <v>10.1952</v>
      </c>
    </row>
    <row r="19" spans="1:13" ht="12" customHeight="1">
      <c r="A19" s="65">
        <v>9</v>
      </c>
      <c r="B19" s="117" t="s">
        <v>32</v>
      </c>
      <c r="C19" s="120">
        <v>323.5</v>
      </c>
      <c r="D19" s="118">
        <v>321.91666666666669</v>
      </c>
      <c r="E19" s="118">
        <v>317.33333333333337</v>
      </c>
      <c r="F19" s="118">
        <v>311.16666666666669</v>
      </c>
      <c r="G19" s="118">
        <v>306.58333333333337</v>
      </c>
      <c r="H19" s="118">
        <v>328.08333333333337</v>
      </c>
      <c r="I19" s="118">
        <v>332.66666666666674</v>
      </c>
      <c r="J19" s="118">
        <v>338.83333333333337</v>
      </c>
      <c r="K19" s="117">
        <v>326.5</v>
      </c>
      <c r="L19" s="117">
        <v>315.75</v>
      </c>
      <c r="M19" s="117">
        <v>142.43781000000001</v>
      </c>
    </row>
    <row r="20" spans="1:13" ht="12" customHeight="1">
      <c r="A20" s="65">
        <v>10</v>
      </c>
      <c r="B20" s="117" t="s">
        <v>33</v>
      </c>
      <c r="C20" s="120">
        <v>46.65</v>
      </c>
      <c r="D20" s="118">
        <v>44.516666666666673</v>
      </c>
      <c r="E20" s="118">
        <v>40.133333333333347</v>
      </c>
      <c r="F20" s="118">
        <v>33.616666666666674</v>
      </c>
      <c r="G20" s="118">
        <v>29.233333333333348</v>
      </c>
      <c r="H20" s="118">
        <v>51.033333333333346</v>
      </c>
      <c r="I20" s="118">
        <v>55.416666666666671</v>
      </c>
      <c r="J20" s="118">
        <v>61.933333333333344</v>
      </c>
      <c r="K20" s="117">
        <v>48.9</v>
      </c>
      <c r="L20" s="117">
        <v>38</v>
      </c>
      <c r="M20" s="117">
        <v>393.70573000000002</v>
      </c>
    </row>
    <row r="21" spans="1:13" ht="12" customHeight="1">
      <c r="A21" s="65">
        <v>11</v>
      </c>
      <c r="B21" s="117" t="s">
        <v>402</v>
      </c>
      <c r="C21" s="120">
        <v>196.2</v>
      </c>
      <c r="D21" s="118">
        <v>199.88333333333333</v>
      </c>
      <c r="E21" s="118">
        <v>187.76666666666665</v>
      </c>
      <c r="F21" s="118">
        <v>179.33333333333331</v>
      </c>
      <c r="G21" s="118">
        <v>167.21666666666664</v>
      </c>
      <c r="H21" s="118">
        <v>208.31666666666666</v>
      </c>
      <c r="I21" s="118">
        <v>220.43333333333334</v>
      </c>
      <c r="J21" s="118">
        <v>228.86666666666667</v>
      </c>
      <c r="K21" s="117">
        <v>212</v>
      </c>
      <c r="L21" s="117">
        <v>191.45</v>
      </c>
      <c r="M21" s="117">
        <v>6.03512</v>
      </c>
    </row>
    <row r="22" spans="1:13" ht="12" customHeight="1">
      <c r="A22" s="65">
        <v>12</v>
      </c>
      <c r="B22" s="117" t="s">
        <v>1858</v>
      </c>
      <c r="C22" s="120">
        <v>149.1</v>
      </c>
      <c r="D22" s="118">
        <v>148.96666666666667</v>
      </c>
      <c r="E22" s="118">
        <v>146.93333333333334</v>
      </c>
      <c r="F22" s="118">
        <v>144.76666666666668</v>
      </c>
      <c r="G22" s="118">
        <v>142.73333333333335</v>
      </c>
      <c r="H22" s="118">
        <v>151.13333333333333</v>
      </c>
      <c r="I22" s="118">
        <v>153.16666666666669</v>
      </c>
      <c r="J22" s="118">
        <v>155.33333333333331</v>
      </c>
      <c r="K22" s="117">
        <v>151</v>
      </c>
      <c r="L22" s="117">
        <v>146.80000000000001</v>
      </c>
      <c r="M22" s="117">
        <v>1.40368</v>
      </c>
    </row>
    <row r="23" spans="1:13">
      <c r="A23" s="65">
        <v>13</v>
      </c>
      <c r="B23" s="117" t="s">
        <v>409</v>
      </c>
      <c r="C23" s="120">
        <v>200.25</v>
      </c>
      <c r="D23" s="118">
        <v>198.23333333333335</v>
      </c>
      <c r="E23" s="118">
        <v>194.01666666666671</v>
      </c>
      <c r="F23" s="118">
        <v>187.78333333333336</v>
      </c>
      <c r="G23" s="118">
        <v>183.56666666666672</v>
      </c>
      <c r="H23" s="118">
        <v>204.4666666666667</v>
      </c>
      <c r="I23" s="118">
        <v>208.68333333333334</v>
      </c>
      <c r="J23" s="118">
        <v>214.91666666666669</v>
      </c>
      <c r="K23" s="117">
        <v>202.45</v>
      </c>
      <c r="L23" s="117">
        <v>192</v>
      </c>
      <c r="M23" s="117">
        <v>2.6242800000000002</v>
      </c>
    </row>
    <row r="24" spans="1:13">
      <c r="A24" s="65">
        <v>14</v>
      </c>
      <c r="B24" s="117" t="s">
        <v>413</v>
      </c>
      <c r="C24" s="120">
        <v>1723.65</v>
      </c>
      <c r="D24" s="118">
        <v>1706.4166666666667</v>
      </c>
      <c r="E24" s="118">
        <v>1663.9333333333334</v>
      </c>
      <c r="F24" s="118">
        <v>1604.2166666666667</v>
      </c>
      <c r="G24" s="118">
        <v>1561.7333333333333</v>
      </c>
      <c r="H24" s="118">
        <v>1766.1333333333334</v>
      </c>
      <c r="I24" s="118">
        <v>1808.6166666666666</v>
      </c>
      <c r="J24" s="118">
        <v>1868.3333333333335</v>
      </c>
      <c r="K24" s="117">
        <v>1748.9</v>
      </c>
      <c r="L24" s="117">
        <v>1646.7</v>
      </c>
      <c r="M24" s="117">
        <v>0.19516</v>
      </c>
    </row>
    <row r="25" spans="1:13">
      <c r="A25" s="65">
        <v>15</v>
      </c>
      <c r="B25" s="117" t="s">
        <v>233</v>
      </c>
      <c r="C25" s="120">
        <v>999.4</v>
      </c>
      <c r="D25" s="118">
        <v>987.1</v>
      </c>
      <c r="E25" s="118">
        <v>966.7</v>
      </c>
      <c r="F25" s="118">
        <v>934</v>
      </c>
      <c r="G25" s="118">
        <v>913.6</v>
      </c>
      <c r="H25" s="118">
        <v>1019.8000000000001</v>
      </c>
      <c r="I25" s="118">
        <v>1040.1999999999998</v>
      </c>
      <c r="J25" s="118">
        <v>1072.9000000000001</v>
      </c>
      <c r="K25" s="117">
        <v>1007.5</v>
      </c>
      <c r="L25" s="117">
        <v>954.4</v>
      </c>
      <c r="M25" s="117">
        <v>6.42117</v>
      </c>
    </row>
    <row r="26" spans="1:13">
      <c r="A26" s="65">
        <v>16</v>
      </c>
      <c r="B26" s="117" t="s">
        <v>420</v>
      </c>
      <c r="C26" s="120">
        <v>1714.3</v>
      </c>
      <c r="D26" s="118">
        <v>1707.0833333333333</v>
      </c>
      <c r="E26" s="118">
        <v>1674.2666666666664</v>
      </c>
      <c r="F26" s="118">
        <v>1634.2333333333331</v>
      </c>
      <c r="G26" s="118">
        <v>1601.4166666666663</v>
      </c>
      <c r="H26" s="118">
        <v>1747.1166666666666</v>
      </c>
      <c r="I26" s="118">
        <v>1779.9333333333336</v>
      </c>
      <c r="J26" s="118">
        <v>1819.9666666666667</v>
      </c>
      <c r="K26" s="117">
        <v>1739.9</v>
      </c>
      <c r="L26" s="117">
        <v>1667.05</v>
      </c>
      <c r="M26" s="117">
        <v>4.5319999999999999E-2</v>
      </c>
    </row>
    <row r="27" spans="1:13">
      <c r="A27" s="65">
        <v>17</v>
      </c>
      <c r="B27" s="117" t="s">
        <v>34</v>
      </c>
      <c r="C27" s="120">
        <v>44</v>
      </c>
      <c r="D27" s="118">
        <v>44.066666666666663</v>
      </c>
      <c r="E27" s="118">
        <v>43.133333333333326</v>
      </c>
      <c r="F27" s="118">
        <v>42.266666666666666</v>
      </c>
      <c r="G27" s="118">
        <v>41.333333333333329</v>
      </c>
      <c r="H27" s="118">
        <v>44.933333333333323</v>
      </c>
      <c r="I27" s="118">
        <v>45.86666666666666</v>
      </c>
      <c r="J27" s="118">
        <v>46.73333333333332</v>
      </c>
      <c r="K27" s="117">
        <v>45</v>
      </c>
      <c r="L27" s="117">
        <v>43.2</v>
      </c>
      <c r="M27" s="117">
        <v>69.384429999999995</v>
      </c>
    </row>
    <row r="28" spans="1:13">
      <c r="A28" s="65">
        <v>18</v>
      </c>
      <c r="B28" s="117" t="s">
        <v>424</v>
      </c>
      <c r="C28" s="120">
        <v>1758.35</v>
      </c>
      <c r="D28" s="118">
        <v>1765.75</v>
      </c>
      <c r="E28" s="118">
        <v>1747.6</v>
      </c>
      <c r="F28" s="118">
        <v>1736.85</v>
      </c>
      <c r="G28" s="118">
        <v>1718.6999999999998</v>
      </c>
      <c r="H28" s="118">
        <v>1776.5</v>
      </c>
      <c r="I28" s="118">
        <v>1794.65</v>
      </c>
      <c r="J28" s="118">
        <v>1805.4</v>
      </c>
      <c r="K28" s="117">
        <v>1783.9</v>
      </c>
      <c r="L28" s="117">
        <v>1755</v>
      </c>
      <c r="M28" s="117">
        <v>0.30071999999999999</v>
      </c>
    </row>
    <row r="29" spans="1:13">
      <c r="A29" s="65">
        <v>19</v>
      </c>
      <c r="B29" s="117" t="s">
        <v>427</v>
      </c>
      <c r="C29" s="120">
        <v>100.4</v>
      </c>
      <c r="D29" s="118">
        <v>100.15000000000002</v>
      </c>
      <c r="E29" s="118">
        <v>98.400000000000034</v>
      </c>
      <c r="F29" s="118">
        <v>96.40000000000002</v>
      </c>
      <c r="G29" s="118">
        <v>94.650000000000034</v>
      </c>
      <c r="H29" s="118">
        <v>102.15000000000003</v>
      </c>
      <c r="I29" s="118">
        <v>103.9</v>
      </c>
      <c r="J29" s="118">
        <v>105.90000000000003</v>
      </c>
      <c r="K29" s="117">
        <v>101.9</v>
      </c>
      <c r="L29" s="117">
        <v>98.15</v>
      </c>
      <c r="M29" s="117">
        <v>0.72804000000000002</v>
      </c>
    </row>
    <row r="30" spans="1:13">
      <c r="A30" s="65">
        <v>20</v>
      </c>
      <c r="B30" s="117" t="s">
        <v>186</v>
      </c>
      <c r="C30" s="120">
        <v>729</v>
      </c>
      <c r="D30" s="118">
        <v>727</v>
      </c>
      <c r="E30" s="118">
        <v>719</v>
      </c>
      <c r="F30" s="118">
        <v>709</v>
      </c>
      <c r="G30" s="118">
        <v>701</v>
      </c>
      <c r="H30" s="118">
        <v>737</v>
      </c>
      <c r="I30" s="118">
        <v>745</v>
      </c>
      <c r="J30" s="118">
        <v>755</v>
      </c>
      <c r="K30" s="117">
        <v>735</v>
      </c>
      <c r="L30" s="117">
        <v>717</v>
      </c>
      <c r="M30" s="117">
        <v>2.1681699999999999</v>
      </c>
    </row>
    <row r="31" spans="1:13">
      <c r="A31" s="65">
        <v>21</v>
      </c>
      <c r="B31" s="117" t="s">
        <v>35</v>
      </c>
      <c r="C31" s="120">
        <v>212.35</v>
      </c>
      <c r="D31" s="118">
        <v>210.91666666666666</v>
      </c>
      <c r="E31" s="118">
        <v>208.83333333333331</v>
      </c>
      <c r="F31" s="118">
        <v>205.31666666666666</v>
      </c>
      <c r="G31" s="118">
        <v>203.23333333333332</v>
      </c>
      <c r="H31" s="118">
        <v>214.43333333333331</v>
      </c>
      <c r="I31" s="118">
        <v>216.51666666666662</v>
      </c>
      <c r="J31" s="118">
        <v>220.0333333333333</v>
      </c>
      <c r="K31" s="117">
        <v>213</v>
      </c>
      <c r="L31" s="117">
        <v>207.4</v>
      </c>
      <c r="M31" s="117">
        <v>16.513310000000001</v>
      </c>
    </row>
    <row r="32" spans="1:13">
      <c r="A32" s="65">
        <v>22</v>
      </c>
      <c r="B32" s="117" t="s">
        <v>36</v>
      </c>
      <c r="C32" s="120">
        <v>24.45</v>
      </c>
      <c r="D32" s="118">
        <v>24.516666666666666</v>
      </c>
      <c r="E32" s="118">
        <v>24.083333333333332</v>
      </c>
      <c r="F32" s="118">
        <v>23.716666666666665</v>
      </c>
      <c r="G32" s="118">
        <v>23.283333333333331</v>
      </c>
      <c r="H32" s="118">
        <v>24.883333333333333</v>
      </c>
      <c r="I32" s="118">
        <v>25.31666666666667</v>
      </c>
      <c r="J32" s="118">
        <v>25.683333333333334</v>
      </c>
      <c r="K32" s="117">
        <v>24.95</v>
      </c>
      <c r="L32" s="117">
        <v>24.15</v>
      </c>
      <c r="M32" s="117">
        <v>8.5002800000000001</v>
      </c>
    </row>
    <row r="33" spans="1:13">
      <c r="A33" s="65">
        <v>23</v>
      </c>
      <c r="B33" s="117" t="s">
        <v>447</v>
      </c>
      <c r="C33" s="120">
        <v>1158.25</v>
      </c>
      <c r="D33" s="118">
        <v>1163.8333333333333</v>
      </c>
      <c r="E33" s="118">
        <v>1137.6666666666665</v>
      </c>
      <c r="F33" s="118">
        <v>1117.0833333333333</v>
      </c>
      <c r="G33" s="118">
        <v>1090.9166666666665</v>
      </c>
      <c r="H33" s="118">
        <v>1184.4166666666665</v>
      </c>
      <c r="I33" s="118">
        <v>1210.583333333333</v>
      </c>
      <c r="J33" s="118">
        <v>1231.1666666666665</v>
      </c>
      <c r="K33" s="117">
        <v>1190</v>
      </c>
      <c r="L33" s="117">
        <v>1143.25</v>
      </c>
      <c r="M33" s="117">
        <v>7.4389999999999998E-2</v>
      </c>
    </row>
    <row r="34" spans="1:13">
      <c r="A34" s="65">
        <v>24</v>
      </c>
      <c r="B34" s="117" t="s">
        <v>449</v>
      </c>
      <c r="C34" s="120">
        <v>534.54999999999995</v>
      </c>
      <c r="D34" s="118">
        <v>535.23333333333323</v>
      </c>
      <c r="E34" s="118">
        <v>528.41666666666652</v>
      </c>
      <c r="F34" s="118">
        <v>522.2833333333333</v>
      </c>
      <c r="G34" s="118">
        <v>515.46666666666658</v>
      </c>
      <c r="H34" s="118">
        <v>541.36666666666645</v>
      </c>
      <c r="I34" s="118">
        <v>548.18333333333328</v>
      </c>
      <c r="J34" s="118">
        <v>554.31666666666638</v>
      </c>
      <c r="K34" s="117">
        <v>542.04999999999995</v>
      </c>
      <c r="L34" s="117">
        <v>529.1</v>
      </c>
      <c r="M34" s="117">
        <v>0.18937000000000001</v>
      </c>
    </row>
    <row r="35" spans="1:13">
      <c r="A35" s="65">
        <v>25</v>
      </c>
      <c r="B35" s="117" t="s">
        <v>37</v>
      </c>
      <c r="C35" s="120">
        <v>1157.3499999999999</v>
      </c>
      <c r="D35" s="118">
        <v>1160.8</v>
      </c>
      <c r="E35" s="118">
        <v>1144.55</v>
      </c>
      <c r="F35" s="118">
        <v>1131.75</v>
      </c>
      <c r="G35" s="118">
        <v>1115.5</v>
      </c>
      <c r="H35" s="118">
        <v>1173.5999999999999</v>
      </c>
      <c r="I35" s="118">
        <v>1189.8499999999999</v>
      </c>
      <c r="J35" s="118">
        <v>1202.6499999999999</v>
      </c>
      <c r="K35" s="117">
        <v>1177.05</v>
      </c>
      <c r="L35" s="117">
        <v>1148</v>
      </c>
      <c r="M35" s="117">
        <v>10.71336</v>
      </c>
    </row>
    <row r="36" spans="1:13">
      <c r="A36" s="65">
        <v>26</v>
      </c>
      <c r="B36" s="117" t="s">
        <v>38</v>
      </c>
      <c r="C36" s="120">
        <v>209.65</v>
      </c>
      <c r="D36" s="118">
        <v>209.19999999999996</v>
      </c>
      <c r="E36" s="118">
        <v>206.89999999999992</v>
      </c>
      <c r="F36" s="118">
        <v>204.14999999999995</v>
      </c>
      <c r="G36" s="118">
        <v>201.84999999999991</v>
      </c>
      <c r="H36" s="118">
        <v>211.94999999999993</v>
      </c>
      <c r="I36" s="118">
        <v>214.24999999999994</v>
      </c>
      <c r="J36" s="118">
        <v>216.99999999999994</v>
      </c>
      <c r="K36" s="117">
        <v>211.5</v>
      </c>
      <c r="L36" s="117">
        <v>206.45</v>
      </c>
      <c r="M36" s="117">
        <v>33.39902</v>
      </c>
    </row>
    <row r="37" spans="1:13">
      <c r="A37" s="65">
        <v>27</v>
      </c>
      <c r="B37" s="117" t="s">
        <v>39</v>
      </c>
      <c r="C37" s="120">
        <v>74.25</v>
      </c>
      <c r="D37" s="118">
        <v>74.116666666666674</v>
      </c>
      <c r="E37" s="118">
        <v>72.933333333333351</v>
      </c>
      <c r="F37" s="118">
        <v>71.616666666666674</v>
      </c>
      <c r="G37" s="118">
        <v>70.433333333333351</v>
      </c>
      <c r="H37" s="118">
        <v>75.433333333333351</v>
      </c>
      <c r="I37" s="118">
        <v>76.616666666666688</v>
      </c>
      <c r="J37" s="118">
        <v>77.933333333333351</v>
      </c>
      <c r="K37" s="117">
        <v>75.3</v>
      </c>
      <c r="L37" s="117">
        <v>72.8</v>
      </c>
      <c r="M37" s="117">
        <v>23.83455</v>
      </c>
    </row>
    <row r="38" spans="1:13">
      <c r="A38" s="65">
        <v>28</v>
      </c>
      <c r="B38" s="117" t="s">
        <v>466</v>
      </c>
      <c r="C38" s="120">
        <v>251.4</v>
      </c>
      <c r="D38" s="118">
        <v>251.41666666666666</v>
      </c>
      <c r="E38" s="118">
        <v>249.98333333333332</v>
      </c>
      <c r="F38" s="118">
        <v>248.56666666666666</v>
      </c>
      <c r="G38" s="118">
        <v>247.13333333333333</v>
      </c>
      <c r="H38" s="118">
        <v>252.83333333333331</v>
      </c>
      <c r="I38" s="118">
        <v>254.26666666666665</v>
      </c>
      <c r="J38" s="118">
        <v>255.68333333333331</v>
      </c>
      <c r="K38" s="117">
        <v>252.85</v>
      </c>
      <c r="L38" s="117">
        <v>250</v>
      </c>
      <c r="M38" s="117">
        <v>6.3219999999999998E-2</v>
      </c>
    </row>
    <row r="39" spans="1:13">
      <c r="A39" s="65">
        <v>29</v>
      </c>
      <c r="B39" s="117" t="s">
        <v>476</v>
      </c>
      <c r="C39" s="120">
        <v>116.4</v>
      </c>
      <c r="D39" s="118">
        <v>115.58333333333333</v>
      </c>
      <c r="E39" s="118">
        <v>113.41666666666666</v>
      </c>
      <c r="F39" s="118">
        <v>110.43333333333332</v>
      </c>
      <c r="G39" s="118">
        <v>108.26666666666665</v>
      </c>
      <c r="H39" s="118">
        <v>118.56666666666666</v>
      </c>
      <c r="I39" s="118">
        <v>120.73333333333332</v>
      </c>
      <c r="J39" s="118">
        <v>123.71666666666667</v>
      </c>
      <c r="K39" s="117">
        <v>117.75</v>
      </c>
      <c r="L39" s="117">
        <v>112.6</v>
      </c>
      <c r="M39" s="117">
        <v>0.68457000000000001</v>
      </c>
    </row>
    <row r="40" spans="1:13">
      <c r="A40" s="65">
        <v>30</v>
      </c>
      <c r="B40" s="117" t="s">
        <v>40</v>
      </c>
      <c r="C40" s="120">
        <v>83.3</v>
      </c>
      <c r="D40" s="118">
        <v>82.516666666666666</v>
      </c>
      <c r="E40" s="118">
        <v>81.283333333333331</v>
      </c>
      <c r="F40" s="118">
        <v>79.266666666666666</v>
      </c>
      <c r="G40" s="118">
        <v>78.033333333333331</v>
      </c>
      <c r="H40" s="118">
        <v>84.533333333333331</v>
      </c>
      <c r="I40" s="118">
        <v>85.766666666666652</v>
      </c>
      <c r="J40" s="118">
        <v>87.783333333333331</v>
      </c>
      <c r="K40" s="117">
        <v>83.75</v>
      </c>
      <c r="L40" s="117">
        <v>80.5</v>
      </c>
      <c r="M40" s="117">
        <v>242.43625</v>
      </c>
    </row>
    <row r="41" spans="1:13">
      <c r="A41" s="65">
        <v>31</v>
      </c>
      <c r="B41" s="117" t="s">
        <v>41</v>
      </c>
      <c r="C41" s="120">
        <v>1402</v>
      </c>
      <c r="D41" s="118">
        <v>1395.8666666666668</v>
      </c>
      <c r="E41" s="118">
        <v>1384.7333333333336</v>
      </c>
      <c r="F41" s="118">
        <v>1367.4666666666667</v>
      </c>
      <c r="G41" s="118">
        <v>1356.3333333333335</v>
      </c>
      <c r="H41" s="118">
        <v>1413.1333333333337</v>
      </c>
      <c r="I41" s="118">
        <v>1424.2666666666669</v>
      </c>
      <c r="J41" s="118">
        <v>1441.5333333333338</v>
      </c>
      <c r="K41" s="117">
        <v>1407</v>
      </c>
      <c r="L41" s="117">
        <v>1378.6</v>
      </c>
      <c r="M41" s="117">
        <v>11.47218</v>
      </c>
    </row>
    <row r="42" spans="1:13">
      <c r="A42" s="65">
        <v>32</v>
      </c>
      <c r="B42" s="117" t="s">
        <v>484</v>
      </c>
      <c r="C42" s="120">
        <v>1100.25</v>
      </c>
      <c r="D42" s="118">
        <v>1099.0333333333333</v>
      </c>
      <c r="E42" s="118">
        <v>1076.2166666666667</v>
      </c>
      <c r="F42" s="118">
        <v>1052.1833333333334</v>
      </c>
      <c r="G42" s="118">
        <v>1029.3666666666668</v>
      </c>
      <c r="H42" s="118">
        <v>1123.0666666666666</v>
      </c>
      <c r="I42" s="118">
        <v>1145.8833333333332</v>
      </c>
      <c r="J42" s="118">
        <v>1169.9166666666665</v>
      </c>
      <c r="K42" s="117">
        <v>1121.8499999999999</v>
      </c>
      <c r="L42" s="117">
        <v>1075</v>
      </c>
      <c r="M42" s="117">
        <v>0.35544999999999999</v>
      </c>
    </row>
    <row r="43" spans="1:13">
      <c r="A43" s="65">
        <v>33</v>
      </c>
      <c r="B43" s="117" t="s">
        <v>494</v>
      </c>
      <c r="C43" s="120">
        <v>3308.7</v>
      </c>
      <c r="D43" s="118">
        <v>3314.2333333333336</v>
      </c>
      <c r="E43" s="118">
        <v>3294.4666666666672</v>
      </c>
      <c r="F43" s="118">
        <v>3280.2333333333336</v>
      </c>
      <c r="G43" s="118">
        <v>3260.4666666666672</v>
      </c>
      <c r="H43" s="118">
        <v>3328.4666666666672</v>
      </c>
      <c r="I43" s="118">
        <v>3348.2333333333336</v>
      </c>
      <c r="J43" s="118">
        <v>3362.4666666666672</v>
      </c>
      <c r="K43" s="117">
        <v>3334</v>
      </c>
      <c r="L43" s="117">
        <v>3300</v>
      </c>
      <c r="M43" s="117">
        <v>5.1409999999999997E-2</v>
      </c>
    </row>
    <row r="44" spans="1:13">
      <c r="A44" s="65">
        <v>34</v>
      </c>
      <c r="B44" s="117" t="s">
        <v>2108</v>
      </c>
      <c r="C44" s="120">
        <v>569.95000000000005</v>
      </c>
      <c r="D44" s="118">
        <v>569.35</v>
      </c>
      <c r="E44" s="118">
        <v>561.70000000000005</v>
      </c>
      <c r="F44" s="118">
        <v>553.45000000000005</v>
      </c>
      <c r="G44" s="118">
        <v>545.80000000000007</v>
      </c>
      <c r="H44" s="118">
        <v>577.6</v>
      </c>
      <c r="I44" s="118">
        <v>585.24999999999989</v>
      </c>
      <c r="J44" s="118">
        <v>593.5</v>
      </c>
      <c r="K44" s="117">
        <v>577</v>
      </c>
      <c r="L44" s="117">
        <v>561.1</v>
      </c>
      <c r="M44" s="117">
        <v>0.66932000000000003</v>
      </c>
    </row>
    <row r="45" spans="1:13">
      <c r="A45" s="65">
        <v>35</v>
      </c>
      <c r="B45" s="117" t="s">
        <v>42</v>
      </c>
      <c r="C45" s="120">
        <v>719.25</v>
      </c>
      <c r="D45" s="118">
        <v>712.88333333333333</v>
      </c>
      <c r="E45" s="118">
        <v>701.36666666666667</v>
      </c>
      <c r="F45" s="118">
        <v>683.48333333333335</v>
      </c>
      <c r="G45" s="118">
        <v>671.9666666666667</v>
      </c>
      <c r="H45" s="118">
        <v>730.76666666666665</v>
      </c>
      <c r="I45" s="118">
        <v>742.2833333333333</v>
      </c>
      <c r="J45" s="118">
        <v>760.16666666666663</v>
      </c>
      <c r="K45" s="117">
        <v>724.4</v>
      </c>
      <c r="L45" s="117">
        <v>695</v>
      </c>
      <c r="M45" s="117">
        <v>34.982950000000002</v>
      </c>
    </row>
    <row r="46" spans="1:13">
      <c r="A46" s="65">
        <v>36</v>
      </c>
      <c r="B46" s="117" t="s">
        <v>503</v>
      </c>
      <c r="C46" s="120">
        <v>337.9</v>
      </c>
      <c r="D46" s="118">
        <v>339.21666666666664</v>
      </c>
      <c r="E46" s="118">
        <v>333.68333333333328</v>
      </c>
      <c r="F46" s="118">
        <v>329.46666666666664</v>
      </c>
      <c r="G46" s="118">
        <v>323.93333333333328</v>
      </c>
      <c r="H46" s="118">
        <v>343.43333333333328</v>
      </c>
      <c r="I46" s="118">
        <v>348.9666666666667</v>
      </c>
      <c r="J46" s="118">
        <v>353.18333333333328</v>
      </c>
      <c r="K46" s="117">
        <v>344.75</v>
      </c>
      <c r="L46" s="117">
        <v>335</v>
      </c>
      <c r="M46" s="117">
        <v>2.4259300000000001</v>
      </c>
    </row>
    <row r="47" spans="1:13">
      <c r="A47" s="65">
        <v>37</v>
      </c>
      <c r="B47" s="117" t="s">
        <v>43</v>
      </c>
      <c r="C47" s="120">
        <v>710.15</v>
      </c>
      <c r="D47" s="118">
        <v>706.26666666666677</v>
      </c>
      <c r="E47" s="118">
        <v>696.93333333333351</v>
      </c>
      <c r="F47" s="118">
        <v>683.7166666666667</v>
      </c>
      <c r="G47" s="118">
        <v>674.38333333333344</v>
      </c>
      <c r="H47" s="118">
        <v>719.48333333333358</v>
      </c>
      <c r="I47" s="118">
        <v>728.81666666666683</v>
      </c>
      <c r="J47" s="118">
        <v>742.03333333333364</v>
      </c>
      <c r="K47" s="117">
        <v>715.6</v>
      </c>
      <c r="L47" s="117">
        <v>693.05</v>
      </c>
      <c r="M47" s="117">
        <v>91.669510000000002</v>
      </c>
    </row>
    <row r="48" spans="1:13">
      <c r="A48" s="65">
        <v>38</v>
      </c>
      <c r="B48" s="117" t="s">
        <v>44</v>
      </c>
      <c r="C48" s="120">
        <v>2859.3</v>
      </c>
      <c r="D48" s="118">
        <v>2847.1</v>
      </c>
      <c r="E48" s="118">
        <v>2824.2</v>
      </c>
      <c r="F48" s="118">
        <v>2789.1</v>
      </c>
      <c r="G48" s="118">
        <v>2766.2</v>
      </c>
      <c r="H48" s="118">
        <v>2882.2</v>
      </c>
      <c r="I48" s="118">
        <v>2905.1000000000004</v>
      </c>
      <c r="J48" s="118">
        <v>2940.2</v>
      </c>
      <c r="K48" s="117">
        <v>2870</v>
      </c>
      <c r="L48" s="117">
        <v>2812</v>
      </c>
      <c r="M48" s="117">
        <v>3.69292</v>
      </c>
    </row>
    <row r="49" spans="1:13">
      <c r="A49" s="65">
        <v>39</v>
      </c>
      <c r="B49" s="117" t="s">
        <v>3369</v>
      </c>
      <c r="C49" s="120">
        <v>347.75</v>
      </c>
      <c r="D49" s="118">
        <v>347.2</v>
      </c>
      <c r="E49" s="118">
        <v>343.4</v>
      </c>
      <c r="F49" s="118">
        <v>339.05</v>
      </c>
      <c r="G49" s="118">
        <v>335.25</v>
      </c>
      <c r="H49" s="118">
        <v>351.54999999999995</v>
      </c>
      <c r="I49" s="118">
        <v>355.35</v>
      </c>
      <c r="J49" s="118">
        <v>359.69999999999993</v>
      </c>
      <c r="K49" s="117">
        <v>351</v>
      </c>
      <c r="L49" s="117">
        <v>342.85</v>
      </c>
      <c r="M49" s="117">
        <v>0.25566</v>
      </c>
    </row>
    <row r="50" spans="1:13">
      <c r="A50" s="65">
        <v>40</v>
      </c>
      <c r="B50" s="117" t="s">
        <v>513</v>
      </c>
      <c r="C50" s="120">
        <v>452.7</v>
      </c>
      <c r="D50" s="118">
        <v>452.73333333333335</v>
      </c>
      <c r="E50" s="118">
        <v>445.9666666666667</v>
      </c>
      <c r="F50" s="118">
        <v>439.23333333333335</v>
      </c>
      <c r="G50" s="118">
        <v>432.4666666666667</v>
      </c>
      <c r="H50" s="118">
        <v>459.4666666666667</v>
      </c>
      <c r="I50" s="118">
        <v>466.23333333333335</v>
      </c>
      <c r="J50" s="118">
        <v>472.9666666666667</v>
      </c>
      <c r="K50" s="117">
        <v>459.5</v>
      </c>
      <c r="L50" s="117">
        <v>446</v>
      </c>
      <c r="M50" s="117">
        <v>1.14714</v>
      </c>
    </row>
    <row r="51" spans="1:13">
      <c r="A51" s="65">
        <v>41</v>
      </c>
      <c r="B51" s="117" t="s">
        <v>188</v>
      </c>
      <c r="C51" s="120">
        <v>6452.65</v>
      </c>
      <c r="D51" s="118">
        <v>6397.3499999999995</v>
      </c>
      <c r="E51" s="118">
        <v>6296.4499999999989</v>
      </c>
      <c r="F51" s="118">
        <v>6140.2499999999991</v>
      </c>
      <c r="G51" s="118">
        <v>6039.3499999999985</v>
      </c>
      <c r="H51" s="118">
        <v>6553.5499999999993</v>
      </c>
      <c r="I51" s="118">
        <v>6654.4499999999989</v>
      </c>
      <c r="J51" s="118">
        <v>6810.65</v>
      </c>
      <c r="K51" s="117">
        <v>6498.25</v>
      </c>
      <c r="L51" s="117">
        <v>6241.15</v>
      </c>
      <c r="M51" s="117">
        <v>5.6452299999999997</v>
      </c>
    </row>
    <row r="52" spans="1:13">
      <c r="A52" s="65">
        <v>42</v>
      </c>
      <c r="B52" s="117" t="s">
        <v>516</v>
      </c>
      <c r="C52" s="120">
        <v>8.4</v>
      </c>
      <c r="D52" s="118">
        <v>8.4</v>
      </c>
      <c r="E52" s="118">
        <v>8.15</v>
      </c>
      <c r="F52" s="118">
        <v>7.9</v>
      </c>
      <c r="G52" s="118">
        <v>7.65</v>
      </c>
      <c r="H52" s="118">
        <v>8.65</v>
      </c>
      <c r="I52" s="118">
        <v>8.9</v>
      </c>
      <c r="J52" s="118">
        <v>9.15</v>
      </c>
      <c r="K52" s="117">
        <v>8.65</v>
      </c>
      <c r="L52" s="117">
        <v>8.15</v>
      </c>
      <c r="M52" s="117">
        <v>36.120010000000001</v>
      </c>
    </row>
    <row r="53" spans="1:13">
      <c r="A53" s="65">
        <v>43</v>
      </c>
      <c r="B53" s="117" t="s">
        <v>517</v>
      </c>
      <c r="C53" s="120">
        <v>3130.4</v>
      </c>
      <c r="D53" s="118">
        <v>3110.8833333333332</v>
      </c>
      <c r="E53" s="118">
        <v>3041.7666666666664</v>
      </c>
      <c r="F53" s="118">
        <v>2953.1333333333332</v>
      </c>
      <c r="G53" s="118">
        <v>2884.0166666666664</v>
      </c>
      <c r="H53" s="118">
        <v>3199.5166666666664</v>
      </c>
      <c r="I53" s="118">
        <v>3268.6333333333332</v>
      </c>
      <c r="J53" s="118">
        <v>3357.2666666666664</v>
      </c>
      <c r="K53" s="117">
        <v>3180</v>
      </c>
      <c r="L53" s="117">
        <v>3022.25</v>
      </c>
      <c r="M53" s="117">
        <v>0.58731</v>
      </c>
    </row>
    <row r="54" spans="1:13">
      <c r="A54" s="65">
        <v>44</v>
      </c>
      <c r="B54" s="117" t="s">
        <v>187</v>
      </c>
      <c r="C54" s="120">
        <v>2657.75</v>
      </c>
      <c r="D54" s="118">
        <v>2645.25</v>
      </c>
      <c r="E54" s="118">
        <v>2612.5</v>
      </c>
      <c r="F54" s="118">
        <v>2567.25</v>
      </c>
      <c r="G54" s="118">
        <v>2534.5</v>
      </c>
      <c r="H54" s="118">
        <v>2690.5</v>
      </c>
      <c r="I54" s="118">
        <v>2723.25</v>
      </c>
      <c r="J54" s="118">
        <v>2768.5</v>
      </c>
      <c r="K54" s="117">
        <v>2678</v>
      </c>
      <c r="L54" s="117">
        <v>2600</v>
      </c>
      <c r="M54" s="117">
        <v>16.189959999999999</v>
      </c>
    </row>
    <row r="55" spans="1:13">
      <c r="A55" s="65">
        <v>45</v>
      </c>
      <c r="B55" s="117" t="s">
        <v>522</v>
      </c>
      <c r="C55" s="120">
        <v>880.4</v>
      </c>
      <c r="D55" s="118">
        <v>875.23333333333323</v>
      </c>
      <c r="E55" s="118">
        <v>861.66666666666652</v>
      </c>
      <c r="F55" s="118">
        <v>842.93333333333328</v>
      </c>
      <c r="G55" s="118">
        <v>829.36666666666656</v>
      </c>
      <c r="H55" s="118">
        <v>893.96666666666647</v>
      </c>
      <c r="I55" s="118">
        <v>907.5333333333333</v>
      </c>
      <c r="J55" s="118">
        <v>926.26666666666642</v>
      </c>
      <c r="K55" s="117">
        <v>888.8</v>
      </c>
      <c r="L55" s="117">
        <v>856.5</v>
      </c>
      <c r="M55" s="117">
        <v>7.8718700000000004</v>
      </c>
    </row>
    <row r="56" spans="1:13">
      <c r="A56" s="65">
        <v>46</v>
      </c>
      <c r="B56" s="117" t="s">
        <v>524</v>
      </c>
      <c r="C56" s="120">
        <v>3.45</v>
      </c>
      <c r="D56" s="118">
        <v>3.4499999999999997</v>
      </c>
      <c r="E56" s="118">
        <v>3.3499999999999996</v>
      </c>
      <c r="F56" s="118">
        <v>3.25</v>
      </c>
      <c r="G56" s="118">
        <v>3.15</v>
      </c>
      <c r="H56" s="118">
        <v>3.5499999999999994</v>
      </c>
      <c r="I56" s="118">
        <v>3.65</v>
      </c>
      <c r="J56" s="118">
        <v>3.7499999999999991</v>
      </c>
      <c r="K56" s="117">
        <v>3.55</v>
      </c>
      <c r="L56" s="117">
        <v>3.35</v>
      </c>
      <c r="M56" s="117">
        <v>5.5442900000000002</v>
      </c>
    </row>
    <row r="57" spans="1:13">
      <c r="A57" s="65">
        <v>47</v>
      </c>
      <c r="B57" s="117" t="s">
        <v>526</v>
      </c>
      <c r="C57" s="120">
        <v>178.6</v>
      </c>
      <c r="D57" s="118">
        <v>177.36666666666667</v>
      </c>
      <c r="E57" s="118">
        <v>172.73333333333335</v>
      </c>
      <c r="F57" s="118">
        <v>166.86666666666667</v>
      </c>
      <c r="G57" s="118">
        <v>162.23333333333335</v>
      </c>
      <c r="H57" s="118">
        <v>183.23333333333335</v>
      </c>
      <c r="I57" s="118">
        <v>187.86666666666667</v>
      </c>
      <c r="J57" s="118">
        <v>193.73333333333335</v>
      </c>
      <c r="K57" s="117">
        <v>182</v>
      </c>
      <c r="L57" s="117">
        <v>171.5</v>
      </c>
      <c r="M57" s="117">
        <v>0.42503000000000002</v>
      </c>
    </row>
    <row r="58" spans="1:13">
      <c r="A58" s="65">
        <v>48</v>
      </c>
      <c r="B58" s="117" t="s">
        <v>530</v>
      </c>
      <c r="C58" s="120">
        <v>130.25</v>
      </c>
      <c r="D58" s="118">
        <v>128.23333333333332</v>
      </c>
      <c r="E58" s="118">
        <v>124.71666666666664</v>
      </c>
      <c r="F58" s="118">
        <v>119.18333333333332</v>
      </c>
      <c r="G58" s="118">
        <v>115.66666666666664</v>
      </c>
      <c r="H58" s="118">
        <v>133.76666666666665</v>
      </c>
      <c r="I58" s="118">
        <v>137.28333333333336</v>
      </c>
      <c r="J58" s="118">
        <v>142.81666666666663</v>
      </c>
      <c r="K58" s="117">
        <v>131.75</v>
      </c>
      <c r="L58" s="117">
        <v>122.7</v>
      </c>
      <c r="M58" s="117">
        <v>53.881300000000003</v>
      </c>
    </row>
    <row r="59" spans="1:13">
      <c r="A59" s="65">
        <v>49</v>
      </c>
      <c r="B59" s="117" t="s">
        <v>45</v>
      </c>
      <c r="C59" s="120">
        <v>101.5</v>
      </c>
      <c r="D59" s="118">
        <v>101.05</v>
      </c>
      <c r="E59" s="118">
        <v>99.8</v>
      </c>
      <c r="F59" s="118">
        <v>98.1</v>
      </c>
      <c r="G59" s="118">
        <v>96.85</v>
      </c>
      <c r="H59" s="118">
        <v>102.75</v>
      </c>
      <c r="I59" s="118">
        <v>104</v>
      </c>
      <c r="J59" s="118">
        <v>105.7</v>
      </c>
      <c r="K59" s="117">
        <v>102.3</v>
      </c>
      <c r="L59" s="117">
        <v>99.35</v>
      </c>
      <c r="M59" s="117">
        <v>116.58555</v>
      </c>
    </row>
    <row r="60" spans="1:13" ht="12" customHeight="1">
      <c r="A60" s="65">
        <v>50</v>
      </c>
      <c r="B60" s="117" t="s">
        <v>46</v>
      </c>
      <c r="C60" s="120">
        <v>81.150000000000006</v>
      </c>
      <c r="D60" s="118">
        <v>80.899999999999991</v>
      </c>
      <c r="E60" s="118">
        <v>79.699999999999989</v>
      </c>
      <c r="F60" s="118">
        <v>78.25</v>
      </c>
      <c r="G60" s="118">
        <v>77.05</v>
      </c>
      <c r="H60" s="118">
        <v>82.34999999999998</v>
      </c>
      <c r="I60" s="118">
        <v>83.55</v>
      </c>
      <c r="J60" s="118">
        <v>84.999999999999972</v>
      </c>
      <c r="K60" s="117">
        <v>82.1</v>
      </c>
      <c r="L60" s="117">
        <v>79.45</v>
      </c>
      <c r="M60" s="117">
        <v>65.630039999999994</v>
      </c>
    </row>
    <row r="61" spans="1:13">
      <c r="A61" s="65">
        <v>51</v>
      </c>
      <c r="B61" s="117" t="s">
        <v>542</v>
      </c>
      <c r="C61" s="120">
        <v>1281.3499999999999</v>
      </c>
      <c r="D61" s="118">
        <v>1284.55</v>
      </c>
      <c r="E61" s="118">
        <v>1265.0999999999999</v>
      </c>
      <c r="F61" s="118">
        <v>1248.8499999999999</v>
      </c>
      <c r="G61" s="118">
        <v>1229.3999999999999</v>
      </c>
      <c r="H61" s="118">
        <v>1300.8</v>
      </c>
      <c r="I61" s="118">
        <v>1320.2500000000002</v>
      </c>
      <c r="J61" s="118">
        <v>1336.5</v>
      </c>
      <c r="K61" s="117">
        <v>1304</v>
      </c>
      <c r="L61" s="117">
        <v>1268.3</v>
      </c>
      <c r="M61" s="117">
        <v>0.11379</v>
      </c>
    </row>
    <row r="62" spans="1:13">
      <c r="A62" s="65">
        <v>52</v>
      </c>
      <c r="B62" s="117" t="s">
        <v>47</v>
      </c>
      <c r="C62" s="120">
        <v>1310.3</v>
      </c>
      <c r="D62" s="118">
        <v>1301.5333333333335</v>
      </c>
      <c r="E62" s="118">
        <v>1289.0666666666671</v>
      </c>
      <c r="F62" s="118">
        <v>1267.8333333333335</v>
      </c>
      <c r="G62" s="118">
        <v>1255.366666666667</v>
      </c>
      <c r="H62" s="118">
        <v>1322.7666666666671</v>
      </c>
      <c r="I62" s="118">
        <v>1335.2333333333338</v>
      </c>
      <c r="J62" s="118">
        <v>1356.4666666666672</v>
      </c>
      <c r="K62" s="117">
        <v>1314</v>
      </c>
      <c r="L62" s="117">
        <v>1280.3</v>
      </c>
      <c r="M62" s="117">
        <v>13.709949999999999</v>
      </c>
    </row>
    <row r="63" spans="1:13">
      <c r="A63" s="65">
        <v>53</v>
      </c>
      <c r="B63" s="117" t="s">
        <v>549</v>
      </c>
      <c r="C63" s="120">
        <v>1210.9000000000001</v>
      </c>
      <c r="D63" s="118">
        <v>1227.3</v>
      </c>
      <c r="E63" s="118">
        <v>1188.5999999999999</v>
      </c>
      <c r="F63" s="118">
        <v>1166.3</v>
      </c>
      <c r="G63" s="118">
        <v>1127.5999999999999</v>
      </c>
      <c r="H63" s="118">
        <v>1249.5999999999999</v>
      </c>
      <c r="I63" s="118">
        <v>1288.3000000000002</v>
      </c>
      <c r="J63" s="118">
        <v>1310.5999999999999</v>
      </c>
      <c r="K63" s="117">
        <v>1266</v>
      </c>
      <c r="L63" s="117">
        <v>1205</v>
      </c>
      <c r="M63" s="117">
        <v>2.1466699999999999</v>
      </c>
    </row>
    <row r="64" spans="1:13">
      <c r="A64" s="65">
        <v>54</v>
      </c>
      <c r="B64" s="117" t="s">
        <v>189</v>
      </c>
      <c r="C64" s="120">
        <v>79.7</v>
      </c>
      <c r="D64" s="118">
        <v>79.216666666666669</v>
      </c>
      <c r="E64" s="118">
        <v>77.88333333333334</v>
      </c>
      <c r="F64" s="118">
        <v>76.066666666666677</v>
      </c>
      <c r="G64" s="118">
        <v>74.733333333333348</v>
      </c>
      <c r="H64" s="118">
        <v>81.033333333333331</v>
      </c>
      <c r="I64" s="118">
        <v>82.366666666666646</v>
      </c>
      <c r="J64" s="118">
        <v>84.183333333333323</v>
      </c>
      <c r="K64" s="117">
        <v>80.55</v>
      </c>
      <c r="L64" s="117">
        <v>77.400000000000006</v>
      </c>
      <c r="M64" s="117">
        <v>152.57415</v>
      </c>
    </row>
    <row r="65" spans="1:13">
      <c r="A65" s="65">
        <v>55</v>
      </c>
      <c r="B65" s="117" t="s">
        <v>239</v>
      </c>
      <c r="C65" s="120">
        <v>823.15</v>
      </c>
      <c r="D65" s="118">
        <v>815.11666666666667</v>
      </c>
      <c r="E65" s="118">
        <v>803.2833333333333</v>
      </c>
      <c r="F65" s="118">
        <v>783.41666666666663</v>
      </c>
      <c r="G65" s="118">
        <v>771.58333333333326</v>
      </c>
      <c r="H65" s="118">
        <v>834.98333333333335</v>
      </c>
      <c r="I65" s="118">
        <v>846.81666666666661</v>
      </c>
      <c r="J65" s="118">
        <v>866.68333333333339</v>
      </c>
      <c r="K65" s="117">
        <v>826.95</v>
      </c>
      <c r="L65" s="117">
        <v>795.25</v>
      </c>
      <c r="M65" s="117">
        <v>16.626370000000001</v>
      </c>
    </row>
    <row r="66" spans="1:13">
      <c r="A66" s="65">
        <v>56</v>
      </c>
      <c r="B66" s="117" t="s">
        <v>554</v>
      </c>
      <c r="C66" s="120">
        <v>295.89999999999998</v>
      </c>
      <c r="D66" s="118">
        <v>294.68333333333334</v>
      </c>
      <c r="E66" s="118">
        <v>291.06666666666666</v>
      </c>
      <c r="F66" s="118">
        <v>286.23333333333335</v>
      </c>
      <c r="G66" s="118">
        <v>282.61666666666667</v>
      </c>
      <c r="H66" s="118">
        <v>299.51666666666665</v>
      </c>
      <c r="I66" s="118">
        <v>303.13333333333333</v>
      </c>
      <c r="J66" s="118">
        <v>307.96666666666664</v>
      </c>
      <c r="K66" s="117">
        <v>298.3</v>
      </c>
      <c r="L66" s="117">
        <v>289.85000000000002</v>
      </c>
      <c r="M66" s="117">
        <v>6.0983999999999998</v>
      </c>
    </row>
    <row r="67" spans="1:13">
      <c r="A67" s="65">
        <v>57</v>
      </c>
      <c r="B67" s="117" t="s">
        <v>557</v>
      </c>
      <c r="C67" s="120">
        <v>176.7</v>
      </c>
      <c r="D67" s="118">
        <v>176.5</v>
      </c>
      <c r="E67" s="118">
        <v>171.3</v>
      </c>
      <c r="F67" s="118">
        <v>165.9</v>
      </c>
      <c r="G67" s="118">
        <v>160.70000000000002</v>
      </c>
      <c r="H67" s="118">
        <v>181.9</v>
      </c>
      <c r="I67" s="118">
        <v>187.1</v>
      </c>
      <c r="J67" s="118">
        <v>192.5</v>
      </c>
      <c r="K67" s="117">
        <v>181.7</v>
      </c>
      <c r="L67" s="117">
        <v>171.1</v>
      </c>
      <c r="M67" s="117">
        <v>6.9475100000000003</v>
      </c>
    </row>
    <row r="68" spans="1:13">
      <c r="A68" s="65">
        <v>58</v>
      </c>
      <c r="B68" s="117" t="s">
        <v>559</v>
      </c>
      <c r="C68" s="120">
        <v>49.25</v>
      </c>
      <c r="D68" s="118">
        <v>48.9</v>
      </c>
      <c r="E68" s="118">
        <v>47.75</v>
      </c>
      <c r="F68" s="118">
        <v>46.25</v>
      </c>
      <c r="G68" s="118">
        <v>45.1</v>
      </c>
      <c r="H68" s="118">
        <v>50.4</v>
      </c>
      <c r="I68" s="118">
        <v>51.54999999999999</v>
      </c>
      <c r="J68" s="118">
        <v>53.05</v>
      </c>
      <c r="K68" s="117">
        <v>50.05</v>
      </c>
      <c r="L68" s="117">
        <v>47.4</v>
      </c>
      <c r="M68" s="117">
        <v>0.66986999999999997</v>
      </c>
    </row>
    <row r="69" spans="1:13">
      <c r="A69" s="65">
        <v>59</v>
      </c>
      <c r="B69" s="117" t="s">
        <v>1833</v>
      </c>
      <c r="C69" s="120">
        <v>929.2</v>
      </c>
      <c r="D69" s="118">
        <v>928.69999999999993</v>
      </c>
      <c r="E69" s="118">
        <v>916.14999999999986</v>
      </c>
      <c r="F69" s="118">
        <v>903.09999999999991</v>
      </c>
      <c r="G69" s="118">
        <v>890.54999999999984</v>
      </c>
      <c r="H69" s="118">
        <v>941.74999999999989</v>
      </c>
      <c r="I69" s="118">
        <v>954.29999999999984</v>
      </c>
      <c r="J69" s="118">
        <v>967.34999999999991</v>
      </c>
      <c r="K69" s="117">
        <v>941.25</v>
      </c>
      <c r="L69" s="117">
        <v>915.65</v>
      </c>
      <c r="M69" s="117">
        <v>6.6779200000000003</v>
      </c>
    </row>
    <row r="70" spans="1:13">
      <c r="A70" s="65">
        <v>60</v>
      </c>
      <c r="B70" s="117" t="s">
        <v>48</v>
      </c>
      <c r="C70" s="120">
        <v>506.25</v>
      </c>
      <c r="D70" s="118">
        <v>501.88333333333338</v>
      </c>
      <c r="E70" s="118">
        <v>490.41666666666674</v>
      </c>
      <c r="F70" s="118">
        <v>474.58333333333337</v>
      </c>
      <c r="G70" s="118">
        <v>463.11666666666673</v>
      </c>
      <c r="H70" s="118">
        <v>517.7166666666667</v>
      </c>
      <c r="I70" s="118">
        <v>529.18333333333339</v>
      </c>
      <c r="J70" s="118">
        <v>545.01666666666677</v>
      </c>
      <c r="K70" s="117">
        <v>513.35</v>
      </c>
      <c r="L70" s="117">
        <v>486.05</v>
      </c>
      <c r="M70" s="117">
        <v>28.799130000000002</v>
      </c>
    </row>
    <row r="71" spans="1:13">
      <c r="A71" s="65">
        <v>61</v>
      </c>
      <c r="B71" s="117" t="s">
        <v>49</v>
      </c>
      <c r="C71" s="120">
        <v>315.45</v>
      </c>
      <c r="D71" s="118">
        <v>316.45</v>
      </c>
      <c r="E71" s="118">
        <v>312.39999999999998</v>
      </c>
      <c r="F71" s="118">
        <v>309.34999999999997</v>
      </c>
      <c r="G71" s="118">
        <v>305.29999999999995</v>
      </c>
      <c r="H71" s="118">
        <v>319.5</v>
      </c>
      <c r="I71" s="118">
        <v>323.55000000000007</v>
      </c>
      <c r="J71" s="118">
        <v>326.60000000000002</v>
      </c>
      <c r="K71" s="117">
        <v>320.5</v>
      </c>
      <c r="L71" s="117">
        <v>313.39999999999998</v>
      </c>
      <c r="M71" s="117">
        <v>50.129869999999997</v>
      </c>
    </row>
    <row r="72" spans="1:13">
      <c r="A72" s="65">
        <v>62</v>
      </c>
      <c r="B72" s="117" t="s">
        <v>50</v>
      </c>
      <c r="C72" s="120">
        <v>64.849999999999994</v>
      </c>
      <c r="D72" s="118">
        <v>64.216666666666654</v>
      </c>
      <c r="E72" s="118">
        <v>62.833333333333314</v>
      </c>
      <c r="F72" s="118">
        <v>60.816666666666663</v>
      </c>
      <c r="G72" s="118">
        <v>59.433333333333323</v>
      </c>
      <c r="H72" s="118">
        <v>66.233333333333306</v>
      </c>
      <c r="I72" s="118">
        <v>67.61666666666666</v>
      </c>
      <c r="J72" s="118">
        <v>69.633333333333297</v>
      </c>
      <c r="K72" s="117">
        <v>65.599999999999994</v>
      </c>
      <c r="L72" s="117">
        <v>62.2</v>
      </c>
      <c r="M72" s="117">
        <v>65.645489999999995</v>
      </c>
    </row>
    <row r="73" spans="1:13">
      <c r="A73" s="65">
        <v>63</v>
      </c>
      <c r="B73" s="117" t="s">
        <v>51</v>
      </c>
      <c r="C73" s="120">
        <v>619.6</v>
      </c>
      <c r="D73" s="118">
        <v>616.21666666666658</v>
      </c>
      <c r="E73" s="118">
        <v>610.68333333333317</v>
      </c>
      <c r="F73" s="118">
        <v>601.76666666666654</v>
      </c>
      <c r="G73" s="118">
        <v>596.23333333333312</v>
      </c>
      <c r="H73" s="118">
        <v>625.13333333333321</v>
      </c>
      <c r="I73" s="118">
        <v>630.66666666666674</v>
      </c>
      <c r="J73" s="118">
        <v>639.58333333333326</v>
      </c>
      <c r="K73" s="117">
        <v>621.75</v>
      </c>
      <c r="L73" s="117">
        <v>607.29999999999995</v>
      </c>
      <c r="M73" s="117">
        <v>9.3082399999999996</v>
      </c>
    </row>
    <row r="74" spans="1:13">
      <c r="A74" s="65">
        <v>64</v>
      </c>
      <c r="B74" s="117" t="s">
        <v>573</v>
      </c>
      <c r="C74" s="120">
        <v>461.4</v>
      </c>
      <c r="D74" s="118">
        <v>462.8</v>
      </c>
      <c r="E74" s="118">
        <v>455.6</v>
      </c>
      <c r="F74" s="118">
        <v>449.8</v>
      </c>
      <c r="G74" s="118">
        <v>442.6</v>
      </c>
      <c r="H74" s="118">
        <v>468.6</v>
      </c>
      <c r="I74" s="118">
        <v>475.79999999999995</v>
      </c>
      <c r="J74" s="118">
        <v>481.6</v>
      </c>
      <c r="K74" s="117">
        <v>470</v>
      </c>
      <c r="L74" s="117">
        <v>457</v>
      </c>
      <c r="M74" s="117">
        <v>0.87402999999999997</v>
      </c>
    </row>
    <row r="75" spans="1:13">
      <c r="A75" s="65">
        <v>65</v>
      </c>
      <c r="B75" s="117" t="s">
        <v>575</v>
      </c>
      <c r="C75" s="120">
        <v>178.8</v>
      </c>
      <c r="D75" s="118">
        <v>179.43333333333331</v>
      </c>
      <c r="E75" s="118">
        <v>176.16666666666663</v>
      </c>
      <c r="F75" s="118">
        <v>173.53333333333333</v>
      </c>
      <c r="G75" s="118">
        <v>170.26666666666665</v>
      </c>
      <c r="H75" s="118">
        <v>182.06666666666661</v>
      </c>
      <c r="I75" s="118">
        <v>185.33333333333331</v>
      </c>
      <c r="J75" s="118">
        <v>187.96666666666658</v>
      </c>
      <c r="K75" s="117">
        <v>182.7</v>
      </c>
      <c r="L75" s="117">
        <v>176.8</v>
      </c>
      <c r="M75" s="117">
        <v>10.846500000000001</v>
      </c>
    </row>
    <row r="76" spans="1:13" s="18" customFormat="1">
      <c r="A76" s="65">
        <v>66</v>
      </c>
      <c r="B76" s="117" t="s">
        <v>580</v>
      </c>
      <c r="C76" s="120">
        <v>3093.1</v>
      </c>
      <c r="D76" s="118">
        <v>3077.6666666666665</v>
      </c>
      <c r="E76" s="118">
        <v>3036.4833333333331</v>
      </c>
      <c r="F76" s="118">
        <v>2979.8666666666668</v>
      </c>
      <c r="G76" s="118">
        <v>2938.6833333333334</v>
      </c>
      <c r="H76" s="118">
        <v>3134.2833333333328</v>
      </c>
      <c r="I76" s="118">
        <v>3175.4666666666662</v>
      </c>
      <c r="J76" s="118">
        <v>3232.0833333333326</v>
      </c>
      <c r="K76" s="117">
        <v>3118.85</v>
      </c>
      <c r="L76" s="117">
        <v>3021.05</v>
      </c>
      <c r="M76" s="117">
        <v>1.3129999999999999E-2</v>
      </c>
    </row>
    <row r="77" spans="1:13" s="18" customFormat="1">
      <c r="A77" s="65">
        <v>67</v>
      </c>
      <c r="B77" s="117" t="s">
        <v>582</v>
      </c>
      <c r="C77" s="120">
        <v>614.70000000000005</v>
      </c>
      <c r="D77" s="118">
        <v>612.51666666666677</v>
      </c>
      <c r="E77" s="118">
        <v>600.03333333333353</v>
      </c>
      <c r="F77" s="118">
        <v>585.36666666666679</v>
      </c>
      <c r="G77" s="118">
        <v>572.88333333333355</v>
      </c>
      <c r="H77" s="118">
        <v>627.18333333333351</v>
      </c>
      <c r="I77" s="118">
        <v>639.66666666666686</v>
      </c>
      <c r="J77" s="118">
        <v>654.33333333333348</v>
      </c>
      <c r="K77" s="117">
        <v>625</v>
      </c>
      <c r="L77" s="117">
        <v>597.85</v>
      </c>
      <c r="M77" s="117">
        <v>0.52320999999999995</v>
      </c>
    </row>
    <row r="78" spans="1:13" s="18" customFormat="1">
      <c r="A78" s="65">
        <v>68</v>
      </c>
      <c r="B78" s="117" t="s">
        <v>586</v>
      </c>
      <c r="C78" s="120">
        <v>110.95</v>
      </c>
      <c r="D78" s="118">
        <v>110.61666666666667</v>
      </c>
      <c r="E78" s="118">
        <v>108.48333333333335</v>
      </c>
      <c r="F78" s="118">
        <v>106.01666666666668</v>
      </c>
      <c r="G78" s="118">
        <v>103.88333333333335</v>
      </c>
      <c r="H78" s="118">
        <v>113.08333333333334</v>
      </c>
      <c r="I78" s="118">
        <v>115.21666666666667</v>
      </c>
      <c r="J78" s="118">
        <v>117.68333333333334</v>
      </c>
      <c r="K78" s="117">
        <v>112.75</v>
      </c>
      <c r="L78" s="117">
        <v>108.15</v>
      </c>
      <c r="M78" s="117">
        <v>8.4842700000000004</v>
      </c>
    </row>
    <row r="79" spans="1:13" s="18" customFormat="1">
      <c r="A79" s="65">
        <v>69</v>
      </c>
      <c r="B79" s="117" t="s">
        <v>52</v>
      </c>
      <c r="C79" s="120">
        <v>18763.95</v>
      </c>
      <c r="D79" s="118">
        <v>18570.683333333331</v>
      </c>
      <c r="E79" s="118">
        <v>18253.366666666661</v>
      </c>
      <c r="F79" s="118">
        <v>17742.783333333329</v>
      </c>
      <c r="G79" s="118">
        <v>17425.46666666666</v>
      </c>
      <c r="H79" s="118">
        <v>19081.266666666663</v>
      </c>
      <c r="I79" s="118">
        <v>19398.583333333336</v>
      </c>
      <c r="J79" s="118">
        <v>19909.166666666664</v>
      </c>
      <c r="K79" s="117">
        <v>18888</v>
      </c>
      <c r="L79" s="117">
        <v>18060.099999999999</v>
      </c>
      <c r="M79" s="117">
        <v>0.37919000000000003</v>
      </c>
    </row>
    <row r="80" spans="1:13" s="18" customFormat="1">
      <c r="A80" s="65">
        <v>70</v>
      </c>
      <c r="B80" s="117" t="s">
        <v>53</v>
      </c>
      <c r="C80" s="120">
        <v>336.65</v>
      </c>
      <c r="D80" s="118">
        <v>334.61666666666662</v>
      </c>
      <c r="E80" s="118">
        <v>331.28333333333325</v>
      </c>
      <c r="F80" s="118">
        <v>325.91666666666663</v>
      </c>
      <c r="G80" s="118">
        <v>322.58333333333326</v>
      </c>
      <c r="H80" s="118">
        <v>339.98333333333323</v>
      </c>
      <c r="I80" s="118">
        <v>343.31666666666661</v>
      </c>
      <c r="J80" s="118">
        <v>348.68333333333322</v>
      </c>
      <c r="K80" s="117">
        <v>337.95</v>
      </c>
      <c r="L80" s="117">
        <v>329.25</v>
      </c>
      <c r="M80" s="117">
        <v>45.293970000000002</v>
      </c>
    </row>
    <row r="81" spans="1:13" s="18" customFormat="1">
      <c r="A81" s="65">
        <v>71</v>
      </c>
      <c r="B81" s="117" t="s">
        <v>2618</v>
      </c>
      <c r="C81" s="120">
        <v>9</v>
      </c>
      <c r="D81" s="118">
        <v>9.1333333333333329</v>
      </c>
      <c r="E81" s="118">
        <v>8.7666666666666657</v>
      </c>
      <c r="F81" s="118">
        <v>8.5333333333333332</v>
      </c>
      <c r="G81" s="118">
        <v>8.1666666666666661</v>
      </c>
      <c r="H81" s="118">
        <v>9.3666666666666654</v>
      </c>
      <c r="I81" s="118">
        <v>9.7333333333333325</v>
      </c>
      <c r="J81" s="118">
        <v>9.966666666666665</v>
      </c>
      <c r="K81" s="117">
        <v>9.5</v>
      </c>
      <c r="L81" s="117">
        <v>8.9</v>
      </c>
      <c r="M81" s="117">
        <v>0.61543999999999999</v>
      </c>
    </row>
    <row r="82" spans="1:13" s="18" customFormat="1">
      <c r="A82" s="65">
        <v>72</v>
      </c>
      <c r="B82" s="117" t="s">
        <v>592</v>
      </c>
      <c r="C82" s="120">
        <v>196.85</v>
      </c>
      <c r="D82" s="118">
        <v>196.04999999999998</v>
      </c>
      <c r="E82" s="118">
        <v>192.64999999999998</v>
      </c>
      <c r="F82" s="118">
        <v>188.45</v>
      </c>
      <c r="G82" s="118">
        <v>185.04999999999998</v>
      </c>
      <c r="H82" s="118">
        <v>200.24999999999997</v>
      </c>
      <c r="I82" s="118">
        <v>203.65</v>
      </c>
      <c r="J82" s="118">
        <v>207.84999999999997</v>
      </c>
      <c r="K82" s="117">
        <v>199.45</v>
      </c>
      <c r="L82" s="117">
        <v>191.85</v>
      </c>
      <c r="M82" s="117">
        <v>0.63502000000000003</v>
      </c>
    </row>
    <row r="83" spans="1:13" s="18" customFormat="1">
      <c r="A83" s="65">
        <v>73</v>
      </c>
      <c r="B83" s="117" t="s">
        <v>191</v>
      </c>
      <c r="C83" s="120">
        <v>3073.5</v>
      </c>
      <c r="D83" s="118">
        <v>3061.5666666666671</v>
      </c>
      <c r="E83" s="118">
        <v>3030.1833333333343</v>
      </c>
      <c r="F83" s="118">
        <v>2986.8666666666672</v>
      </c>
      <c r="G83" s="118">
        <v>2955.4833333333345</v>
      </c>
      <c r="H83" s="118">
        <v>3104.8833333333341</v>
      </c>
      <c r="I83" s="118">
        <v>3136.2666666666664</v>
      </c>
      <c r="J83" s="118">
        <v>3179.5833333333339</v>
      </c>
      <c r="K83" s="117">
        <v>3092.95</v>
      </c>
      <c r="L83" s="117">
        <v>3018.25</v>
      </c>
      <c r="M83" s="117">
        <v>5.68492</v>
      </c>
    </row>
    <row r="84" spans="1:13" s="18" customFormat="1">
      <c r="A84" s="65">
        <v>74</v>
      </c>
      <c r="B84" s="117" t="s">
        <v>252</v>
      </c>
      <c r="C84" s="120">
        <v>567.45000000000005</v>
      </c>
      <c r="D84" s="118">
        <v>569.0333333333333</v>
      </c>
      <c r="E84" s="118">
        <v>564.06666666666661</v>
      </c>
      <c r="F84" s="118">
        <v>560.68333333333328</v>
      </c>
      <c r="G84" s="118">
        <v>555.71666666666658</v>
      </c>
      <c r="H84" s="118">
        <v>572.41666666666663</v>
      </c>
      <c r="I84" s="118">
        <v>577.38333333333333</v>
      </c>
      <c r="J84" s="118">
        <v>580.76666666666665</v>
      </c>
      <c r="K84" s="117">
        <v>574</v>
      </c>
      <c r="L84" s="117">
        <v>565.65</v>
      </c>
      <c r="M84" s="117">
        <v>0.66812000000000005</v>
      </c>
    </row>
    <row r="85" spans="1:13" s="18" customFormat="1">
      <c r="A85" s="65">
        <v>75</v>
      </c>
      <c r="B85" s="117" t="s">
        <v>193</v>
      </c>
      <c r="C85" s="120">
        <v>312.45</v>
      </c>
      <c r="D85" s="118">
        <v>311.49999999999994</v>
      </c>
      <c r="E85" s="118">
        <v>309.09999999999991</v>
      </c>
      <c r="F85" s="118">
        <v>305.74999999999994</v>
      </c>
      <c r="G85" s="118">
        <v>303.34999999999991</v>
      </c>
      <c r="H85" s="118">
        <v>314.84999999999991</v>
      </c>
      <c r="I85" s="118">
        <v>317.24999999999989</v>
      </c>
      <c r="J85" s="118">
        <v>320.59999999999991</v>
      </c>
      <c r="K85" s="117">
        <v>313.89999999999998</v>
      </c>
      <c r="L85" s="117">
        <v>308.14999999999998</v>
      </c>
      <c r="M85" s="117">
        <v>6.07951</v>
      </c>
    </row>
    <row r="86" spans="1:13" s="18" customFormat="1">
      <c r="A86" s="65">
        <v>77</v>
      </c>
      <c r="B86" s="117" t="s">
        <v>54</v>
      </c>
      <c r="C86" s="120">
        <v>217.95</v>
      </c>
      <c r="D86" s="118">
        <v>217.28333333333333</v>
      </c>
      <c r="E86" s="118">
        <v>214.01666666666665</v>
      </c>
      <c r="F86" s="118">
        <v>210.08333333333331</v>
      </c>
      <c r="G86" s="118">
        <v>206.81666666666663</v>
      </c>
      <c r="H86" s="118">
        <v>221.21666666666667</v>
      </c>
      <c r="I86" s="118">
        <v>224.48333333333338</v>
      </c>
      <c r="J86" s="118">
        <v>228.41666666666669</v>
      </c>
      <c r="K86" s="117">
        <v>220.55</v>
      </c>
      <c r="L86" s="117">
        <v>213.35</v>
      </c>
      <c r="M86" s="117">
        <v>46.11195</v>
      </c>
    </row>
    <row r="87" spans="1:13" s="18" customFormat="1">
      <c r="A87" s="65">
        <v>78</v>
      </c>
      <c r="B87" s="117" t="s">
        <v>602</v>
      </c>
      <c r="C87" s="120">
        <v>262.25</v>
      </c>
      <c r="D87" s="118">
        <v>262.2</v>
      </c>
      <c r="E87" s="118">
        <v>256.64999999999998</v>
      </c>
      <c r="F87" s="118">
        <v>251.05</v>
      </c>
      <c r="G87" s="118">
        <v>245.5</v>
      </c>
      <c r="H87" s="118">
        <v>267.79999999999995</v>
      </c>
      <c r="I87" s="118">
        <v>273.35000000000002</v>
      </c>
      <c r="J87" s="118">
        <v>278.94999999999993</v>
      </c>
      <c r="K87" s="117">
        <v>267.75</v>
      </c>
      <c r="L87" s="117">
        <v>256.60000000000002</v>
      </c>
      <c r="M87" s="117">
        <v>11.145189999999999</v>
      </c>
    </row>
    <row r="88" spans="1:13" s="18" customFormat="1">
      <c r="A88" s="65">
        <v>79</v>
      </c>
      <c r="B88" s="117" t="s">
        <v>603</v>
      </c>
      <c r="C88" s="120">
        <v>378</v>
      </c>
      <c r="D88" s="118">
        <v>378.2166666666667</v>
      </c>
      <c r="E88" s="118">
        <v>372.38333333333338</v>
      </c>
      <c r="F88" s="118">
        <v>366.76666666666671</v>
      </c>
      <c r="G88" s="118">
        <v>360.93333333333339</v>
      </c>
      <c r="H88" s="118">
        <v>383.83333333333337</v>
      </c>
      <c r="I88" s="118">
        <v>389.66666666666663</v>
      </c>
      <c r="J88" s="118">
        <v>395.28333333333336</v>
      </c>
      <c r="K88" s="117">
        <v>384.05</v>
      </c>
      <c r="L88" s="117">
        <v>372.6</v>
      </c>
      <c r="M88" s="117">
        <v>0.61451999999999996</v>
      </c>
    </row>
    <row r="89" spans="1:13" s="18" customFormat="1">
      <c r="A89" s="65">
        <v>80</v>
      </c>
      <c r="B89" s="117" t="s">
        <v>604</v>
      </c>
      <c r="C89" s="120">
        <v>349.85</v>
      </c>
      <c r="D89" s="118">
        <v>347.91666666666669</v>
      </c>
      <c r="E89" s="118">
        <v>344.83333333333337</v>
      </c>
      <c r="F89" s="118">
        <v>339.81666666666666</v>
      </c>
      <c r="G89" s="118">
        <v>336.73333333333335</v>
      </c>
      <c r="H89" s="118">
        <v>352.93333333333339</v>
      </c>
      <c r="I89" s="118">
        <v>356.01666666666677</v>
      </c>
      <c r="J89" s="118">
        <v>361.03333333333342</v>
      </c>
      <c r="K89" s="117">
        <v>351</v>
      </c>
      <c r="L89" s="117">
        <v>342.9</v>
      </c>
      <c r="M89" s="117">
        <v>0.18248</v>
      </c>
    </row>
    <row r="90" spans="1:13" s="18" customFormat="1">
      <c r="A90" s="65">
        <v>81</v>
      </c>
      <c r="B90" s="117" t="s">
        <v>608</v>
      </c>
      <c r="C90" s="120">
        <v>961.4</v>
      </c>
      <c r="D90" s="118">
        <v>958.9666666666667</v>
      </c>
      <c r="E90" s="118">
        <v>955.43333333333339</v>
      </c>
      <c r="F90" s="118">
        <v>949.4666666666667</v>
      </c>
      <c r="G90" s="118">
        <v>945.93333333333339</v>
      </c>
      <c r="H90" s="118">
        <v>964.93333333333339</v>
      </c>
      <c r="I90" s="118">
        <v>968.4666666666667</v>
      </c>
      <c r="J90" s="118">
        <v>974.43333333333339</v>
      </c>
      <c r="K90" s="117">
        <v>962.5</v>
      </c>
      <c r="L90" s="117">
        <v>953</v>
      </c>
      <c r="M90" s="117">
        <v>0.35288000000000003</v>
      </c>
    </row>
    <row r="91" spans="1:13" s="18" customFormat="1">
      <c r="A91" s="65">
        <v>82</v>
      </c>
      <c r="B91" s="117" t="s">
        <v>231</v>
      </c>
      <c r="C91" s="120">
        <v>151.15</v>
      </c>
      <c r="D91" s="118">
        <v>150.88333333333333</v>
      </c>
      <c r="E91" s="118">
        <v>148.76666666666665</v>
      </c>
      <c r="F91" s="118">
        <v>146.38333333333333</v>
      </c>
      <c r="G91" s="118">
        <v>144.26666666666665</v>
      </c>
      <c r="H91" s="118">
        <v>153.26666666666665</v>
      </c>
      <c r="I91" s="118">
        <v>155.38333333333333</v>
      </c>
      <c r="J91" s="118">
        <v>157.76666666666665</v>
      </c>
      <c r="K91" s="117">
        <v>153</v>
      </c>
      <c r="L91" s="117">
        <v>148.5</v>
      </c>
      <c r="M91" s="117">
        <v>18.708819999999999</v>
      </c>
    </row>
    <row r="92" spans="1:13" s="18" customFormat="1">
      <c r="A92" s="65">
        <v>83</v>
      </c>
      <c r="B92" s="117" t="s">
        <v>610</v>
      </c>
      <c r="C92" s="120">
        <v>277.05</v>
      </c>
      <c r="D92" s="118">
        <v>278.21666666666664</v>
      </c>
      <c r="E92" s="118">
        <v>269.93333333333328</v>
      </c>
      <c r="F92" s="118">
        <v>262.81666666666666</v>
      </c>
      <c r="G92" s="118">
        <v>254.5333333333333</v>
      </c>
      <c r="H92" s="118">
        <v>285.33333333333326</v>
      </c>
      <c r="I92" s="118">
        <v>293.61666666666667</v>
      </c>
      <c r="J92" s="118">
        <v>300.73333333333323</v>
      </c>
      <c r="K92" s="117">
        <v>286.5</v>
      </c>
      <c r="L92" s="117">
        <v>271.10000000000002</v>
      </c>
      <c r="M92" s="117">
        <v>0.29426000000000002</v>
      </c>
    </row>
    <row r="93" spans="1:13" s="18" customFormat="1">
      <c r="A93" s="65">
        <v>84</v>
      </c>
      <c r="B93" s="117" t="s">
        <v>2096</v>
      </c>
      <c r="C93" s="120">
        <v>217.8</v>
      </c>
      <c r="D93" s="118">
        <v>216.70000000000002</v>
      </c>
      <c r="E93" s="118">
        <v>214.00000000000003</v>
      </c>
      <c r="F93" s="118">
        <v>210.20000000000002</v>
      </c>
      <c r="G93" s="118">
        <v>207.50000000000003</v>
      </c>
      <c r="H93" s="118">
        <v>220.50000000000003</v>
      </c>
      <c r="I93" s="118">
        <v>223.20000000000002</v>
      </c>
      <c r="J93" s="118">
        <v>227.00000000000003</v>
      </c>
      <c r="K93" s="117">
        <v>219.4</v>
      </c>
      <c r="L93" s="117">
        <v>212.9</v>
      </c>
      <c r="M93" s="117">
        <v>1.9212899999999999</v>
      </c>
    </row>
    <row r="94" spans="1:13" s="18" customFormat="1">
      <c r="A94" s="65">
        <v>85</v>
      </c>
      <c r="B94" s="117" t="s">
        <v>230</v>
      </c>
      <c r="C94" s="120">
        <v>1077.2</v>
      </c>
      <c r="D94" s="118">
        <v>1075.8166666666666</v>
      </c>
      <c r="E94" s="118">
        <v>1058.8333333333333</v>
      </c>
      <c r="F94" s="118">
        <v>1040.4666666666667</v>
      </c>
      <c r="G94" s="118">
        <v>1023.4833333333333</v>
      </c>
      <c r="H94" s="118">
        <v>1094.1833333333332</v>
      </c>
      <c r="I94" s="118">
        <v>1111.1666666666667</v>
      </c>
      <c r="J94" s="118">
        <v>1129.5333333333331</v>
      </c>
      <c r="K94" s="117">
        <v>1092.8</v>
      </c>
      <c r="L94" s="117">
        <v>1057.45</v>
      </c>
      <c r="M94" s="117">
        <v>5.9900700000000002</v>
      </c>
    </row>
    <row r="95" spans="1:13" s="18" customFormat="1">
      <c r="A95" s="65">
        <v>86</v>
      </c>
      <c r="B95" s="117" t="s">
        <v>615</v>
      </c>
      <c r="C95" s="120">
        <v>30.95</v>
      </c>
      <c r="D95" s="118">
        <v>30.849999999999998</v>
      </c>
      <c r="E95" s="118">
        <v>30.249999999999996</v>
      </c>
      <c r="F95" s="118">
        <v>29.549999999999997</v>
      </c>
      <c r="G95" s="118">
        <v>28.949999999999996</v>
      </c>
      <c r="H95" s="118">
        <v>31.549999999999997</v>
      </c>
      <c r="I95" s="118">
        <v>32.15</v>
      </c>
      <c r="J95" s="118">
        <v>32.849999999999994</v>
      </c>
      <c r="K95" s="117">
        <v>31.45</v>
      </c>
      <c r="L95" s="117">
        <v>30.15</v>
      </c>
      <c r="M95" s="117">
        <v>3.2964799999999999</v>
      </c>
    </row>
    <row r="96" spans="1:13" s="18" customFormat="1">
      <c r="A96" s="65">
        <v>87</v>
      </c>
      <c r="B96" s="117" t="s">
        <v>619</v>
      </c>
      <c r="C96" s="120">
        <v>161.6</v>
      </c>
      <c r="D96" s="118">
        <v>162.63333333333333</v>
      </c>
      <c r="E96" s="118">
        <v>160.06666666666666</v>
      </c>
      <c r="F96" s="118">
        <v>158.53333333333333</v>
      </c>
      <c r="G96" s="118">
        <v>155.96666666666667</v>
      </c>
      <c r="H96" s="118">
        <v>164.16666666666666</v>
      </c>
      <c r="I96" s="118">
        <v>166.73333333333332</v>
      </c>
      <c r="J96" s="118">
        <v>168.26666666666665</v>
      </c>
      <c r="K96" s="117">
        <v>165.2</v>
      </c>
      <c r="L96" s="117">
        <v>161.1</v>
      </c>
      <c r="M96" s="117">
        <v>1.25604</v>
      </c>
    </row>
    <row r="97" spans="1:13" s="18" customFormat="1">
      <c r="A97" s="65">
        <v>88</v>
      </c>
      <c r="B97" s="117" t="s">
        <v>55</v>
      </c>
      <c r="C97" s="120">
        <v>799</v>
      </c>
      <c r="D97" s="118">
        <v>792.25</v>
      </c>
      <c r="E97" s="118">
        <v>781.2</v>
      </c>
      <c r="F97" s="118">
        <v>763.40000000000009</v>
      </c>
      <c r="G97" s="118">
        <v>752.35000000000014</v>
      </c>
      <c r="H97" s="118">
        <v>810.05</v>
      </c>
      <c r="I97" s="118">
        <v>821.09999999999991</v>
      </c>
      <c r="J97" s="118">
        <v>838.89999999999986</v>
      </c>
      <c r="K97" s="117">
        <v>803.3</v>
      </c>
      <c r="L97" s="117">
        <v>774.45</v>
      </c>
      <c r="M97" s="117">
        <v>4.6091899999999999</v>
      </c>
    </row>
    <row r="98" spans="1:13" s="18" customFormat="1">
      <c r="A98" s="65">
        <v>89</v>
      </c>
      <c r="B98" s="117" t="s">
        <v>622</v>
      </c>
      <c r="C98" s="120">
        <v>2322.6</v>
      </c>
      <c r="D98" s="118">
        <v>2303.7166666666667</v>
      </c>
      <c r="E98" s="118">
        <v>2279.4333333333334</v>
      </c>
      <c r="F98" s="118">
        <v>2236.2666666666669</v>
      </c>
      <c r="G98" s="118">
        <v>2211.9833333333336</v>
      </c>
      <c r="H98" s="118">
        <v>2346.8833333333332</v>
      </c>
      <c r="I98" s="118">
        <v>2371.166666666667</v>
      </c>
      <c r="J98" s="118">
        <v>2414.333333333333</v>
      </c>
      <c r="K98" s="117">
        <v>2328</v>
      </c>
      <c r="L98" s="117">
        <v>2260.5500000000002</v>
      </c>
      <c r="M98" s="117">
        <v>2.6370000000000001E-2</v>
      </c>
    </row>
    <row r="99" spans="1:13" s="18" customFormat="1">
      <c r="A99" s="65">
        <v>90</v>
      </c>
      <c r="B99" s="117" t="s">
        <v>2005</v>
      </c>
      <c r="C99" s="120">
        <v>30.85</v>
      </c>
      <c r="D99" s="118">
        <v>29.783333333333331</v>
      </c>
      <c r="E99" s="118">
        <v>28.116666666666664</v>
      </c>
      <c r="F99" s="118">
        <v>25.383333333333333</v>
      </c>
      <c r="G99" s="118">
        <v>23.716666666666665</v>
      </c>
      <c r="H99" s="118">
        <v>32.516666666666666</v>
      </c>
      <c r="I99" s="118">
        <v>34.183333333333337</v>
      </c>
      <c r="J99" s="118">
        <v>36.916666666666657</v>
      </c>
      <c r="K99" s="117">
        <v>31.45</v>
      </c>
      <c r="L99" s="117">
        <v>27.05</v>
      </c>
      <c r="M99" s="117">
        <v>414.44297</v>
      </c>
    </row>
    <row r="100" spans="1:13" s="18" customFormat="1">
      <c r="A100" s="65">
        <v>91</v>
      </c>
      <c r="B100" s="117" t="s">
        <v>626</v>
      </c>
      <c r="C100" s="120">
        <v>156.4</v>
      </c>
      <c r="D100" s="118">
        <v>156.6</v>
      </c>
      <c r="E100" s="118">
        <v>155.35</v>
      </c>
      <c r="F100" s="118">
        <v>154.30000000000001</v>
      </c>
      <c r="G100" s="118">
        <v>153.05000000000001</v>
      </c>
      <c r="H100" s="118">
        <v>157.64999999999998</v>
      </c>
      <c r="I100" s="118">
        <v>158.89999999999998</v>
      </c>
      <c r="J100" s="118">
        <v>159.94999999999996</v>
      </c>
      <c r="K100" s="117">
        <v>157.85</v>
      </c>
      <c r="L100" s="117">
        <v>155.55000000000001</v>
      </c>
      <c r="M100" s="117">
        <v>1.0297799999999999</v>
      </c>
    </row>
    <row r="101" spans="1:13">
      <c r="A101" s="65">
        <v>92</v>
      </c>
      <c r="B101" s="117" t="s">
        <v>628</v>
      </c>
      <c r="C101" s="120">
        <v>227.05</v>
      </c>
      <c r="D101" s="118">
        <v>222.68333333333331</v>
      </c>
      <c r="E101" s="118">
        <v>216.86666666666662</v>
      </c>
      <c r="F101" s="118">
        <v>206.68333333333331</v>
      </c>
      <c r="G101" s="118">
        <v>200.86666666666662</v>
      </c>
      <c r="H101" s="118">
        <v>232.86666666666662</v>
      </c>
      <c r="I101" s="118">
        <v>238.68333333333328</v>
      </c>
      <c r="J101" s="118">
        <v>248.86666666666662</v>
      </c>
      <c r="K101" s="117">
        <v>228.5</v>
      </c>
      <c r="L101" s="117">
        <v>212.5</v>
      </c>
      <c r="M101" s="117">
        <v>8.4994899999999998</v>
      </c>
    </row>
    <row r="102" spans="1:13">
      <c r="A102" s="65">
        <v>93</v>
      </c>
      <c r="B102" s="117" t="s">
        <v>630</v>
      </c>
      <c r="C102" s="120">
        <v>1200.25</v>
      </c>
      <c r="D102" s="118">
        <v>1191.7</v>
      </c>
      <c r="E102" s="118">
        <v>1171.4000000000001</v>
      </c>
      <c r="F102" s="118">
        <v>1142.55</v>
      </c>
      <c r="G102" s="118">
        <v>1122.25</v>
      </c>
      <c r="H102" s="118">
        <v>1220.5500000000002</v>
      </c>
      <c r="I102" s="118">
        <v>1240.8499999999999</v>
      </c>
      <c r="J102" s="118">
        <v>1269.7000000000003</v>
      </c>
      <c r="K102" s="117">
        <v>1212</v>
      </c>
      <c r="L102" s="117">
        <v>1162.8499999999999</v>
      </c>
      <c r="M102" s="117">
        <v>2.2549600000000001</v>
      </c>
    </row>
    <row r="103" spans="1:13">
      <c r="A103" s="65">
        <v>94</v>
      </c>
      <c r="B103" s="117" t="s">
        <v>57</v>
      </c>
      <c r="C103" s="120">
        <v>550.4</v>
      </c>
      <c r="D103" s="118">
        <v>547.36666666666667</v>
      </c>
      <c r="E103" s="118">
        <v>541.08333333333337</v>
      </c>
      <c r="F103" s="118">
        <v>531.76666666666665</v>
      </c>
      <c r="G103" s="118">
        <v>525.48333333333335</v>
      </c>
      <c r="H103" s="118">
        <v>556.68333333333339</v>
      </c>
      <c r="I103" s="118">
        <v>562.9666666666667</v>
      </c>
      <c r="J103" s="118">
        <v>572.28333333333342</v>
      </c>
      <c r="K103" s="117">
        <v>553.65</v>
      </c>
      <c r="L103" s="117">
        <v>538.04999999999995</v>
      </c>
      <c r="M103" s="117">
        <v>19.529610000000002</v>
      </c>
    </row>
    <row r="104" spans="1:13">
      <c r="A104" s="65">
        <v>95</v>
      </c>
      <c r="B104" s="117" t="s">
        <v>58</v>
      </c>
      <c r="C104" s="120">
        <v>220.15</v>
      </c>
      <c r="D104" s="118">
        <v>218.38333333333333</v>
      </c>
      <c r="E104" s="118">
        <v>214.76666666666665</v>
      </c>
      <c r="F104" s="118">
        <v>209.38333333333333</v>
      </c>
      <c r="G104" s="118">
        <v>205.76666666666665</v>
      </c>
      <c r="H104" s="118">
        <v>223.76666666666665</v>
      </c>
      <c r="I104" s="118">
        <v>227.38333333333333</v>
      </c>
      <c r="J104" s="118">
        <v>232.76666666666665</v>
      </c>
      <c r="K104" s="117">
        <v>222</v>
      </c>
      <c r="L104" s="117">
        <v>213</v>
      </c>
      <c r="M104" s="117">
        <v>118.86116</v>
      </c>
    </row>
    <row r="105" spans="1:13">
      <c r="A105" s="65">
        <v>96</v>
      </c>
      <c r="B105" s="117" t="s">
        <v>2126</v>
      </c>
      <c r="C105" s="120">
        <v>343.3</v>
      </c>
      <c r="D105" s="118">
        <v>344.66666666666669</v>
      </c>
      <c r="E105" s="118">
        <v>339.63333333333338</v>
      </c>
      <c r="F105" s="118">
        <v>335.9666666666667</v>
      </c>
      <c r="G105" s="118">
        <v>330.93333333333339</v>
      </c>
      <c r="H105" s="118">
        <v>348.33333333333337</v>
      </c>
      <c r="I105" s="118">
        <v>353.36666666666667</v>
      </c>
      <c r="J105" s="118">
        <v>357.03333333333336</v>
      </c>
      <c r="K105" s="117">
        <v>349.7</v>
      </c>
      <c r="L105" s="117">
        <v>341</v>
      </c>
      <c r="M105" s="117">
        <v>0.49632999999999999</v>
      </c>
    </row>
    <row r="106" spans="1:13">
      <c r="A106" s="65">
        <v>97</v>
      </c>
      <c r="B106" s="117" t="s">
        <v>638</v>
      </c>
      <c r="C106" s="120">
        <v>273.45</v>
      </c>
      <c r="D106" s="118">
        <v>273.03333333333336</v>
      </c>
      <c r="E106" s="118">
        <v>269.06666666666672</v>
      </c>
      <c r="F106" s="118">
        <v>264.68333333333334</v>
      </c>
      <c r="G106" s="118">
        <v>260.7166666666667</v>
      </c>
      <c r="H106" s="118">
        <v>277.41666666666674</v>
      </c>
      <c r="I106" s="118">
        <v>281.38333333333333</v>
      </c>
      <c r="J106" s="118">
        <v>285.76666666666677</v>
      </c>
      <c r="K106" s="117">
        <v>277</v>
      </c>
      <c r="L106" s="117">
        <v>268.64999999999998</v>
      </c>
      <c r="M106" s="117">
        <v>1.3915599999999999</v>
      </c>
    </row>
    <row r="107" spans="1:13">
      <c r="A107" s="65">
        <v>98</v>
      </c>
      <c r="B107" s="117" t="s">
        <v>59</v>
      </c>
      <c r="C107" s="120">
        <v>1245.0999999999999</v>
      </c>
      <c r="D107" s="118">
        <v>1250.0166666666667</v>
      </c>
      <c r="E107" s="118">
        <v>1236.0833333333333</v>
      </c>
      <c r="F107" s="118">
        <v>1227.0666666666666</v>
      </c>
      <c r="G107" s="118">
        <v>1213.1333333333332</v>
      </c>
      <c r="H107" s="118">
        <v>1259.0333333333333</v>
      </c>
      <c r="I107" s="118">
        <v>1272.9666666666667</v>
      </c>
      <c r="J107" s="118">
        <v>1281.9833333333333</v>
      </c>
      <c r="K107" s="117">
        <v>1263.95</v>
      </c>
      <c r="L107" s="117">
        <v>1241</v>
      </c>
      <c r="M107" s="117">
        <v>5.5215500000000004</v>
      </c>
    </row>
    <row r="108" spans="1:13">
      <c r="A108" s="65">
        <v>99</v>
      </c>
      <c r="B108" s="117" t="s">
        <v>194</v>
      </c>
      <c r="C108" s="120">
        <v>467</v>
      </c>
      <c r="D108" s="118">
        <v>469.93333333333334</v>
      </c>
      <c r="E108" s="118">
        <v>463.06666666666666</v>
      </c>
      <c r="F108" s="118">
        <v>459.13333333333333</v>
      </c>
      <c r="G108" s="118">
        <v>452.26666666666665</v>
      </c>
      <c r="H108" s="118">
        <v>473.86666666666667</v>
      </c>
      <c r="I108" s="118">
        <v>480.73333333333335</v>
      </c>
      <c r="J108" s="118">
        <v>484.66666666666669</v>
      </c>
      <c r="K108" s="117">
        <v>476.8</v>
      </c>
      <c r="L108" s="117">
        <v>466</v>
      </c>
      <c r="M108" s="117">
        <v>11.503629999999999</v>
      </c>
    </row>
    <row r="109" spans="1:13">
      <c r="A109" s="65">
        <v>100</v>
      </c>
      <c r="B109" s="116" t="s">
        <v>641</v>
      </c>
      <c r="C109" s="120">
        <v>435.25</v>
      </c>
      <c r="D109" s="118">
        <v>435.23333333333335</v>
      </c>
      <c r="E109" s="118">
        <v>426.36666666666667</v>
      </c>
      <c r="F109" s="118">
        <v>417.48333333333335</v>
      </c>
      <c r="G109" s="118">
        <v>408.61666666666667</v>
      </c>
      <c r="H109" s="118">
        <v>444.11666666666667</v>
      </c>
      <c r="I109" s="118">
        <v>452.98333333333335</v>
      </c>
      <c r="J109" s="118">
        <v>461.86666666666667</v>
      </c>
      <c r="K109" s="117">
        <v>444.1</v>
      </c>
      <c r="L109" s="117">
        <v>426.35</v>
      </c>
      <c r="M109" s="117">
        <v>0.71321000000000001</v>
      </c>
    </row>
    <row r="110" spans="1:13">
      <c r="A110" s="65">
        <v>101</v>
      </c>
      <c r="B110" s="117" t="s">
        <v>647</v>
      </c>
      <c r="C110" s="120">
        <v>141.4</v>
      </c>
      <c r="D110" s="118">
        <v>140.48333333333335</v>
      </c>
      <c r="E110" s="118">
        <v>138.16666666666669</v>
      </c>
      <c r="F110" s="118">
        <v>134.93333333333334</v>
      </c>
      <c r="G110" s="118">
        <v>132.61666666666667</v>
      </c>
      <c r="H110" s="118">
        <v>143.7166666666667</v>
      </c>
      <c r="I110" s="118">
        <v>146.03333333333336</v>
      </c>
      <c r="J110" s="118">
        <v>149.26666666666671</v>
      </c>
      <c r="K110" s="117">
        <v>142.80000000000001</v>
      </c>
      <c r="L110" s="117">
        <v>137.25</v>
      </c>
      <c r="M110" s="117">
        <v>0.33289999999999997</v>
      </c>
    </row>
    <row r="111" spans="1:13">
      <c r="A111" s="65">
        <v>102</v>
      </c>
      <c r="B111" s="117" t="s">
        <v>192</v>
      </c>
      <c r="C111" s="120">
        <v>1476.1</v>
      </c>
      <c r="D111" s="118">
        <v>1500.55</v>
      </c>
      <c r="E111" s="118">
        <v>1446.55</v>
      </c>
      <c r="F111" s="118">
        <v>1417</v>
      </c>
      <c r="G111" s="118">
        <v>1363</v>
      </c>
      <c r="H111" s="118">
        <v>1530.1</v>
      </c>
      <c r="I111" s="118">
        <v>1584.1</v>
      </c>
      <c r="J111" s="118">
        <v>1613.6499999999999</v>
      </c>
      <c r="K111" s="117">
        <v>1554.55</v>
      </c>
      <c r="L111" s="117">
        <v>1471</v>
      </c>
      <c r="M111" s="117">
        <v>0.48820000000000002</v>
      </c>
    </row>
    <row r="112" spans="1:13">
      <c r="A112" s="65">
        <v>103</v>
      </c>
      <c r="B112" s="117" t="s">
        <v>653</v>
      </c>
      <c r="C112" s="120">
        <v>202.9</v>
      </c>
      <c r="D112" s="118">
        <v>207.7166666666667</v>
      </c>
      <c r="E112" s="118">
        <v>197.48333333333341</v>
      </c>
      <c r="F112" s="118">
        <v>192.06666666666672</v>
      </c>
      <c r="G112" s="118">
        <v>181.83333333333343</v>
      </c>
      <c r="H112" s="118">
        <v>213.13333333333338</v>
      </c>
      <c r="I112" s="118">
        <v>223.36666666666667</v>
      </c>
      <c r="J112" s="118">
        <v>228.78333333333336</v>
      </c>
      <c r="K112" s="117">
        <v>217.95</v>
      </c>
      <c r="L112" s="117">
        <v>202.3</v>
      </c>
      <c r="M112" s="117">
        <v>11.27181</v>
      </c>
    </row>
    <row r="113" spans="1:13">
      <c r="A113" s="65">
        <v>104</v>
      </c>
      <c r="B113" s="117" t="s">
        <v>657</v>
      </c>
      <c r="C113" s="120">
        <v>178.25</v>
      </c>
      <c r="D113" s="118">
        <v>178.23333333333335</v>
      </c>
      <c r="E113" s="118">
        <v>175.51666666666671</v>
      </c>
      <c r="F113" s="118">
        <v>172.78333333333336</v>
      </c>
      <c r="G113" s="118">
        <v>170.06666666666672</v>
      </c>
      <c r="H113" s="118">
        <v>180.9666666666667</v>
      </c>
      <c r="I113" s="118">
        <v>183.68333333333334</v>
      </c>
      <c r="J113" s="118">
        <v>186.41666666666669</v>
      </c>
      <c r="K113" s="117">
        <v>180.95</v>
      </c>
      <c r="L113" s="117">
        <v>175.5</v>
      </c>
      <c r="M113" s="117">
        <v>5.851</v>
      </c>
    </row>
    <row r="114" spans="1:13">
      <c r="A114" s="65">
        <v>105</v>
      </c>
      <c r="B114" s="117" t="s">
        <v>345</v>
      </c>
      <c r="C114" s="120">
        <v>724.9</v>
      </c>
      <c r="D114" s="118">
        <v>712.25</v>
      </c>
      <c r="E114" s="118">
        <v>694.5</v>
      </c>
      <c r="F114" s="118">
        <v>664.1</v>
      </c>
      <c r="G114" s="118">
        <v>646.35</v>
      </c>
      <c r="H114" s="118">
        <v>742.65</v>
      </c>
      <c r="I114" s="118">
        <v>760.4</v>
      </c>
      <c r="J114" s="118">
        <v>790.8</v>
      </c>
      <c r="K114" s="117">
        <v>730</v>
      </c>
      <c r="L114" s="117">
        <v>681.85</v>
      </c>
      <c r="M114" s="117">
        <v>13.499169999999999</v>
      </c>
    </row>
    <row r="115" spans="1:13">
      <c r="A115" s="65">
        <v>106</v>
      </c>
      <c r="B115" s="117" t="s">
        <v>661</v>
      </c>
      <c r="C115" s="120">
        <v>627.54999999999995</v>
      </c>
      <c r="D115" s="118">
        <v>623.61666666666667</v>
      </c>
      <c r="E115" s="118">
        <v>617.23333333333335</v>
      </c>
      <c r="F115" s="118">
        <v>606.91666666666663</v>
      </c>
      <c r="G115" s="118">
        <v>600.5333333333333</v>
      </c>
      <c r="H115" s="118">
        <v>633.93333333333339</v>
      </c>
      <c r="I115" s="118">
        <v>640.31666666666683</v>
      </c>
      <c r="J115" s="118">
        <v>650.63333333333344</v>
      </c>
      <c r="K115" s="117">
        <v>630</v>
      </c>
      <c r="L115" s="117">
        <v>613.29999999999995</v>
      </c>
      <c r="M115" s="117">
        <v>3.2922500000000001</v>
      </c>
    </row>
    <row r="116" spans="1:13">
      <c r="A116" s="65">
        <v>107</v>
      </c>
      <c r="B116" s="117" t="s">
        <v>60</v>
      </c>
      <c r="C116" s="120">
        <v>428.85</v>
      </c>
      <c r="D116" s="118">
        <v>428.8</v>
      </c>
      <c r="E116" s="118">
        <v>424.05</v>
      </c>
      <c r="F116" s="118">
        <v>419.25</v>
      </c>
      <c r="G116" s="118">
        <v>414.5</v>
      </c>
      <c r="H116" s="118">
        <v>433.6</v>
      </c>
      <c r="I116" s="118">
        <v>438.35</v>
      </c>
      <c r="J116" s="118">
        <v>443.15000000000003</v>
      </c>
      <c r="K116" s="117">
        <v>433.55</v>
      </c>
      <c r="L116" s="117">
        <v>424</v>
      </c>
      <c r="M116" s="117">
        <v>13.33714</v>
      </c>
    </row>
    <row r="117" spans="1:13">
      <c r="A117" s="65">
        <v>108</v>
      </c>
      <c r="B117" s="117" t="s">
        <v>669</v>
      </c>
      <c r="C117" s="120">
        <v>179.6</v>
      </c>
      <c r="D117" s="118">
        <v>178.70000000000002</v>
      </c>
      <c r="E117" s="118">
        <v>177.40000000000003</v>
      </c>
      <c r="F117" s="118">
        <v>175.20000000000002</v>
      </c>
      <c r="G117" s="118">
        <v>173.90000000000003</v>
      </c>
      <c r="H117" s="118">
        <v>180.90000000000003</v>
      </c>
      <c r="I117" s="118">
        <v>182.20000000000005</v>
      </c>
      <c r="J117" s="118">
        <v>184.40000000000003</v>
      </c>
      <c r="K117" s="117">
        <v>180</v>
      </c>
      <c r="L117" s="117">
        <v>176.5</v>
      </c>
      <c r="M117" s="117">
        <v>0.99734999999999996</v>
      </c>
    </row>
    <row r="118" spans="1:13">
      <c r="A118" s="65">
        <v>109</v>
      </c>
      <c r="B118" s="117" t="s">
        <v>1866</v>
      </c>
      <c r="C118" s="120">
        <v>417.25</v>
      </c>
      <c r="D118" s="118">
        <v>420.58333333333331</v>
      </c>
      <c r="E118" s="118">
        <v>409.16666666666663</v>
      </c>
      <c r="F118" s="118">
        <v>401.08333333333331</v>
      </c>
      <c r="G118" s="118">
        <v>389.66666666666663</v>
      </c>
      <c r="H118" s="118">
        <v>428.66666666666663</v>
      </c>
      <c r="I118" s="118">
        <v>440.08333333333326</v>
      </c>
      <c r="J118" s="118">
        <v>448.16666666666663</v>
      </c>
      <c r="K118" s="117">
        <v>432</v>
      </c>
      <c r="L118" s="117">
        <v>412.5</v>
      </c>
      <c r="M118" s="117">
        <v>3.8842699999999999</v>
      </c>
    </row>
    <row r="119" spans="1:13">
      <c r="A119" s="65">
        <v>110</v>
      </c>
      <c r="B119" s="117" t="s">
        <v>671</v>
      </c>
      <c r="C119" s="120">
        <v>20.8</v>
      </c>
      <c r="D119" s="118">
        <v>21.066666666666666</v>
      </c>
      <c r="E119" s="118">
        <v>20.533333333333331</v>
      </c>
      <c r="F119" s="118">
        <v>20.266666666666666</v>
      </c>
      <c r="G119" s="118">
        <v>19.733333333333331</v>
      </c>
      <c r="H119" s="118">
        <v>21.333333333333332</v>
      </c>
      <c r="I119" s="118">
        <v>21.866666666666671</v>
      </c>
      <c r="J119" s="118">
        <v>22.133333333333333</v>
      </c>
      <c r="K119" s="117">
        <v>21.6</v>
      </c>
      <c r="L119" s="117">
        <v>20.8</v>
      </c>
      <c r="M119" s="117">
        <v>1.7034899999999999</v>
      </c>
    </row>
    <row r="120" spans="1:13">
      <c r="A120" s="65">
        <v>111</v>
      </c>
      <c r="B120" s="117" t="s">
        <v>2207</v>
      </c>
      <c r="C120" s="120">
        <v>187.4</v>
      </c>
      <c r="D120" s="118">
        <v>186.06666666666669</v>
      </c>
      <c r="E120" s="118">
        <v>181.43333333333339</v>
      </c>
      <c r="F120" s="118">
        <v>175.4666666666667</v>
      </c>
      <c r="G120" s="118">
        <v>170.8333333333334</v>
      </c>
      <c r="H120" s="118">
        <v>192.03333333333339</v>
      </c>
      <c r="I120" s="118">
        <v>196.66666666666666</v>
      </c>
      <c r="J120" s="118">
        <v>202.63333333333338</v>
      </c>
      <c r="K120" s="117">
        <v>190.7</v>
      </c>
      <c r="L120" s="117">
        <v>180.1</v>
      </c>
      <c r="M120" s="117">
        <v>1.7594700000000001</v>
      </c>
    </row>
    <row r="121" spans="1:13">
      <c r="A121" s="65">
        <v>112</v>
      </c>
      <c r="B121" s="117" t="s">
        <v>366</v>
      </c>
      <c r="C121" s="120">
        <v>183.9</v>
      </c>
      <c r="D121" s="118">
        <v>182.16666666666666</v>
      </c>
      <c r="E121" s="118">
        <v>178.58333333333331</v>
      </c>
      <c r="F121" s="118">
        <v>173.26666666666665</v>
      </c>
      <c r="G121" s="118">
        <v>169.68333333333331</v>
      </c>
      <c r="H121" s="118">
        <v>187.48333333333332</v>
      </c>
      <c r="I121" s="118">
        <v>191.06666666666663</v>
      </c>
      <c r="J121" s="118">
        <v>196.38333333333333</v>
      </c>
      <c r="K121" s="117">
        <v>185.75</v>
      </c>
      <c r="L121" s="117">
        <v>176.85</v>
      </c>
      <c r="M121" s="117">
        <v>28.820820000000001</v>
      </c>
    </row>
    <row r="122" spans="1:13">
      <c r="A122" s="65">
        <v>113</v>
      </c>
      <c r="B122" s="117" t="s">
        <v>674</v>
      </c>
      <c r="C122" s="120">
        <v>378.5</v>
      </c>
      <c r="D122" s="118">
        <v>380.16666666666669</v>
      </c>
      <c r="E122" s="118">
        <v>370.33333333333337</v>
      </c>
      <c r="F122" s="118">
        <v>362.16666666666669</v>
      </c>
      <c r="G122" s="118">
        <v>352.33333333333337</v>
      </c>
      <c r="H122" s="118">
        <v>388.33333333333337</v>
      </c>
      <c r="I122" s="118">
        <v>398.16666666666674</v>
      </c>
      <c r="J122" s="118">
        <v>406.33333333333337</v>
      </c>
      <c r="K122" s="117">
        <v>390</v>
      </c>
      <c r="L122" s="117">
        <v>372</v>
      </c>
      <c r="M122" s="117">
        <v>1.2235799999999999</v>
      </c>
    </row>
    <row r="123" spans="1:13">
      <c r="A123" s="65">
        <v>114</v>
      </c>
      <c r="B123" s="117" t="s">
        <v>677</v>
      </c>
      <c r="C123" s="120">
        <v>126.65</v>
      </c>
      <c r="D123" s="118">
        <v>127.01666666666667</v>
      </c>
      <c r="E123" s="118">
        <v>124.63333333333333</v>
      </c>
      <c r="F123" s="118">
        <v>122.61666666666666</v>
      </c>
      <c r="G123" s="118">
        <v>120.23333333333332</v>
      </c>
      <c r="H123" s="118">
        <v>129.03333333333333</v>
      </c>
      <c r="I123" s="118">
        <v>131.41666666666669</v>
      </c>
      <c r="J123" s="118">
        <v>133.43333333333334</v>
      </c>
      <c r="K123" s="117">
        <v>129.4</v>
      </c>
      <c r="L123" s="117">
        <v>125</v>
      </c>
      <c r="M123" s="117">
        <v>1.2945</v>
      </c>
    </row>
    <row r="124" spans="1:13">
      <c r="A124" s="65">
        <v>115</v>
      </c>
      <c r="B124" s="117" t="s">
        <v>681</v>
      </c>
      <c r="C124" s="120">
        <v>236.2</v>
      </c>
      <c r="D124" s="118">
        <v>235.91666666666666</v>
      </c>
      <c r="E124" s="118">
        <v>230.33333333333331</v>
      </c>
      <c r="F124" s="118">
        <v>224.46666666666667</v>
      </c>
      <c r="G124" s="118">
        <v>218.88333333333333</v>
      </c>
      <c r="H124" s="118">
        <v>241.7833333333333</v>
      </c>
      <c r="I124" s="118">
        <v>247.36666666666662</v>
      </c>
      <c r="J124" s="118">
        <v>253.23333333333329</v>
      </c>
      <c r="K124" s="117">
        <v>241.5</v>
      </c>
      <c r="L124" s="117">
        <v>230.05</v>
      </c>
      <c r="M124" s="117">
        <v>10.221</v>
      </c>
    </row>
    <row r="125" spans="1:13">
      <c r="A125" s="65">
        <v>116</v>
      </c>
      <c r="B125" s="117" t="s">
        <v>683</v>
      </c>
      <c r="C125" s="120">
        <v>69.900000000000006</v>
      </c>
      <c r="D125" s="118">
        <v>69.8</v>
      </c>
      <c r="E125" s="118">
        <v>68.099999999999994</v>
      </c>
      <c r="F125" s="118">
        <v>66.3</v>
      </c>
      <c r="G125" s="118">
        <v>64.599999999999994</v>
      </c>
      <c r="H125" s="118">
        <v>71.599999999999994</v>
      </c>
      <c r="I125" s="118">
        <v>73.300000000000011</v>
      </c>
      <c r="J125" s="118">
        <v>75.099999999999994</v>
      </c>
      <c r="K125" s="117">
        <v>71.5</v>
      </c>
      <c r="L125" s="117">
        <v>68</v>
      </c>
      <c r="M125" s="117">
        <v>0.34482000000000002</v>
      </c>
    </row>
    <row r="126" spans="1:13">
      <c r="A126" s="65">
        <v>117</v>
      </c>
      <c r="B126" s="117" t="s">
        <v>685</v>
      </c>
      <c r="C126" s="120">
        <v>11.15</v>
      </c>
      <c r="D126" s="118">
        <v>11.083333333333334</v>
      </c>
      <c r="E126" s="118">
        <v>10.916666666666668</v>
      </c>
      <c r="F126" s="118">
        <v>10.683333333333334</v>
      </c>
      <c r="G126" s="118">
        <v>10.516666666666667</v>
      </c>
      <c r="H126" s="118">
        <v>11.316666666666668</v>
      </c>
      <c r="I126" s="118">
        <v>11.483333333333336</v>
      </c>
      <c r="J126" s="118">
        <v>11.716666666666669</v>
      </c>
      <c r="K126" s="117">
        <v>11.25</v>
      </c>
      <c r="L126" s="117">
        <v>10.85</v>
      </c>
      <c r="M126" s="117">
        <v>9.7074800000000003</v>
      </c>
    </row>
    <row r="127" spans="1:13">
      <c r="A127" s="65">
        <v>118</v>
      </c>
      <c r="B127" s="117" t="s">
        <v>232</v>
      </c>
      <c r="C127" s="120">
        <v>130.6</v>
      </c>
      <c r="D127" s="118">
        <v>130.31666666666666</v>
      </c>
      <c r="E127" s="118">
        <v>125.73333333333332</v>
      </c>
      <c r="F127" s="118">
        <v>120.86666666666666</v>
      </c>
      <c r="G127" s="118">
        <v>116.28333333333332</v>
      </c>
      <c r="H127" s="118">
        <v>135.18333333333334</v>
      </c>
      <c r="I127" s="118">
        <v>139.76666666666671</v>
      </c>
      <c r="J127" s="118">
        <v>144.63333333333333</v>
      </c>
      <c r="K127" s="117">
        <v>134.9</v>
      </c>
      <c r="L127" s="117">
        <v>125.45</v>
      </c>
      <c r="M127" s="117">
        <v>223.22828999999999</v>
      </c>
    </row>
    <row r="128" spans="1:13">
      <c r="A128" s="65">
        <v>119</v>
      </c>
      <c r="B128" s="117" t="s">
        <v>61</v>
      </c>
      <c r="C128" s="120">
        <v>37.35</v>
      </c>
      <c r="D128" s="118">
        <v>37.633333333333333</v>
      </c>
      <c r="E128" s="118">
        <v>35.516666666666666</v>
      </c>
      <c r="F128" s="118">
        <v>33.68333333333333</v>
      </c>
      <c r="G128" s="118">
        <v>31.566666666666663</v>
      </c>
      <c r="H128" s="118">
        <v>39.466666666666669</v>
      </c>
      <c r="I128" s="118">
        <v>41.583333333333329</v>
      </c>
      <c r="J128" s="118">
        <v>43.416666666666671</v>
      </c>
      <c r="K128" s="117">
        <v>39.75</v>
      </c>
      <c r="L128" s="117">
        <v>35.799999999999997</v>
      </c>
      <c r="M128" s="117">
        <v>324.49137000000002</v>
      </c>
    </row>
    <row r="129" spans="1:13">
      <c r="A129" s="65">
        <v>120</v>
      </c>
      <c r="B129" s="117" t="s">
        <v>62</v>
      </c>
      <c r="C129" s="120">
        <v>1621.45</v>
      </c>
      <c r="D129" s="118">
        <v>1607.1166666666668</v>
      </c>
      <c r="E129" s="118">
        <v>1584.3333333333335</v>
      </c>
      <c r="F129" s="118">
        <v>1547.2166666666667</v>
      </c>
      <c r="G129" s="118">
        <v>1524.4333333333334</v>
      </c>
      <c r="H129" s="118">
        <v>1644.2333333333336</v>
      </c>
      <c r="I129" s="118">
        <v>1667.0166666666669</v>
      </c>
      <c r="J129" s="118">
        <v>1704.1333333333337</v>
      </c>
      <c r="K129" s="117">
        <v>1629.9</v>
      </c>
      <c r="L129" s="117">
        <v>1570</v>
      </c>
      <c r="M129" s="117">
        <v>8.5720100000000006</v>
      </c>
    </row>
    <row r="130" spans="1:13">
      <c r="A130" s="65">
        <v>121</v>
      </c>
      <c r="B130" s="117" t="s">
        <v>2187</v>
      </c>
      <c r="C130" s="120">
        <v>2224.5500000000002</v>
      </c>
      <c r="D130" s="118">
        <v>2215.85</v>
      </c>
      <c r="E130" s="118">
        <v>2188.6999999999998</v>
      </c>
      <c r="F130" s="118">
        <v>2152.85</v>
      </c>
      <c r="G130" s="118">
        <v>2125.6999999999998</v>
      </c>
      <c r="H130" s="118">
        <v>2251.6999999999998</v>
      </c>
      <c r="I130" s="118">
        <v>2278.8500000000004</v>
      </c>
      <c r="J130" s="118">
        <v>2314.6999999999998</v>
      </c>
      <c r="K130" s="117">
        <v>2243</v>
      </c>
      <c r="L130" s="117">
        <v>2180</v>
      </c>
      <c r="M130" s="117">
        <v>3.1649999999999998E-2</v>
      </c>
    </row>
    <row r="131" spans="1:13">
      <c r="A131" s="65">
        <v>122</v>
      </c>
      <c r="B131" s="117" t="s">
        <v>63</v>
      </c>
      <c r="C131" s="120">
        <v>166.4</v>
      </c>
      <c r="D131" s="118">
        <v>165.41666666666666</v>
      </c>
      <c r="E131" s="118">
        <v>163.08333333333331</v>
      </c>
      <c r="F131" s="118">
        <v>159.76666666666665</v>
      </c>
      <c r="G131" s="118">
        <v>157.43333333333331</v>
      </c>
      <c r="H131" s="118">
        <v>168.73333333333332</v>
      </c>
      <c r="I131" s="118">
        <v>171.06666666666663</v>
      </c>
      <c r="J131" s="118">
        <v>174.38333333333333</v>
      </c>
      <c r="K131" s="117">
        <v>167.75</v>
      </c>
      <c r="L131" s="117">
        <v>162.1</v>
      </c>
      <c r="M131" s="117">
        <v>55.722619999999999</v>
      </c>
    </row>
    <row r="132" spans="1:13">
      <c r="A132" s="65">
        <v>123</v>
      </c>
      <c r="B132" s="117" t="s">
        <v>2018</v>
      </c>
      <c r="C132" s="120">
        <v>1469.35</v>
      </c>
      <c r="D132" s="118">
        <v>1475.8666666666668</v>
      </c>
      <c r="E132" s="118">
        <v>1456.7333333333336</v>
      </c>
      <c r="F132" s="118">
        <v>1444.1166666666668</v>
      </c>
      <c r="G132" s="118">
        <v>1424.9833333333336</v>
      </c>
      <c r="H132" s="118">
        <v>1488.4833333333336</v>
      </c>
      <c r="I132" s="118">
        <v>1507.6166666666668</v>
      </c>
      <c r="J132" s="118">
        <v>1520.2333333333336</v>
      </c>
      <c r="K132" s="117">
        <v>1495</v>
      </c>
      <c r="L132" s="117">
        <v>1463.25</v>
      </c>
      <c r="M132" s="117">
        <v>3.6176499999999998</v>
      </c>
    </row>
    <row r="133" spans="1:13">
      <c r="A133" s="65">
        <v>124</v>
      </c>
      <c r="B133" s="117" t="s">
        <v>703</v>
      </c>
      <c r="C133" s="120">
        <v>343.5</v>
      </c>
      <c r="D133" s="118">
        <v>344.08333333333331</v>
      </c>
      <c r="E133" s="118">
        <v>338.36666666666662</v>
      </c>
      <c r="F133" s="118">
        <v>333.23333333333329</v>
      </c>
      <c r="G133" s="118">
        <v>327.51666666666659</v>
      </c>
      <c r="H133" s="118">
        <v>349.21666666666664</v>
      </c>
      <c r="I133" s="118">
        <v>354.93333333333334</v>
      </c>
      <c r="J133" s="118">
        <v>360.06666666666666</v>
      </c>
      <c r="K133" s="117">
        <v>349.8</v>
      </c>
      <c r="L133" s="117">
        <v>338.95</v>
      </c>
      <c r="M133" s="117">
        <v>2.0499499999999999</v>
      </c>
    </row>
    <row r="134" spans="1:13">
      <c r="A134" s="65">
        <v>125</v>
      </c>
      <c r="B134" s="117" t="s">
        <v>64</v>
      </c>
      <c r="C134" s="120">
        <v>2647.8</v>
      </c>
      <c r="D134" s="118">
        <v>2645.55</v>
      </c>
      <c r="E134" s="118">
        <v>2631.2000000000003</v>
      </c>
      <c r="F134" s="118">
        <v>2614.6</v>
      </c>
      <c r="G134" s="118">
        <v>2600.25</v>
      </c>
      <c r="H134" s="118">
        <v>2662.1500000000005</v>
      </c>
      <c r="I134" s="118">
        <v>2676.5000000000009</v>
      </c>
      <c r="J134" s="118">
        <v>2693.1000000000008</v>
      </c>
      <c r="K134" s="117">
        <v>2659.9</v>
      </c>
      <c r="L134" s="117">
        <v>2628.95</v>
      </c>
      <c r="M134" s="117">
        <v>10.13114</v>
      </c>
    </row>
    <row r="135" spans="1:13">
      <c r="A135" s="65">
        <v>126</v>
      </c>
      <c r="B135" s="117" t="s">
        <v>708</v>
      </c>
      <c r="C135" s="120">
        <v>1028.75</v>
      </c>
      <c r="D135" s="118">
        <v>1019.4333333333334</v>
      </c>
      <c r="E135" s="118">
        <v>998.06666666666683</v>
      </c>
      <c r="F135" s="118">
        <v>967.38333333333344</v>
      </c>
      <c r="G135" s="118">
        <v>946.01666666666688</v>
      </c>
      <c r="H135" s="118">
        <v>1050.1166666666668</v>
      </c>
      <c r="I135" s="118">
        <v>1071.4833333333336</v>
      </c>
      <c r="J135" s="118">
        <v>1102.1666666666667</v>
      </c>
      <c r="K135" s="117">
        <v>1040.8</v>
      </c>
      <c r="L135" s="117">
        <v>988.75</v>
      </c>
      <c r="M135" s="117">
        <v>6.8779999999999994E-2</v>
      </c>
    </row>
    <row r="136" spans="1:13">
      <c r="A136" s="65">
        <v>127</v>
      </c>
      <c r="B136" s="117" t="s">
        <v>709</v>
      </c>
      <c r="C136" s="120">
        <v>141.44999999999999</v>
      </c>
      <c r="D136" s="118">
        <v>141.78333333333333</v>
      </c>
      <c r="E136" s="118">
        <v>137.56666666666666</v>
      </c>
      <c r="F136" s="118">
        <v>133.68333333333334</v>
      </c>
      <c r="G136" s="118">
        <v>129.46666666666667</v>
      </c>
      <c r="H136" s="118">
        <v>145.66666666666666</v>
      </c>
      <c r="I136" s="118">
        <v>149.8833333333333</v>
      </c>
      <c r="J136" s="118">
        <v>153.76666666666665</v>
      </c>
      <c r="K136" s="117">
        <v>146</v>
      </c>
      <c r="L136" s="117">
        <v>137.9</v>
      </c>
      <c r="M136" s="117">
        <v>15.309799999999999</v>
      </c>
    </row>
    <row r="137" spans="1:13">
      <c r="A137" s="65">
        <v>128</v>
      </c>
      <c r="B137" s="117" t="s">
        <v>65</v>
      </c>
      <c r="C137" s="120">
        <v>20620</v>
      </c>
      <c r="D137" s="118">
        <v>20631.683333333331</v>
      </c>
      <c r="E137" s="118">
        <v>20388.416666666661</v>
      </c>
      <c r="F137" s="118">
        <v>20156.833333333328</v>
      </c>
      <c r="G137" s="118">
        <v>19913.566666666658</v>
      </c>
      <c r="H137" s="118">
        <v>20863.266666666663</v>
      </c>
      <c r="I137" s="118">
        <v>21106.533333333333</v>
      </c>
      <c r="J137" s="118">
        <v>21338.116666666665</v>
      </c>
      <c r="K137" s="117">
        <v>20874.95</v>
      </c>
      <c r="L137" s="117">
        <v>20400.099999999999</v>
      </c>
      <c r="M137" s="117">
        <v>0.87877000000000005</v>
      </c>
    </row>
    <row r="138" spans="1:13">
      <c r="A138" s="65">
        <v>129</v>
      </c>
      <c r="B138" s="117" t="s">
        <v>710</v>
      </c>
      <c r="C138" s="120">
        <v>185.9</v>
      </c>
      <c r="D138" s="118">
        <v>187.29999999999998</v>
      </c>
      <c r="E138" s="118">
        <v>183.59999999999997</v>
      </c>
      <c r="F138" s="118">
        <v>181.29999999999998</v>
      </c>
      <c r="G138" s="118">
        <v>177.59999999999997</v>
      </c>
      <c r="H138" s="118">
        <v>189.59999999999997</v>
      </c>
      <c r="I138" s="118">
        <v>193.29999999999995</v>
      </c>
      <c r="J138" s="118">
        <v>195.59999999999997</v>
      </c>
      <c r="K138" s="117">
        <v>191</v>
      </c>
      <c r="L138" s="117">
        <v>185</v>
      </c>
      <c r="M138" s="117">
        <v>3.0095499999999999</v>
      </c>
    </row>
    <row r="139" spans="1:13">
      <c r="A139" s="65">
        <v>130</v>
      </c>
      <c r="B139" s="117" t="s">
        <v>711</v>
      </c>
      <c r="C139" s="120">
        <v>184.7</v>
      </c>
      <c r="D139" s="118">
        <v>184.53333333333333</v>
      </c>
      <c r="E139" s="118">
        <v>183.31666666666666</v>
      </c>
      <c r="F139" s="118">
        <v>181.93333333333334</v>
      </c>
      <c r="G139" s="118">
        <v>180.71666666666667</v>
      </c>
      <c r="H139" s="118">
        <v>185.91666666666666</v>
      </c>
      <c r="I139" s="118">
        <v>187.1333333333333</v>
      </c>
      <c r="J139" s="118">
        <v>188.51666666666665</v>
      </c>
      <c r="K139" s="117">
        <v>185.75</v>
      </c>
      <c r="L139" s="117">
        <v>183.15</v>
      </c>
      <c r="M139" s="117">
        <v>1.825</v>
      </c>
    </row>
    <row r="140" spans="1:13">
      <c r="A140" s="65">
        <v>131</v>
      </c>
      <c r="B140" s="117" t="s">
        <v>195</v>
      </c>
      <c r="C140" s="120">
        <v>399.15</v>
      </c>
      <c r="D140" s="118">
        <v>397.18333333333334</v>
      </c>
      <c r="E140" s="118">
        <v>387.4666666666667</v>
      </c>
      <c r="F140" s="118">
        <v>375.78333333333336</v>
      </c>
      <c r="G140" s="118">
        <v>366.06666666666672</v>
      </c>
      <c r="H140" s="118">
        <v>408.86666666666667</v>
      </c>
      <c r="I140" s="118">
        <v>418.58333333333326</v>
      </c>
      <c r="J140" s="118">
        <v>430.26666666666665</v>
      </c>
      <c r="K140" s="117">
        <v>406.9</v>
      </c>
      <c r="L140" s="117">
        <v>385.5</v>
      </c>
      <c r="M140" s="117">
        <v>4.1837600000000004</v>
      </c>
    </row>
    <row r="141" spans="1:13">
      <c r="A141" s="65">
        <v>132</v>
      </c>
      <c r="B141" s="117" t="s">
        <v>1913</v>
      </c>
      <c r="C141" s="120">
        <v>1300.8499999999999</v>
      </c>
      <c r="D141" s="118">
        <v>1268.9333333333334</v>
      </c>
      <c r="E141" s="118">
        <v>1224.8666666666668</v>
      </c>
      <c r="F141" s="118">
        <v>1148.8833333333334</v>
      </c>
      <c r="G141" s="118">
        <v>1104.8166666666668</v>
      </c>
      <c r="H141" s="118">
        <v>1344.9166666666667</v>
      </c>
      <c r="I141" s="118">
        <v>1388.9833333333333</v>
      </c>
      <c r="J141" s="118">
        <v>1464.9666666666667</v>
      </c>
      <c r="K141" s="117">
        <v>1313</v>
      </c>
      <c r="L141" s="117">
        <v>1192.95</v>
      </c>
      <c r="M141" s="117">
        <v>0.51819000000000004</v>
      </c>
    </row>
    <row r="142" spans="1:13">
      <c r="A142" s="65">
        <v>133</v>
      </c>
      <c r="B142" s="117" t="s">
        <v>66</v>
      </c>
      <c r="C142" s="120">
        <v>105.05</v>
      </c>
      <c r="D142" s="118">
        <v>104.7</v>
      </c>
      <c r="E142" s="118">
        <v>103.25</v>
      </c>
      <c r="F142" s="118">
        <v>101.45</v>
      </c>
      <c r="G142" s="118">
        <v>100</v>
      </c>
      <c r="H142" s="118">
        <v>106.5</v>
      </c>
      <c r="I142" s="118">
        <v>107.95000000000002</v>
      </c>
      <c r="J142" s="118">
        <v>109.75</v>
      </c>
      <c r="K142" s="117">
        <v>106.15</v>
      </c>
      <c r="L142" s="117">
        <v>102.9</v>
      </c>
      <c r="M142" s="117">
        <v>37.845759999999999</v>
      </c>
    </row>
    <row r="143" spans="1:13">
      <c r="A143" s="65">
        <v>134</v>
      </c>
      <c r="B143" s="117" t="s">
        <v>724</v>
      </c>
      <c r="C143" s="120">
        <v>112</v>
      </c>
      <c r="D143" s="118">
        <v>111.96666666666665</v>
      </c>
      <c r="E143" s="118">
        <v>109.48333333333331</v>
      </c>
      <c r="F143" s="118">
        <v>106.96666666666665</v>
      </c>
      <c r="G143" s="118">
        <v>104.48333333333331</v>
      </c>
      <c r="H143" s="118">
        <v>114.48333333333331</v>
      </c>
      <c r="I143" s="118">
        <v>116.96666666666665</v>
      </c>
      <c r="J143" s="118">
        <v>119.48333333333331</v>
      </c>
      <c r="K143" s="117">
        <v>114.45</v>
      </c>
      <c r="L143" s="117">
        <v>109.45</v>
      </c>
      <c r="M143" s="117">
        <v>22.970369999999999</v>
      </c>
    </row>
    <row r="144" spans="1:13">
      <c r="A144" s="65">
        <v>135</v>
      </c>
      <c r="B144" s="117" t="s">
        <v>2094</v>
      </c>
      <c r="C144" s="120">
        <v>604.65</v>
      </c>
      <c r="D144" s="118">
        <v>612.35</v>
      </c>
      <c r="E144" s="118">
        <v>595.80000000000007</v>
      </c>
      <c r="F144" s="118">
        <v>586.95000000000005</v>
      </c>
      <c r="G144" s="118">
        <v>570.40000000000009</v>
      </c>
      <c r="H144" s="118">
        <v>621.20000000000005</v>
      </c>
      <c r="I144" s="118">
        <v>637.75</v>
      </c>
      <c r="J144" s="118">
        <v>646.6</v>
      </c>
      <c r="K144" s="117">
        <v>628.9</v>
      </c>
      <c r="L144" s="117">
        <v>603.5</v>
      </c>
      <c r="M144" s="117">
        <v>0.16965</v>
      </c>
    </row>
    <row r="145" spans="1:13">
      <c r="A145" s="65">
        <v>136</v>
      </c>
      <c r="B145" s="117" t="s">
        <v>726</v>
      </c>
      <c r="C145" s="120">
        <v>79.05</v>
      </c>
      <c r="D145" s="118">
        <v>78.366666666666674</v>
      </c>
      <c r="E145" s="118">
        <v>76.733333333333348</v>
      </c>
      <c r="F145" s="118">
        <v>74.416666666666671</v>
      </c>
      <c r="G145" s="118">
        <v>72.783333333333346</v>
      </c>
      <c r="H145" s="118">
        <v>80.683333333333351</v>
      </c>
      <c r="I145" s="118">
        <v>82.316666666666677</v>
      </c>
      <c r="J145" s="118">
        <v>84.633333333333354</v>
      </c>
      <c r="K145" s="117">
        <v>80</v>
      </c>
      <c r="L145" s="117">
        <v>76.05</v>
      </c>
      <c r="M145" s="117">
        <v>2.9034499999999999</v>
      </c>
    </row>
    <row r="146" spans="1:13">
      <c r="A146" s="65">
        <v>137</v>
      </c>
      <c r="B146" s="117" t="s">
        <v>730</v>
      </c>
      <c r="C146" s="120">
        <v>660.9</v>
      </c>
      <c r="D146" s="118">
        <v>654.13333333333333</v>
      </c>
      <c r="E146" s="118">
        <v>640.26666666666665</v>
      </c>
      <c r="F146" s="118">
        <v>619.63333333333333</v>
      </c>
      <c r="G146" s="118">
        <v>605.76666666666665</v>
      </c>
      <c r="H146" s="118">
        <v>674.76666666666665</v>
      </c>
      <c r="I146" s="118">
        <v>688.63333333333321</v>
      </c>
      <c r="J146" s="118">
        <v>709.26666666666665</v>
      </c>
      <c r="K146" s="117">
        <v>668</v>
      </c>
      <c r="L146" s="117">
        <v>633.5</v>
      </c>
      <c r="M146" s="117">
        <v>17.54</v>
      </c>
    </row>
    <row r="147" spans="1:13">
      <c r="A147" s="65">
        <v>138</v>
      </c>
      <c r="B147" s="117" t="s">
        <v>736</v>
      </c>
      <c r="C147" s="120">
        <v>198.8</v>
      </c>
      <c r="D147" s="118">
        <v>198.26666666666665</v>
      </c>
      <c r="E147" s="118">
        <v>195.5333333333333</v>
      </c>
      <c r="F147" s="118">
        <v>192.26666666666665</v>
      </c>
      <c r="G147" s="118">
        <v>189.5333333333333</v>
      </c>
      <c r="H147" s="118">
        <v>201.5333333333333</v>
      </c>
      <c r="I147" s="118">
        <v>204.26666666666665</v>
      </c>
      <c r="J147" s="118">
        <v>207.5333333333333</v>
      </c>
      <c r="K147" s="117">
        <v>201</v>
      </c>
      <c r="L147" s="117">
        <v>195</v>
      </c>
      <c r="M147" s="117">
        <v>1.16269</v>
      </c>
    </row>
    <row r="148" spans="1:13">
      <c r="A148" s="65">
        <v>139</v>
      </c>
      <c r="B148" s="117" t="s">
        <v>67</v>
      </c>
      <c r="C148" s="120">
        <v>219.2</v>
      </c>
      <c r="D148" s="118">
        <v>216.76666666666665</v>
      </c>
      <c r="E148" s="118">
        <v>213.1333333333333</v>
      </c>
      <c r="F148" s="118">
        <v>207.06666666666663</v>
      </c>
      <c r="G148" s="118">
        <v>203.43333333333328</v>
      </c>
      <c r="H148" s="118">
        <v>222.83333333333331</v>
      </c>
      <c r="I148" s="118">
        <v>226.46666666666664</v>
      </c>
      <c r="J148" s="118">
        <v>232.53333333333333</v>
      </c>
      <c r="K148" s="117">
        <v>220.4</v>
      </c>
      <c r="L148" s="117">
        <v>210.7</v>
      </c>
      <c r="M148" s="117">
        <v>25.031169999999999</v>
      </c>
    </row>
    <row r="149" spans="1:13">
      <c r="A149" s="65">
        <v>140</v>
      </c>
      <c r="B149" s="117" t="s">
        <v>1915</v>
      </c>
      <c r="C149" s="120">
        <v>45.95</v>
      </c>
      <c r="D149" s="118">
        <v>45.066666666666663</v>
      </c>
      <c r="E149" s="118">
        <v>43.433333333333323</v>
      </c>
      <c r="F149" s="118">
        <v>40.916666666666657</v>
      </c>
      <c r="G149" s="118">
        <v>39.283333333333317</v>
      </c>
      <c r="H149" s="118">
        <v>47.583333333333329</v>
      </c>
      <c r="I149" s="118">
        <v>49.216666666666669</v>
      </c>
      <c r="J149" s="118">
        <v>51.733333333333334</v>
      </c>
      <c r="K149" s="117">
        <v>46.7</v>
      </c>
      <c r="L149" s="117">
        <v>42.55</v>
      </c>
      <c r="M149" s="117">
        <v>23.942450000000001</v>
      </c>
    </row>
    <row r="150" spans="1:13">
      <c r="A150" s="65">
        <v>141</v>
      </c>
      <c r="B150" s="117" t="s">
        <v>68</v>
      </c>
      <c r="C150" s="120">
        <v>81.7</v>
      </c>
      <c r="D150" s="118">
        <v>81</v>
      </c>
      <c r="E150" s="118">
        <v>79.7</v>
      </c>
      <c r="F150" s="118">
        <v>77.7</v>
      </c>
      <c r="G150" s="118">
        <v>76.400000000000006</v>
      </c>
      <c r="H150" s="118">
        <v>83</v>
      </c>
      <c r="I150" s="118">
        <v>84.300000000000011</v>
      </c>
      <c r="J150" s="118">
        <v>86.3</v>
      </c>
      <c r="K150" s="117">
        <v>82.3</v>
      </c>
      <c r="L150" s="117">
        <v>79</v>
      </c>
      <c r="M150" s="117">
        <v>142.60601</v>
      </c>
    </row>
    <row r="151" spans="1:13">
      <c r="A151" s="65">
        <v>142</v>
      </c>
      <c r="B151" s="117" t="s">
        <v>747</v>
      </c>
      <c r="C151" s="120">
        <v>384.5</v>
      </c>
      <c r="D151" s="118">
        <v>383.09999999999997</v>
      </c>
      <c r="E151" s="118">
        <v>379.39999999999992</v>
      </c>
      <c r="F151" s="118">
        <v>374.29999999999995</v>
      </c>
      <c r="G151" s="118">
        <v>370.59999999999991</v>
      </c>
      <c r="H151" s="118">
        <v>388.19999999999993</v>
      </c>
      <c r="I151" s="118">
        <v>391.9</v>
      </c>
      <c r="J151" s="118">
        <v>396.99999999999994</v>
      </c>
      <c r="K151" s="117">
        <v>386.8</v>
      </c>
      <c r="L151" s="117">
        <v>378</v>
      </c>
      <c r="M151" s="117">
        <v>0.70360999999999996</v>
      </c>
    </row>
    <row r="152" spans="1:13">
      <c r="A152" s="65">
        <v>143</v>
      </c>
      <c r="B152" s="117" t="s">
        <v>748</v>
      </c>
      <c r="C152" s="120">
        <v>462.75</v>
      </c>
      <c r="D152" s="118">
        <v>463.68333333333334</v>
      </c>
      <c r="E152" s="118">
        <v>457.51666666666665</v>
      </c>
      <c r="F152" s="118">
        <v>452.2833333333333</v>
      </c>
      <c r="G152" s="118">
        <v>446.11666666666662</v>
      </c>
      <c r="H152" s="118">
        <v>468.91666666666669</v>
      </c>
      <c r="I152" s="118">
        <v>475.08333333333331</v>
      </c>
      <c r="J152" s="118">
        <v>480.31666666666672</v>
      </c>
      <c r="K152" s="117">
        <v>469.85</v>
      </c>
      <c r="L152" s="117">
        <v>458.45</v>
      </c>
      <c r="M152" s="117">
        <v>0.19592000000000001</v>
      </c>
    </row>
    <row r="153" spans="1:13">
      <c r="A153" s="65">
        <v>144</v>
      </c>
      <c r="B153" s="117" t="s">
        <v>749</v>
      </c>
      <c r="C153" s="120">
        <v>427</v>
      </c>
      <c r="D153" s="118">
        <v>426.36666666666662</v>
      </c>
      <c r="E153" s="118">
        <v>420.73333333333323</v>
      </c>
      <c r="F153" s="118">
        <v>414.46666666666664</v>
      </c>
      <c r="G153" s="118">
        <v>408.83333333333326</v>
      </c>
      <c r="H153" s="118">
        <v>432.63333333333321</v>
      </c>
      <c r="I153" s="118">
        <v>438.26666666666654</v>
      </c>
      <c r="J153" s="118">
        <v>444.53333333333319</v>
      </c>
      <c r="K153" s="117">
        <v>432</v>
      </c>
      <c r="L153" s="117">
        <v>420.1</v>
      </c>
      <c r="M153" s="117">
        <v>0.25281999999999999</v>
      </c>
    </row>
    <row r="154" spans="1:13">
      <c r="A154" s="65">
        <v>145</v>
      </c>
      <c r="B154" s="117" t="s">
        <v>756</v>
      </c>
      <c r="C154" s="120">
        <v>42.85</v>
      </c>
      <c r="D154" s="118">
        <v>42.983333333333327</v>
      </c>
      <c r="E154" s="118">
        <v>42.066666666666656</v>
      </c>
      <c r="F154" s="118">
        <v>41.283333333333331</v>
      </c>
      <c r="G154" s="118">
        <v>40.36666666666666</v>
      </c>
      <c r="H154" s="118">
        <v>43.766666666666652</v>
      </c>
      <c r="I154" s="118">
        <v>44.683333333333323</v>
      </c>
      <c r="J154" s="118">
        <v>45.466666666666647</v>
      </c>
      <c r="K154" s="117">
        <v>43.9</v>
      </c>
      <c r="L154" s="117">
        <v>42.2</v>
      </c>
      <c r="M154" s="117">
        <v>20.172039999999999</v>
      </c>
    </row>
    <row r="155" spans="1:13">
      <c r="A155" s="65">
        <v>146</v>
      </c>
      <c r="B155" s="117" t="s">
        <v>69</v>
      </c>
      <c r="C155" s="120">
        <v>333.45</v>
      </c>
      <c r="D155" s="118">
        <v>330.16666666666663</v>
      </c>
      <c r="E155" s="118">
        <v>324.93333333333328</v>
      </c>
      <c r="F155" s="118">
        <v>316.41666666666663</v>
      </c>
      <c r="G155" s="118">
        <v>311.18333333333328</v>
      </c>
      <c r="H155" s="118">
        <v>338.68333333333328</v>
      </c>
      <c r="I155" s="118">
        <v>343.91666666666663</v>
      </c>
      <c r="J155" s="118">
        <v>352.43333333333328</v>
      </c>
      <c r="K155" s="117">
        <v>335.4</v>
      </c>
      <c r="L155" s="117">
        <v>321.64999999999998</v>
      </c>
      <c r="M155" s="117">
        <v>60.316839999999999</v>
      </c>
    </row>
    <row r="156" spans="1:13">
      <c r="A156" s="65">
        <v>147</v>
      </c>
      <c r="B156" s="117" t="s">
        <v>769</v>
      </c>
      <c r="C156" s="120">
        <v>77.650000000000006</v>
      </c>
      <c r="D156" s="118">
        <v>77.416666666666671</v>
      </c>
      <c r="E156" s="118">
        <v>75.733333333333348</v>
      </c>
      <c r="F156" s="118">
        <v>73.816666666666677</v>
      </c>
      <c r="G156" s="118">
        <v>72.133333333333354</v>
      </c>
      <c r="H156" s="118">
        <v>79.333333333333343</v>
      </c>
      <c r="I156" s="118">
        <v>81.016666666666652</v>
      </c>
      <c r="J156" s="118">
        <v>82.933333333333337</v>
      </c>
      <c r="K156" s="117">
        <v>79.099999999999994</v>
      </c>
      <c r="L156" s="117">
        <v>75.5</v>
      </c>
      <c r="M156" s="117">
        <v>8.7299299999999995</v>
      </c>
    </row>
    <row r="157" spans="1:13">
      <c r="A157" s="65">
        <v>148</v>
      </c>
      <c r="B157" s="117" t="s">
        <v>378</v>
      </c>
      <c r="C157" s="120">
        <v>104.8</v>
      </c>
      <c r="D157" s="118">
        <v>104.65000000000002</v>
      </c>
      <c r="E157" s="118">
        <v>101.30000000000004</v>
      </c>
      <c r="F157" s="118">
        <v>97.800000000000026</v>
      </c>
      <c r="G157" s="118">
        <v>94.450000000000045</v>
      </c>
      <c r="H157" s="118">
        <v>108.15000000000003</v>
      </c>
      <c r="I157" s="118">
        <v>111.50000000000003</v>
      </c>
      <c r="J157" s="118">
        <v>115.00000000000003</v>
      </c>
      <c r="K157" s="117">
        <v>108</v>
      </c>
      <c r="L157" s="117">
        <v>101.15</v>
      </c>
      <c r="M157" s="117">
        <v>0.83233000000000001</v>
      </c>
    </row>
    <row r="158" spans="1:13">
      <c r="A158" s="65">
        <v>149</v>
      </c>
      <c r="B158" s="117" t="s">
        <v>1890</v>
      </c>
      <c r="C158" s="120">
        <v>796.5</v>
      </c>
      <c r="D158" s="118">
        <v>794.18333333333339</v>
      </c>
      <c r="E158" s="118">
        <v>783.66666666666674</v>
      </c>
      <c r="F158" s="118">
        <v>770.83333333333337</v>
      </c>
      <c r="G158" s="118">
        <v>760.31666666666672</v>
      </c>
      <c r="H158" s="118">
        <v>807.01666666666677</v>
      </c>
      <c r="I158" s="118">
        <v>817.53333333333342</v>
      </c>
      <c r="J158" s="118">
        <v>830.36666666666679</v>
      </c>
      <c r="K158" s="117">
        <v>804.7</v>
      </c>
      <c r="L158" s="117">
        <v>781.35</v>
      </c>
      <c r="M158" s="117">
        <v>1.4252100000000001</v>
      </c>
    </row>
    <row r="159" spans="1:13">
      <c r="A159" s="65">
        <v>150</v>
      </c>
      <c r="B159" s="117" t="s">
        <v>196</v>
      </c>
      <c r="C159" s="120">
        <v>274.60000000000002</v>
      </c>
      <c r="D159" s="118">
        <v>274.73333333333335</v>
      </c>
      <c r="E159" s="118">
        <v>270.86666666666667</v>
      </c>
      <c r="F159" s="118">
        <v>267.13333333333333</v>
      </c>
      <c r="G159" s="118">
        <v>263.26666666666665</v>
      </c>
      <c r="H159" s="118">
        <v>278.4666666666667</v>
      </c>
      <c r="I159" s="118">
        <v>282.33333333333337</v>
      </c>
      <c r="J159" s="118">
        <v>286.06666666666672</v>
      </c>
      <c r="K159" s="117">
        <v>278.60000000000002</v>
      </c>
      <c r="L159" s="117">
        <v>271</v>
      </c>
      <c r="M159" s="117">
        <v>0.53408</v>
      </c>
    </row>
    <row r="160" spans="1:13">
      <c r="A160" s="65">
        <v>151</v>
      </c>
      <c r="B160" s="117" t="s">
        <v>1891</v>
      </c>
      <c r="C160" s="120">
        <v>285.7</v>
      </c>
      <c r="D160" s="118">
        <v>285.55</v>
      </c>
      <c r="E160" s="118">
        <v>281.90000000000003</v>
      </c>
      <c r="F160" s="118">
        <v>278.10000000000002</v>
      </c>
      <c r="G160" s="118">
        <v>274.45000000000005</v>
      </c>
      <c r="H160" s="118">
        <v>289.35000000000002</v>
      </c>
      <c r="I160" s="118">
        <v>293</v>
      </c>
      <c r="J160" s="118">
        <v>296.8</v>
      </c>
      <c r="K160" s="117">
        <v>289.2</v>
      </c>
      <c r="L160" s="117">
        <v>281.75</v>
      </c>
      <c r="M160" s="117">
        <v>0.18498000000000001</v>
      </c>
    </row>
    <row r="161" spans="1:13">
      <c r="A161" s="65">
        <v>152</v>
      </c>
      <c r="B161" s="117" t="s">
        <v>775</v>
      </c>
      <c r="C161" s="120">
        <v>220.85</v>
      </c>
      <c r="D161" s="118">
        <v>222.38333333333333</v>
      </c>
      <c r="E161" s="118">
        <v>218.86666666666665</v>
      </c>
      <c r="F161" s="118">
        <v>216.88333333333333</v>
      </c>
      <c r="G161" s="118">
        <v>213.36666666666665</v>
      </c>
      <c r="H161" s="118">
        <v>224.36666666666665</v>
      </c>
      <c r="I161" s="118">
        <v>227.8833333333333</v>
      </c>
      <c r="J161" s="118">
        <v>229.86666666666665</v>
      </c>
      <c r="K161" s="117">
        <v>225.9</v>
      </c>
      <c r="L161" s="117">
        <v>220.4</v>
      </c>
      <c r="M161" s="117">
        <v>0.80617000000000005</v>
      </c>
    </row>
    <row r="162" spans="1:13">
      <c r="A162" s="65">
        <v>153</v>
      </c>
      <c r="B162" s="117" t="s">
        <v>2244</v>
      </c>
      <c r="C162" s="120">
        <v>216.15</v>
      </c>
      <c r="D162" s="118">
        <v>217.16666666666666</v>
      </c>
      <c r="E162" s="118">
        <v>214.13333333333333</v>
      </c>
      <c r="F162" s="118">
        <v>212.11666666666667</v>
      </c>
      <c r="G162" s="118">
        <v>209.08333333333334</v>
      </c>
      <c r="H162" s="118">
        <v>219.18333333333331</v>
      </c>
      <c r="I162" s="118">
        <v>222.21666666666667</v>
      </c>
      <c r="J162" s="118">
        <v>224.23333333333329</v>
      </c>
      <c r="K162" s="117">
        <v>220.2</v>
      </c>
      <c r="L162" s="117">
        <v>215.15</v>
      </c>
      <c r="M162" s="117">
        <v>0.52725</v>
      </c>
    </row>
    <row r="163" spans="1:13">
      <c r="A163" s="65">
        <v>154</v>
      </c>
      <c r="B163" s="117" t="s">
        <v>779</v>
      </c>
      <c r="C163" s="120">
        <v>6463.45</v>
      </c>
      <c r="D163" s="118">
        <v>6417.8</v>
      </c>
      <c r="E163" s="118">
        <v>6345.6</v>
      </c>
      <c r="F163" s="118">
        <v>6227.75</v>
      </c>
      <c r="G163" s="118">
        <v>6155.55</v>
      </c>
      <c r="H163" s="118">
        <v>6535.6500000000005</v>
      </c>
      <c r="I163" s="118">
        <v>6607.8499999999995</v>
      </c>
      <c r="J163" s="118">
        <v>6725.7000000000007</v>
      </c>
      <c r="K163" s="117">
        <v>6490</v>
      </c>
      <c r="L163" s="117">
        <v>6299.95</v>
      </c>
      <c r="M163" s="117">
        <v>4.1489999999999999E-2</v>
      </c>
    </row>
    <row r="164" spans="1:13">
      <c r="A164" s="65">
        <v>155</v>
      </c>
      <c r="B164" s="117" t="s">
        <v>785</v>
      </c>
      <c r="C164" s="120">
        <v>1322.5</v>
      </c>
      <c r="D164" s="118">
        <v>1324.7333333333333</v>
      </c>
      <c r="E164" s="118">
        <v>1313.7666666666667</v>
      </c>
      <c r="F164" s="118">
        <v>1305.0333333333333</v>
      </c>
      <c r="G164" s="118">
        <v>1294.0666666666666</v>
      </c>
      <c r="H164" s="118">
        <v>1333.4666666666667</v>
      </c>
      <c r="I164" s="118">
        <v>1344.4333333333334</v>
      </c>
      <c r="J164" s="118">
        <v>1353.1666666666667</v>
      </c>
      <c r="K164" s="117">
        <v>1335.7</v>
      </c>
      <c r="L164" s="117">
        <v>1316</v>
      </c>
      <c r="M164" s="117">
        <v>0.14835999999999999</v>
      </c>
    </row>
    <row r="165" spans="1:13">
      <c r="A165" s="65">
        <v>156</v>
      </c>
      <c r="B165" s="117" t="s">
        <v>70</v>
      </c>
      <c r="C165" s="120">
        <v>588.75</v>
      </c>
      <c r="D165" s="118">
        <v>586.16666666666663</v>
      </c>
      <c r="E165" s="118">
        <v>574.33333333333326</v>
      </c>
      <c r="F165" s="118">
        <v>559.91666666666663</v>
      </c>
      <c r="G165" s="118">
        <v>548.08333333333326</v>
      </c>
      <c r="H165" s="118">
        <v>600.58333333333326</v>
      </c>
      <c r="I165" s="118">
        <v>612.41666666666652</v>
      </c>
      <c r="J165" s="118">
        <v>626.83333333333326</v>
      </c>
      <c r="K165" s="117">
        <v>598</v>
      </c>
      <c r="L165" s="117">
        <v>571.75</v>
      </c>
      <c r="M165" s="117">
        <v>7.8803000000000001</v>
      </c>
    </row>
    <row r="166" spans="1:13">
      <c r="A166" s="65">
        <v>157</v>
      </c>
      <c r="B166" s="117" t="s">
        <v>792</v>
      </c>
      <c r="C166" s="120">
        <v>76.099999999999994</v>
      </c>
      <c r="D166" s="118">
        <v>76.033333333333346</v>
      </c>
      <c r="E166" s="118">
        <v>74.866666666666688</v>
      </c>
      <c r="F166" s="118">
        <v>73.63333333333334</v>
      </c>
      <c r="G166" s="118">
        <v>72.466666666666683</v>
      </c>
      <c r="H166" s="118">
        <v>77.266666666666694</v>
      </c>
      <c r="I166" s="118">
        <v>78.433333333333351</v>
      </c>
      <c r="J166" s="118">
        <v>79.6666666666667</v>
      </c>
      <c r="K166" s="117">
        <v>77.2</v>
      </c>
      <c r="L166" s="117">
        <v>74.8</v>
      </c>
      <c r="M166" s="117">
        <v>0.73833000000000004</v>
      </c>
    </row>
    <row r="167" spans="1:13">
      <c r="A167" s="65">
        <v>158</v>
      </c>
      <c r="B167" s="117" t="s">
        <v>71</v>
      </c>
      <c r="C167" s="120">
        <v>16.25</v>
      </c>
      <c r="D167" s="118">
        <v>16.183333333333334</v>
      </c>
      <c r="E167" s="118">
        <v>15.966666666666669</v>
      </c>
      <c r="F167" s="118">
        <v>15.683333333333335</v>
      </c>
      <c r="G167" s="118">
        <v>15.46666666666667</v>
      </c>
      <c r="H167" s="118">
        <v>16.466666666666669</v>
      </c>
      <c r="I167" s="118">
        <v>16.68333333333333</v>
      </c>
      <c r="J167" s="118">
        <v>16.966666666666665</v>
      </c>
      <c r="K167" s="117">
        <v>16.399999999999999</v>
      </c>
      <c r="L167" s="117">
        <v>15.9</v>
      </c>
      <c r="M167" s="117">
        <v>176.18104</v>
      </c>
    </row>
    <row r="168" spans="1:13">
      <c r="A168" s="65">
        <v>159</v>
      </c>
      <c r="B168" s="117" t="s">
        <v>795</v>
      </c>
      <c r="C168" s="120">
        <v>256.3</v>
      </c>
      <c r="D168" s="118">
        <v>257.40000000000003</v>
      </c>
      <c r="E168" s="118">
        <v>252.40000000000009</v>
      </c>
      <c r="F168" s="118">
        <v>248.50000000000006</v>
      </c>
      <c r="G168" s="118">
        <v>243.50000000000011</v>
      </c>
      <c r="H168" s="118">
        <v>261.30000000000007</v>
      </c>
      <c r="I168" s="118">
        <v>266.29999999999995</v>
      </c>
      <c r="J168" s="118">
        <v>270.20000000000005</v>
      </c>
      <c r="K168" s="117">
        <v>262.39999999999998</v>
      </c>
      <c r="L168" s="117">
        <v>253.5</v>
      </c>
      <c r="M168" s="117">
        <v>3.9631500000000002</v>
      </c>
    </row>
    <row r="169" spans="1:13">
      <c r="A169" s="65">
        <v>160</v>
      </c>
      <c r="B169" s="117" t="s">
        <v>799</v>
      </c>
      <c r="C169" s="120">
        <v>885.55</v>
      </c>
      <c r="D169" s="118">
        <v>896.93333333333328</v>
      </c>
      <c r="E169" s="118">
        <v>866.46666666666658</v>
      </c>
      <c r="F169" s="118">
        <v>847.38333333333333</v>
      </c>
      <c r="G169" s="118">
        <v>816.91666666666663</v>
      </c>
      <c r="H169" s="118">
        <v>916.01666666666654</v>
      </c>
      <c r="I169" s="118">
        <v>946.48333333333323</v>
      </c>
      <c r="J169" s="118">
        <v>965.56666666666649</v>
      </c>
      <c r="K169" s="117">
        <v>927.4</v>
      </c>
      <c r="L169" s="117">
        <v>877.85</v>
      </c>
      <c r="M169" s="117">
        <v>1.71759</v>
      </c>
    </row>
    <row r="170" spans="1:13">
      <c r="A170" s="65">
        <v>161</v>
      </c>
      <c r="B170" s="117" t="s">
        <v>2222</v>
      </c>
      <c r="C170" s="120">
        <v>474.7</v>
      </c>
      <c r="D170" s="118">
        <v>475.93333333333339</v>
      </c>
      <c r="E170" s="118">
        <v>469.86666666666679</v>
      </c>
      <c r="F170" s="118">
        <v>465.03333333333342</v>
      </c>
      <c r="G170" s="118">
        <v>458.96666666666681</v>
      </c>
      <c r="H170" s="118">
        <v>480.76666666666677</v>
      </c>
      <c r="I170" s="118">
        <v>486.83333333333337</v>
      </c>
      <c r="J170" s="118">
        <v>491.66666666666674</v>
      </c>
      <c r="K170" s="117">
        <v>482</v>
      </c>
      <c r="L170" s="117">
        <v>471.1</v>
      </c>
      <c r="M170" s="117">
        <v>1.2661500000000001</v>
      </c>
    </row>
    <row r="171" spans="1:13">
      <c r="A171" s="65">
        <v>162</v>
      </c>
      <c r="B171" s="117" t="s">
        <v>341</v>
      </c>
      <c r="C171" s="120">
        <v>654.4</v>
      </c>
      <c r="D171" s="118">
        <v>655.44999999999993</v>
      </c>
      <c r="E171" s="118">
        <v>647.94999999999982</v>
      </c>
      <c r="F171" s="118">
        <v>641.49999999999989</v>
      </c>
      <c r="G171" s="118">
        <v>633.99999999999977</v>
      </c>
      <c r="H171" s="118">
        <v>661.89999999999986</v>
      </c>
      <c r="I171" s="118">
        <v>669.40000000000009</v>
      </c>
      <c r="J171" s="118">
        <v>675.84999999999991</v>
      </c>
      <c r="K171" s="117">
        <v>662.95</v>
      </c>
      <c r="L171" s="117">
        <v>649</v>
      </c>
      <c r="M171" s="117">
        <v>31.71686</v>
      </c>
    </row>
    <row r="172" spans="1:13">
      <c r="A172" s="65">
        <v>163</v>
      </c>
      <c r="B172" s="117" t="s">
        <v>72</v>
      </c>
      <c r="C172" s="120">
        <v>482.25</v>
      </c>
      <c r="D172" s="118">
        <v>481.06666666666666</v>
      </c>
      <c r="E172" s="118">
        <v>472.63333333333333</v>
      </c>
      <c r="F172" s="118">
        <v>463.01666666666665</v>
      </c>
      <c r="G172" s="118">
        <v>454.58333333333331</v>
      </c>
      <c r="H172" s="118">
        <v>490.68333333333334</v>
      </c>
      <c r="I172" s="118">
        <v>499.11666666666662</v>
      </c>
      <c r="J172" s="118">
        <v>508.73333333333335</v>
      </c>
      <c r="K172" s="117">
        <v>489.5</v>
      </c>
      <c r="L172" s="117">
        <v>471.45</v>
      </c>
      <c r="M172" s="117">
        <v>3.49736</v>
      </c>
    </row>
    <row r="173" spans="1:13">
      <c r="A173" s="65">
        <v>164</v>
      </c>
      <c r="B173" s="117" t="s">
        <v>803</v>
      </c>
      <c r="C173" s="120">
        <v>703.25</v>
      </c>
      <c r="D173" s="118">
        <v>715.23333333333323</v>
      </c>
      <c r="E173" s="118">
        <v>688.01666666666642</v>
      </c>
      <c r="F173" s="118">
        <v>672.78333333333319</v>
      </c>
      <c r="G173" s="118">
        <v>645.56666666666638</v>
      </c>
      <c r="H173" s="118">
        <v>730.46666666666647</v>
      </c>
      <c r="I173" s="118">
        <v>757.68333333333339</v>
      </c>
      <c r="J173" s="118">
        <v>772.91666666666652</v>
      </c>
      <c r="K173" s="117">
        <v>742.45</v>
      </c>
      <c r="L173" s="117">
        <v>700</v>
      </c>
      <c r="M173" s="117">
        <v>3.5868600000000002</v>
      </c>
    </row>
    <row r="174" spans="1:13">
      <c r="A174" s="65">
        <v>165</v>
      </c>
      <c r="B174" s="117" t="s">
        <v>311</v>
      </c>
      <c r="C174" s="120">
        <v>76.599999999999994</v>
      </c>
      <c r="D174" s="118">
        <v>76.833333333333329</v>
      </c>
      <c r="E174" s="118">
        <v>75.666666666666657</v>
      </c>
      <c r="F174" s="118">
        <v>74.733333333333334</v>
      </c>
      <c r="G174" s="118">
        <v>73.566666666666663</v>
      </c>
      <c r="H174" s="118">
        <v>77.766666666666652</v>
      </c>
      <c r="I174" s="118">
        <v>78.933333333333309</v>
      </c>
      <c r="J174" s="118">
        <v>79.866666666666646</v>
      </c>
      <c r="K174" s="117">
        <v>78</v>
      </c>
      <c r="L174" s="117">
        <v>75.900000000000006</v>
      </c>
      <c r="M174" s="117">
        <v>1.7245900000000001</v>
      </c>
    </row>
    <row r="175" spans="1:13">
      <c r="A175" s="65">
        <v>166</v>
      </c>
      <c r="B175" s="117" t="s">
        <v>346</v>
      </c>
      <c r="C175" s="120">
        <v>93.45</v>
      </c>
      <c r="D175" s="118">
        <v>92.899999999999991</v>
      </c>
      <c r="E175" s="118">
        <v>91.049999999999983</v>
      </c>
      <c r="F175" s="118">
        <v>88.649999999999991</v>
      </c>
      <c r="G175" s="118">
        <v>86.799999999999983</v>
      </c>
      <c r="H175" s="118">
        <v>95.299999999999983</v>
      </c>
      <c r="I175" s="118">
        <v>97.149999999999977</v>
      </c>
      <c r="J175" s="118">
        <v>99.549999999999983</v>
      </c>
      <c r="K175" s="117">
        <v>94.75</v>
      </c>
      <c r="L175" s="117">
        <v>90.5</v>
      </c>
      <c r="M175" s="117">
        <v>9.0581499999999995</v>
      </c>
    </row>
    <row r="176" spans="1:13">
      <c r="A176" s="65">
        <v>167</v>
      </c>
      <c r="B176" s="117" t="s">
        <v>806</v>
      </c>
      <c r="C176" s="120">
        <v>409.8</v>
      </c>
      <c r="D176" s="118">
        <v>408.15000000000003</v>
      </c>
      <c r="E176" s="118">
        <v>403.65000000000009</v>
      </c>
      <c r="F176" s="118">
        <v>397.50000000000006</v>
      </c>
      <c r="G176" s="118">
        <v>393.00000000000011</v>
      </c>
      <c r="H176" s="118">
        <v>414.30000000000007</v>
      </c>
      <c r="I176" s="118">
        <v>418.79999999999995</v>
      </c>
      <c r="J176" s="118">
        <v>424.95000000000005</v>
      </c>
      <c r="K176" s="117">
        <v>412.65</v>
      </c>
      <c r="L176" s="117">
        <v>402</v>
      </c>
      <c r="M176" s="117">
        <v>10.521000000000001</v>
      </c>
    </row>
    <row r="177" spans="1:13">
      <c r="A177" s="65">
        <v>168</v>
      </c>
      <c r="B177" s="117" t="s">
        <v>73</v>
      </c>
      <c r="C177" s="120">
        <v>781</v>
      </c>
      <c r="D177" s="118">
        <v>776.41666666666663</v>
      </c>
      <c r="E177" s="118">
        <v>767.18333333333328</v>
      </c>
      <c r="F177" s="118">
        <v>753.36666666666667</v>
      </c>
      <c r="G177" s="118">
        <v>744.13333333333333</v>
      </c>
      <c r="H177" s="118">
        <v>790.23333333333323</v>
      </c>
      <c r="I177" s="118">
        <v>799.46666666666658</v>
      </c>
      <c r="J177" s="118">
        <v>813.28333333333319</v>
      </c>
      <c r="K177" s="117">
        <v>785.65</v>
      </c>
      <c r="L177" s="117">
        <v>762.6</v>
      </c>
      <c r="M177" s="117">
        <v>14.524369999999999</v>
      </c>
    </row>
    <row r="178" spans="1:13">
      <c r="A178" s="65">
        <v>169</v>
      </c>
      <c r="B178" s="117" t="s">
        <v>809</v>
      </c>
      <c r="C178" s="120">
        <v>119.1</v>
      </c>
      <c r="D178" s="118">
        <v>118.71666666666665</v>
      </c>
      <c r="E178" s="118">
        <v>117.88333333333331</v>
      </c>
      <c r="F178" s="118">
        <v>116.66666666666666</v>
      </c>
      <c r="G178" s="118">
        <v>115.83333333333331</v>
      </c>
      <c r="H178" s="118">
        <v>119.93333333333331</v>
      </c>
      <c r="I178" s="118">
        <v>120.76666666666665</v>
      </c>
      <c r="J178" s="118">
        <v>121.98333333333331</v>
      </c>
      <c r="K178" s="117">
        <v>119.55</v>
      </c>
      <c r="L178" s="117">
        <v>117.5</v>
      </c>
      <c r="M178" s="117">
        <v>1.42424</v>
      </c>
    </row>
    <row r="179" spans="1:13">
      <c r="A179" s="65">
        <v>170</v>
      </c>
      <c r="B179" s="117" t="s">
        <v>813</v>
      </c>
      <c r="C179" s="120">
        <v>144.5</v>
      </c>
      <c r="D179" s="118">
        <v>142.83333333333334</v>
      </c>
      <c r="E179" s="118">
        <v>136.66666666666669</v>
      </c>
      <c r="F179" s="118">
        <v>128.83333333333334</v>
      </c>
      <c r="G179" s="118">
        <v>122.66666666666669</v>
      </c>
      <c r="H179" s="118">
        <v>150.66666666666669</v>
      </c>
      <c r="I179" s="118">
        <v>156.83333333333337</v>
      </c>
      <c r="J179" s="118">
        <v>164.66666666666669</v>
      </c>
      <c r="K179" s="117">
        <v>149</v>
      </c>
      <c r="L179" s="117">
        <v>135</v>
      </c>
      <c r="M179" s="117">
        <v>3.3994300000000002</v>
      </c>
    </row>
    <row r="180" spans="1:13">
      <c r="A180" s="65">
        <v>171</v>
      </c>
      <c r="B180" s="117" t="s">
        <v>819</v>
      </c>
      <c r="C180" s="120">
        <v>247.4</v>
      </c>
      <c r="D180" s="118">
        <v>246.1</v>
      </c>
      <c r="E180" s="118">
        <v>240.45</v>
      </c>
      <c r="F180" s="118">
        <v>233.5</v>
      </c>
      <c r="G180" s="118">
        <v>227.85</v>
      </c>
      <c r="H180" s="118">
        <v>253.04999999999998</v>
      </c>
      <c r="I180" s="118">
        <v>258.70000000000005</v>
      </c>
      <c r="J180" s="118">
        <v>265.64999999999998</v>
      </c>
      <c r="K180" s="117">
        <v>251.75</v>
      </c>
      <c r="L180" s="117">
        <v>239.15</v>
      </c>
      <c r="M180" s="117">
        <v>5.7458099999999996</v>
      </c>
    </row>
    <row r="181" spans="1:13">
      <c r="A181" s="65">
        <v>172</v>
      </c>
      <c r="B181" s="117" t="s">
        <v>309</v>
      </c>
      <c r="C181" s="120">
        <v>90.8</v>
      </c>
      <c r="D181" s="118">
        <v>90.433333333333337</v>
      </c>
      <c r="E181" s="118">
        <v>88.866666666666674</v>
      </c>
      <c r="F181" s="118">
        <v>86.933333333333337</v>
      </c>
      <c r="G181" s="118">
        <v>85.366666666666674</v>
      </c>
      <c r="H181" s="118">
        <v>92.366666666666674</v>
      </c>
      <c r="I181" s="118">
        <v>93.933333333333337</v>
      </c>
      <c r="J181" s="118">
        <v>95.866666666666674</v>
      </c>
      <c r="K181" s="117">
        <v>92</v>
      </c>
      <c r="L181" s="117">
        <v>88.5</v>
      </c>
      <c r="M181" s="117">
        <v>13.2387</v>
      </c>
    </row>
    <row r="182" spans="1:13">
      <c r="A182" s="65">
        <v>173</v>
      </c>
      <c r="B182" s="117" t="s">
        <v>181</v>
      </c>
      <c r="C182" s="120">
        <v>7304.3</v>
      </c>
      <c r="D182" s="118">
        <v>7289.25</v>
      </c>
      <c r="E182" s="118">
        <v>7230.05</v>
      </c>
      <c r="F182" s="118">
        <v>7155.8</v>
      </c>
      <c r="G182" s="118">
        <v>7096.6</v>
      </c>
      <c r="H182" s="118">
        <v>7363.5</v>
      </c>
      <c r="I182" s="118">
        <v>7422.7000000000007</v>
      </c>
      <c r="J182" s="118">
        <v>7496.95</v>
      </c>
      <c r="K182" s="117">
        <v>7348.45</v>
      </c>
      <c r="L182" s="117">
        <v>7215</v>
      </c>
      <c r="M182" s="117">
        <v>0.61721999999999999</v>
      </c>
    </row>
    <row r="183" spans="1:13">
      <c r="A183" s="65">
        <v>174</v>
      </c>
      <c r="B183" s="117" t="s">
        <v>197</v>
      </c>
      <c r="C183" s="120">
        <v>160.05000000000001</v>
      </c>
      <c r="D183" s="118">
        <v>158.25</v>
      </c>
      <c r="E183" s="118">
        <v>155.5</v>
      </c>
      <c r="F183" s="118">
        <v>150.94999999999999</v>
      </c>
      <c r="G183" s="118">
        <v>148.19999999999999</v>
      </c>
      <c r="H183" s="118">
        <v>162.80000000000001</v>
      </c>
      <c r="I183" s="118">
        <v>165.55</v>
      </c>
      <c r="J183" s="118">
        <v>170.10000000000002</v>
      </c>
      <c r="K183" s="117">
        <v>161</v>
      </c>
      <c r="L183" s="117">
        <v>153.69999999999999</v>
      </c>
      <c r="M183" s="117">
        <v>2.3227099999999998</v>
      </c>
    </row>
    <row r="184" spans="1:13">
      <c r="A184" s="65">
        <v>175</v>
      </c>
      <c r="B184" s="117" t="s">
        <v>827</v>
      </c>
      <c r="C184" s="120">
        <v>441.25</v>
      </c>
      <c r="D184" s="118">
        <v>440.45</v>
      </c>
      <c r="E184" s="118">
        <v>432.79999999999995</v>
      </c>
      <c r="F184" s="118">
        <v>424.34999999999997</v>
      </c>
      <c r="G184" s="118">
        <v>416.69999999999993</v>
      </c>
      <c r="H184" s="118">
        <v>448.9</v>
      </c>
      <c r="I184" s="118">
        <v>456.54999999999995</v>
      </c>
      <c r="J184" s="118">
        <v>465</v>
      </c>
      <c r="K184" s="117">
        <v>448.1</v>
      </c>
      <c r="L184" s="117">
        <v>432</v>
      </c>
      <c r="M184" s="117">
        <v>0.52666999999999997</v>
      </c>
    </row>
    <row r="185" spans="1:13">
      <c r="A185" s="65">
        <v>176</v>
      </c>
      <c r="B185" s="117" t="s">
        <v>829</v>
      </c>
      <c r="C185" s="120">
        <v>905.15</v>
      </c>
      <c r="D185" s="118">
        <v>899.73333333333323</v>
      </c>
      <c r="E185" s="118">
        <v>887.46666666666647</v>
      </c>
      <c r="F185" s="118">
        <v>869.78333333333319</v>
      </c>
      <c r="G185" s="118">
        <v>857.51666666666642</v>
      </c>
      <c r="H185" s="118">
        <v>917.41666666666652</v>
      </c>
      <c r="I185" s="118">
        <v>929.68333333333317</v>
      </c>
      <c r="J185" s="118">
        <v>947.36666666666656</v>
      </c>
      <c r="K185" s="117">
        <v>912</v>
      </c>
      <c r="L185" s="117">
        <v>882.05</v>
      </c>
      <c r="M185" s="117">
        <v>0.87722999999999995</v>
      </c>
    </row>
    <row r="186" spans="1:13">
      <c r="A186" s="65">
        <v>177</v>
      </c>
      <c r="B186" s="117" t="s">
        <v>831</v>
      </c>
      <c r="C186" s="120">
        <v>116.7</v>
      </c>
      <c r="D186" s="118">
        <v>117.60000000000001</v>
      </c>
      <c r="E186" s="118">
        <v>115.25000000000001</v>
      </c>
      <c r="F186" s="118">
        <v>113.80000000000001</v>
      </c>
      <c r="G186" s="118">
        <v>111.45000000000002</v>
      </c>
      <c r="H186" s="118">
        <v>119.05000000000001</v>
      </c>
      <c r="I186" s="118">
        <v>121.4</v>
      </c>
      <c r="J186" s="118">
        <v>122.85000000000001</v>
      </c>
      <c r="K186" s="117">
        <v>119.95</v>
      </c>
      <c r="L186" s="117">
        <v>116.15</v>
      </c>
      <c r="M186" s="117">
        <v>10.65549</v>
      </c>
    </row>
    <row r="187" spans="1:13">
      <c r="A187" s="65">
        <v>178</v>
      </c>
      <c r="B187" s="117" t="s">
        <v>832</v>
      </c>
      <c r="C187" s="120">
        <v>876.05</v>
      </c>
      <c r="D187" s="118">
        <v>877.63333333333333</v>
      </c>
      <c r="E187" s="118">
        <v>868.81666666666661</v>
      </c>
      <c r="F187" s="118">
        <v>861.58333333333326</v>
      </c>
      <c r="G187" s="118">
        <v>852.76666666666654</v>
      </c>
      <c r="H187" s="118">
        <v>884.86666666666667</v>
      </c>
      <c r="I187" s="118">
        <v>893.68333333333351</v>
      </c>
      <c r="J187" s="118">
        <v>900.91666666666674</v>
      </c>
      <c r="K187" s="117">
        <v>886.45</v>
      </c>
      <c r="L187" s="117">
        <v>870.4</v>
      </c>
      <c r="M187" s="117">
        <v>3.9210000000000002E-2</v>
      </c>
    </row>
    <row r="188" spans="1:13">
      <c r="A188" s="65">
        <v>179</v>
      </c>
      <c r="B188" s="117" t="s">
        <v>2415</v>
      </c>
      <c r="C188" s="120">
        <v>7.65</v>
      </c>
      <c r="D188" s="118">
        <v>7.6166666666666671</v>
      </c>
      <c r="E188" s="118">
        <v>7.2833333333333341</v>
      </c>
      <c r="F188" s="118">
        <v>6.916666666666667</v>
      </c>
      <c r="G188" s="118">
        <v>6.5833333333333339</v>
      </c>
      <c r="H188" s="118">
        <v>7.9833333333333343</v>
      </c>
      <c r="I188" s="118">
        <v>8.3166666666666664</v>
      </c>
      <c r="J188" s="118">
        <v>8.6833333333333336</v>
      </c>
      <c r="K188" s="117">
        <v>7.95</v>
      </c>
      <c r="L188" s="117">
        <v>7.25</v>
      </c>
      <c r="M188" s="117">
        <v>40.617449999999998</v>
      </c>
    </row>
    <row r="189" spans="1:13">
      <c r="A189" s="65">
        <v>180</v>
      </c>
      <c r="B189" s="117" t="s">
        <v>837</v>
      </c>
      <c r="C189" s="120">
        <v>24.2</v>
      </c>
      <c r="D189" s="118">
        <v>24.066666666666666</v>
      </c>
      <c r="E189" s="118">
        <v>23.383333333333333</v>
      </c>
      <c r="F189" s="118">
        <v>22.566666666666666</v>
      </c>
      <c r="G189" s="118">
        <v>21.883333333333333</v>
      </c>
      <c r="H189" s="118">
        <v>24.883333333333333</v>
      </c>
      <c r="I189" s="118">
        <v>25.566666666666663</v>
      </c>
      <c r="J189" s="118">
        <v>26.383333333333333</v>
      </c>
      <c r="K189" s="117">
        <v>24.75</v>
      </c>
      <c r="L189" s="117">
        <v>23.25</v>
      </c>
      <c r="M189" s="117">
        <v>1.2014499999999999</v>
      </c>
    </row>
    <row r="190" spans="1:13">
      <c r="A190" s="65">
        <v>181</v>
      </c>
      <c r="B190" s="117" t="s">
        <v>839</v>
      </c>
      <c r="C190" s="120">
        <v>664.45</v>
      </c>
      <c r="D190" s="118">
        <v>662.83333333333337</v>
      </c>
      <c r="E190" s="118">
        <v>656.16666666666674</v>
      </c>
      <c r="F190" s="118">
        <v>647.88333333333333</v>
      </c>
      <c r="G190" s="118">
        <v>641.2166666666667</v>
      </c>
      <c r="H190" s="118">
        <v>671.11666666666679</v>
      </c>
      <c r="I190" s="118">
        <v>677.78333333333353</v>
      </c>
      <c r="J190" s="118">
        <v>686.06666666666683</v>
      </c>
      <c r="K190" s="117">
        <v>669.5</v>
      </c>
      <c r="L190" s="117">
        <v>654.54999999999995</v>
      </c>
      <c r="M190" s="117">
        <v>6.6489999999999994E-2</v>
      </c>
    </row>
    <row r="191" spans="1:13">
      <c r="A191" s="65">
        <v>182</v>
      </c>
      <c r="B191" s="117" t="s">
        <v>74</v>
      </c>
      <c r="C191" s="120">
        <v>694.3</v>
      </c>
      <c r="D191" s="118">
        <v>695.84999999999991</v>
      </c>
      <c r="E191" s="118">
        <v>687.79999999999984</v>
      </c>
      <c r="F191" s="118">
        <v>681.3</v>
      </c>
      <c r="G191" s="118">
        <v>673.24999999999989</v>
      </c>
      <c r="H191" s="118">
        <v>702.3499999999998</v>
      </c>
      <c r="I191" s="118">
        <v>710.4</v>
      </c>
      <c r="J191" s="118">
        <v>716.89999999999975</v>
      </c>
      <c r="K191" s="117">
        <v>703.9</v>
      </c>
      <c r="L191" s="117">
        <v>689.35</v>
      </c>
      <c r="M191" s="117">
        <v>9.8597099999999998</v>
      </c>
    </row>
    <row r="192" spans="1:13">
      <c r="A192" s="65">
        <v>183</v>
      </c>
      <c r="B192" s="117" t="s">
        <v>844</v>
      </c>
      <c r="C192" s="120">
        <v>12</v>
      </c>
      <c r="D192" s="118">
        <v>12.066666666666668</v>
      </c>
      <c r="E192" s="118">
        <v>11.833333333333336</v>
      </c>
      <c r="F192" s="118">
        <v>11.666666666666668</v>
      </c>
      <c r="G192" s="118">
        <v>11.433333333333335</v>
      </c>
      <c r="H192" s="118">
        <v>12.233333333333336</v>
      </c>
      <c r="I192" s="118">
        <v>12.466666666666667</v>
      </c>
      <c r="J192" s="118">
        <v>12.633333333333336</v>
      </c>
      <c r="K192" s="117">
        <v>12.3</v>
      </c>
      <c r="L192" s="117">
        <v>11.9</v>
      </c>
      <c r="M192" s="117">
        <v>18.463069999999998</v>
      </c>
    </row>
    <row r="193" spans="1:13">
      <c r="A193" s="65">
        <v>184</v>
      </c>
      <c r="B193" s="117" t="s">
        <v>849</v>
      </c>
      <c r="C193" s="120">
        <v>19.149999999999999</v>
      </c>
      <c r="D193" s="118">
        <v>19.116666666666664</v>
      </c>
      <c r="E193" s="118">
        <v>18.533333333333328</v>
      </c>
      <c r="F193" s="118">
        <v>17.916666666666664</v>
      </c>
      <c r="G193" s="118">
        <v>17.333333333333329</v>
      </c>
      <c r="H193" s="118">
        <v>19.733333333333327</v>
      </c>
      <c r="I193" s="118">
        <v>20.316666666666663</v>
      </c>
      <c r="J193" s="118">
        <v>20.933333333333326</v>
      </c>
      <c r="K193" s="117">
        <v>19.7</v>
      </c>
      <c r="L193" s="117">
        <v>18.5</v>
      </c>
      <c r="M193" s="117">
        <v>7.10928</v>
      </c>
    </row>
    <row r="194" spans="1:13">
      <c r="A194" s="65">
        <v>185</v>
      </c>
      <c r="B194" s="117" t="s">
        <v>75</v>
      </c>
      <c r="C194" s="120">
        <v>1058.8499999999999</v>
      </c>
      <c r="D194" s="118">
        <v>1069.9166666666667</v>
      </c>
      <c r="E194" s="118">
        <v>1043.8833333333334</v>
      </c>
      <c r="F194" s="118">
        <v>1028.9166666666667</v>
      </c>
      <c r="G194" s="118">
        <v>1002.8833333333334</v>
      </c>
      <c r="H194" s="118">
        <v>1084.8833333333334</v>
      </c>
      <c r="I194" s="118">
        <v>1110.9166666666667</v>
      </c>
      <c r="J194" s="118">
        <v>1125.8833333333334</v>
      </c>
      <c r="K194" s="117">
        <v>1095.95</v>
      </c>
      <c r="L194" s="117">
        <v>1054.95</v>
      </c>
      <c r="M194" s="117">
        <v>18.63185</v>
      </c>
    </row>
    <row r="195" spans="1:13">
      <c r="A195" s="65">
        <v>186</v>
      </c>
      <c r="B195" s="117" t="s">
        <v>76</v>
      </c>
      <c r="C195" s="120">
        <v>1853.65</v>
      </c>
      <c r="D195" s="118">
        <v>1866.1000000000001</v>
      </c>
      <c r="E195" s="118">
        <v>1837.5500000000002</v>
      </c>
      <c r="F195" s="118">
        <v>1821.45</v>
      </c>
      <c r="G195" s="118">
        <v>1792.9</v>
      </c>
      <c r="H195" s="118">
        <v>1882.2000000000003</v>
      </c>
      <c r="I195" s="118">
        <v>1910.75</v>
      </c>
      <c r="J195" s="118">
        <v>1926.8500000000004</v>
      </c>
      <c r="K195" s="117">
        <v>1894.65</v>
      </c>
      <c r="L195" s="117">
        <v>1850</v>
      </c>
      <c r="M195" s="117">
        <v>37.561590000000002</v>
      </c>
    </row>
    <row r="196" spans="1:13">
      <c r="A196" s="65">
        <v>187</v>
      </c>
      <c r="B196" s="117" t="s">
        <v>77</v>
      </c>
      <c r="C196" s="120">
        <v>2110.65</v>
      </c>
      <c r="D196" s="118">
        <v>2112.25</v>
      </c>
      <c r="E196" s="118">
        <v>2099.5</v>
      </c>
      <c r="F196" s="118">
        <v>2088.35</v>
      </c>
      <c r="G196" s="118">
        <v>2075.6</v>
      </c>
      <c r="H196" s="118">
        <v>2123.4</v>
      </c>
      <c r="I196" s="118">
        <v>2136.15</v>
      </c>
      <c r="J196" s="118">
        <v>2147.3000000000002</v>
      </c>
      <c r="K196" s="117">
        <v>2125</v>
      </c>
      <c r="L196" s="117">
        <v>2101.1</v>
      </c>
      <c r="M196" s="117">
        <v>24.01857</v>
      </c>
    </row>
    <row r="197" spans="1:13">
      <c r="A197" s="65">
        <v>188</v>
      </c>
      <c r="B197" s="117" t="s">
        <v>78</v>
      </c>
      <c r="C197" s="120">
        <v>22.9</v>
      </c>
      <c r="D197" s="118">
        <v>23.083333333333332</v>
      </c>
      <c r="E197" s="118">
        <v>22.566666666666663</v>
      </c>
      <c r="F197" s="118">
        <v>22.233333333333331</v>
      </c>
      <c r="G197" s="118">
        <v>21.716666666666661</v>
      </c>
      <c r="H197" s="118">
        <v>23.416666666666664</v>
      </c>
      <c r="I197" s="118">
        <v>23.933333333333337</v>
      </c>
      <c r="J197" s="118">
        <v>24.266666666666666</v>
      </c>
      <c r="K197" s="117">
        <v>23.6</v>
      </c>
      <c r="L197" s="117">
        <v>22.75</v>
      </c>
      <c r="M197" s="117">
        <v>34.487949999999998</v>
      </c>
    </row>
    <row r="198" spans="1:13">
      <c r="A198" s="65">
        <v>189</v>
      </c>
      <c r="B198" s="117" t="s">
        <v>857</v>
      </c>
      <c r="C198" s="120">
        <v>2052.65</v>
      </c>
      <c r="D198" s="118">
        <v>2048.2333333333336</v>
      </c>
      <c r="E198" s="118">
        <v>2011.416666666667</v>
      </c>
      <c r="F198" s="118">
        <v>1970.1833333333334</v>
      </c>
      <c r="G198" s="118">
        <v>1933.3666666666668</v>
      </c>
      <c r="H198" s="118">
        <v>2089.4666666666672</v>
      </c>
      <c r="I198" s="118">
        <v>2126.2833333333338</v>
      </c>
      <c r="J198" s="118">
        <v>2167.5166666666673</v>
      </c>
      <c r="K198" s="117">
        <v>2085.0500000000002</v>
      </c>
      <c r="L198" s="117">
        <v>2007</v>
      </c>
      <c r="M198" s="117">
        <v>2.16161</v>
      </c>
    </row>
    <row r="199" spans="1:13">
      <c r="A199" s="65">
        <v>190</v>
      </c>
      <c r="B199" s="117" t="s">
        <v>858</v>
      </c>
      <c r="C199" s="120">
        <v>148.65</v>
      </c>
      <c r="D199" s="118">
        <v>147.88333333333333</v>
      </c>
      <c r="E199" s="118">
        <v>145.86666666666665</v>
      </c>
      <c r="F199" s="118">
        <v>143.08333333333331</v>
      </c>
      <c r="G199" s="118">
        <v>141.06666666666663</v>
      </c>
      <c r="H199" s="118">
        <v>150.66666666666666</v>
      </c>
      <c r="I199" s="118">
        <v>152.68333333333331</v>
      </c>
      <c r="J199" s="118">
        <v>155.46666666666667</v>
      </c>
      <c r="K199" s="117">
        <v>149.9</v>
      </c>
      <c r="L199" s="117">
        <v>145.1</v>
      </c>
      <c r="M199" s="117">
        <v>1.07402</v>
      </c>
    </row>
    <row r="200" spans="1:13">
      <c r="A200" s="65">
        <v>191</v>
      </c>
      <c r="B200" s="117" t="s">
        <v>861</v>
      </c>
      <c r="C200" s="120">
        <v>458.85</v>
      </c>
      <c r="D200" s="118">
        <v>453.76666666666665</v>
      </c>
      <c r="E200" s="118">
        <v>439.08333333333331</v>
      </c>
      <c r="F200" s="118">
        <v>419.31666666666666</v>
      </c>
      <c r="G200" s="118">
        <v>404.63333333333333</v>
      </c>
      <c r="H200" s="118">
        <v>473.5333333333333</v>
      </c>
      <c r="I200" s="118">
        <v>488.2166666666667</v>
      </c>
      <c r="J200" s="118">
        <v>507.98333333333329</v>
      </c>
      <c r="K200" s="117">
        <v>468.45</v>
      </c>
      <c r="L200" s="117">
        <v>434</v>
      </c>
      <c r="M200" s="117">
        <v>0.37352999999999997</v>
      </c>
    </row>
    <row r="201" spans="1:13">
      <c r="A201" s="65">
        <v>192</v>
      </c>
      <c r="B201" s="117" t="s">
        <v>79</v>
      </c>
      <c r="C201" s="120">
        <v>2689.05</v>
      </c>
      <c r="D201" s="118">
        <v>2672.0166666666669</v>
      </c>
      <c r="E201" s="118">
        <v>2631.0333333333338</v>
      </c>
      <c r="F201" s="118">
        <v>2573.0166666666669</v>
      </c>
      <c r="G201" s="118">
        <v>2532.0333333333338</v>
      </c>
      <c r="H201" s="118">
        <v>2730.0333333333338</v>
      </c>
      <c r="I201" s="118">
        <v>2771.0166666666664</v>
      </c>
      <c r="J201" s="118">
        <v>2829.0333333333338</v>
      </c>
      <c r="K201" s="117">
        <v>2713</v>
      </c>
      <c r="L201" s="117">
        <v>2614</v>
      </c>
      <c r="M201" s="117">
        <v>7.5176699999999999</v>
      </c>
    </row>
    <row r="202" spans="1:13">
      <c r="A202" s="65">
        <v>193</v>
      </c>
      <c r="B202" s="117" t="s">
        <v>80</v>
      </c>
      <c r="C202" s="120">
        <v>353.9</v>
      </c>
      <c r="D202" s="118">
        <v>350.11666666666662</v>
      </c>
      <c r="E202" s="118">
        <v>345.83333333333326</v>
      </c>
      <c r="F202" s="118">
        <v>337.76666666666665</v>
      </c>
      <c r="G202" s="118">
        <v>333.48333333333329</v>
      </c>
      <c r="H202" s="118">
        <v>358.18333333333322</v>
      </c>
      <c r="I202" s="118">
        <v>362.46666666666664</v>
      </c>
      <c r="J202" s="118">
        <v>370.53333333333319</v>
      </c>
      <c r="K202" s="117">
        <v>354.4</v>
      </c>
      <c r="L202" s="117">
        <v>342.05</v>
      </c>
      <c r="M202" s="117">
        <v>12.988020000000001</v>
      </c>
    </row>
    <row r="203" spans="1:13">
      <c r="A203" s="65">
        <v>194</v>
      </c>
      <c r="B203" s="117" t="s">
        <v>866</v>
      </c>
      <c r="C203" s="120">
        <v>21.25</v>
      </c>
      <c r="D203" s="118">
        <v>21.25</v>
      </c>
      <c r="E203" s="118">
        <v>21.1</v>
      </c>
      <c r="F203" s="118">
        <v>20.950000000000003</v>
      </c>
      <c r="G203" s="118">
        <v>20.800000000000004</v>
      </c>
      <c r="H203" s="118">
        <v>21.4</v>
      </c>
      <c r="I203" s="118">
        <v>21.549999999999997</v>
      </c>
      <c r="J203" s="118">
        <v>21.699999999999996</v>
      </c>
      <c r="K203" s="117">
        <v>21.4</v>
      </c>
      <c r="L203" s="117">
        <v>21.1</v>
      </c>
      <c r="M203" s="117">
        <v>19.462669999999999</v>
      </c>
    </row>
    <row r="204" spans="1:13">
      <c r="A204" s="65">
        <v>195</v>
      </c>
      <c r="B204" s="117" t="s">
        <v>873</v>
      </c>
      <c r="C204" s="120">
        <v>166</v>
      </c>
      <c r="D204" s="118">
        <v>165.96666666666667</v>
      </c>
      <c r="E204" s="118">
        <v>163.48333333333335</v>
      </c>
      <c r="F204" s="118">
        <v>160.96666666666667</v>
      </c>
      <c r="G204" s="118">
        <v>158.48333333333335</v>
      </c>
      <c r="H204" s="118">
        <v>168.48333333333335</v>
      </c>
      <c r="I204" s="118">
        <v>170.96666666666664</v>
      </c>
      <c r="J204" s="118">
        <v>173.48333333333335</v>
      </c>
      <c r="K204" s="117">
        <v>168.45</v>
      </c>
      <c r="L204" s="117">
        <v>163.44999999999999</v>
      </c>
      <c r="M204" s="117">
        <v>1.6479699999999999</v>
      </c>
    </row>
    <row r="205" spans="1:13">
      <c r="A205" s="65">
        <v>196</v>
      </c>
      <c r="B205" s="117" t="s">
        <v>81</v>
      </c>
      <c r="C205" s="120">
        <v>196.5</v>
      </c>
      <c r="D205" s="118">
        <v>194.25</v>
      </c>
      <c r="E205" s="118">
        <v>191.3</v>
      </c>
      <c r="F205" s="118">
        <v>186.10000000000002</v>
      </c>
      <c r="G205" s="118">
        <v>183.15000000000003</v>
      </c>
      <c r="H205" s="118">
        <v>199.45</v>
      </c>
      <c r="I205" s="118">
        <v>202.39999999999998</v>
      </c>
      <c r="J205" s="118">
        <v>207.59999999999997</v>
      </c>
      <c r="K205" s="117">
        <v>197.2</v>
      </c>
      <c r="L205" s="117">
        <v>189.05</v>
      </c>
      <c r="M205" s="117">
        <v>90.595579999999998</v>
      </c>
    </row>
    <row r="206" spans="1:13">
      <c r="A206" s="65">
        <v>197</v>
      </c>
      <c r="B206" s="117" t="s">
        <v>877</v>
      </c>
      <c r="C206" s="120">
        <v>45.4</v>
      </c>
      <c r="D206" s="118">
        <v>45.516666666666673</v>
      </c>
      <c r="E206" s="118">
        <v>44.883333333333347</v>
      </c>
      <c r="F206" s="118">
        <v>44.366666666666674</v>
      </c>
      <c r="G206" s="118">
        <v>43.733333333333348</v>
      </c>
      <c r="H206" s="118">
        <v>46.033333333333346</v>
      </c>
      <c r="I206" s="118">
        <v>46.666666666666671</v>
      </c>
      <c r="J206" s="118">
        <v>47.183333333333344</v>
      </c>
      <c r="K206" s="117">
        <v>46.15</v>
      </c>
      <c r="L206" s="117">
        <v>45</v>
      </c>
      <c r="M206" s="117">
        <v>5.0970899999999997</v>
      </c>
    </row>
    <row r="207" spans="1:13">
      <c r="A207" s="65">
        <v>198</v>
      </c>
      <c r="B207" s="117" t="s">
        <v>82</v>
      </c>
      <c r="C207" s="120">
        <v>225.85</v>
      </c>
      <c r="D207" s="118">
        <v>225.43333333333331</v>
      </c>
      <c r="E207" s="118">
        <v>221.81666666666661</v>
      </c>
      <c r="F207" s="118">
        <v>217.7833333333333</v>
      </c>
      <c r="G207" s="118">
        <v>214.1666666666666</v>
      </c>
      <c r="H207" s="118">
        <v>229.46666666666661</v>
      </c>
      <c r="I207" s="118">
        <v>233.08333333333334</v>
      </c>
      <c r="J207" s="118">
        <v>237.11666666666662</v>
      </c>
      <c r="K207" s="117">
        <v>229.05</v>
      </c>
      <c r="L207" s="117">
        <v>221.4</v>
      </c>
      <c r="M207" s="117">
        <v>67.353470000000002</v>
      </c>
    </row>
    <row r="208" spans="1:13">
      <c r="A208" s="65">
        <v>199</v>
      </c>
      <c r="B208" s="117" t="s">
        <v>83</v>
      </c>
      <c r="C208" s="120">
        <v>1772.25</v>
      </c>
      <c r="D208" s="118">
        <v>1773.3833333333332</v>
      </c>
      <c r="E208" s="118">
        <v>1760.8666666666663</v>
      </c>
      <c r="F208" s="118">
        <v>1749.4833333333331</v>
      </c>
      <c r="G208" s="118">
        <v>1736.9666666666662</v>
      </c>
      <c r="H208" s="118">
        <v>1784.7666666666664</v>
      </c>
      <c r="I208" s="118">
        <v>1797.2833333333333</v>
      </c>
      <c r="J208" s="118">
        <v>1808.6666666666665</v>
      </c>
      <c r="K208" s="117">
        <v>1785.9</v>
      </c>
      <c r="L208" s="117">
        <v>1762</v>
      </c>
      <c r="M208" s="117">
        <v>21.905149999999999</v>
      </c>
    </row>
    <row r="209" spans="1:13">
      <c r="A209" s="65">
        <v>200</v>
      </c>
      <c r="B209" s="117" t="s">
        <v>84</v>
      </c>
      <c r="C209" s="120">
        <v>263.2</v>
      </c>
      <c r="D209" s="118">
        <v>261.88333333333333</v>
      </c>
      <c r="E209" s="118">
        <v>258.91666666666663</v>
      </c>
      <c r="F209" s="118">
        <v>254.63333333333333</v>
      </c>
      <c r="G209" s="118">
        <v>251.66666666666663</v>
      </c>
      <c r="H209" s="118">
        <v>266.16666666666663</v>
      </c>
      <c r="I209" s="118">
        <v>269.13333333333333</v>
      </c>
      <c r="J209" s="118">
        <v>273.41666666666663</v>
      </c>
      <c r="K209" s="117">
        <v>264.85000000000002</v>
      </c>
      <c r="L209" s="117">
        <v>257.60000000000002</v>
      </c>
      <c r="M209" s="117">
        <v>3.89777</v>
      </c>
    </row>
    <row r="210" spans="1:13">
      <c r="A210" s="65">
        <v>201</v>
      </c>
      <c r="B210" s="117" t="s">
        <v>892</v>
      </c>
      <c r="C210" s="120">
        <v>21598</v>
      </c>
      <c r="D210" s="118">
        <v>21535.149999999998</v>
      </c>
      <c r="E210" s="118">
        <v>21370.349999999995</v>
      </c>
      <c r="F210" s="118">
        <v>21142.699999999997</v>
      </c>
      <c r="G210" s="118">
        <v>20977.899999999994</v>
      </c>
      <c r="H210" s="118">
        <v>21762.799999999996</v>
      </c>
      <c r="I210" s="118">
        <v>21927.599999999999</v>
      </c>
      <c r="J210" s="118">
        <v>22155.249999999996</v>
      </c>
      <c r="K210" s="117">
        <v>21699.95</v>
      </c>
      <c r="L210" s="117">
        <v>21307.5</v>
      </c>
      <c r="M210" s="117">
        <v>3.5899999999999999E-3</v>
      </c>
    </row>
    <row r="211" spans="1:13">
      <c r="A211" s="65">
        <v>202</v>
      </c>
      <c r="B211" s="117" t="s">
        <v>1869</v>
      </c>
      <c r="C211" s="120">
        <v>110.15</v>
      </c>
      <c r="D211" s="118">
        <v>111.2</v>
      </c>
      <c r="E211" s="118">
        <v>106.2</v>
      </c>
      <c r="F211" s="118">
        <v>102.25</v>
      </c>
      <c r="G211" s="118">
        <v>97.25</v>
      </c>
      <c r="H211" s="118">
        <v>115.15</v>
      </c>
      <c r="I211" s="118">
        <v>120.15</v>
      </c>
      <c r="J211" s="118">
        <v>124.10000000000001</v>
      </c>
      <c r="K211" s="117">
        <v>116.2</v>
      </c>
      <c r="L211" s="117">
        <v>107.25</v>
      </c>
      <c r="M211" s="117">
        <v>6.8555599999999997</v>
      </c>
    </row>
    <row r="212" spans="1:13">
      <c r="A212" s="65">
        <v>203</v>
      </c>
      <c r="B212" s="117" t="s">
        <v>296</v>
      </c>
      <c r="C212" s="120">
        <v>223.4</v>
      </c>
      <c r="D212" s="118">
        <v>221.05000000000004</v>
      </c>
      <c r="E212" s="118">
        <v>217.80000000000007</v>
      </c>
      <c r="F212" s="118">
        <v>212.20000000000002</v>
      </c>
      <c r="G212" s="118">
        <v>208.95000000000005</v>
      </c>
      <c r="H212" s="118">
        <v>226.65000000000009</v>
      </c>
      <c r="I212" s="118">
        <v>229.90000000000003</v>
      </c>
      <c r="J212" s="118">
        <v>235.50000000000011</v>
      </c>
      <c r="K212" s="117">
        <v>224.3</v>
      </c>
      <c r="L212" s="117">
        <v>215.45</v>
      </c>
      <c r="M212" s="117">
        <v>1.39734</v>
      </c>
    </row>
    <row r="213" spans="1:13">
      <c r="A213" s="65">
        <v>204</v>
      </c>
      <c r="B213" s="117" t="s">
        <v>899</v>
      </c>
      <c r="C213" s="120">
        <v>37.5</v>
      </c>
      <c r="D213" s="118">
        <v>37.4</v>
      </c>
      <c r="E213" s="118">
        <v>36.4</v>
      </c>
      <c r="F213" s="118">
        <v>35.299999999999997</v>
      </c>
      <c r="G213" s="118">
        <v>34.299999999999997</v>
      </c>
      <c r="H213" s="118">
        <v>38.5</v>
      </c>
      <c r="I213" s="118">
        <v>39.5</v>
      </c>
      <c r="J213" s="118">
        <v>40.6</v>
      </c>
      <c r="K213" s="117">
        <v>38.4</v>
      </c>
      <c r="L213" s="117">
        <v>36.299999999999997</v>
      </c>
      <c r="M213" s="117">
        <v>1.4367799999999999</v>
      </c>
    </row>
    <row r="214" spans="1:13">
      <c r="A214" s="65">
        <v>205</v>
      </c>
      <c r="B214" s="117" t="s">
        <v>2049</v>
      </c>
      <c r="C214" s="120">
        <v>40.700000000000003</v>
      </c>
      <c r="D214" s="118">
        <v>40.733333333333334</v>
      </c>
      <c r="E214" s="118">
        <v>40.016666666666666</v>
      </c>
      <c r="F214" s="118">
        <v>39.333333333333329</v>
      </c>
      <c r="G214" s="118">
        <v>38.61666666666666</v>
      </c>
      <c r="H214" s="118">
        <v>41.416666666666671</v>
      </c>
      <c r="I214" s="118">
        <v>42.13333333333334</v>
      </c>
      <c r="J214" s="118">
        <v>42.816666666666677</v>
      </c>
      <c r="K214" s="117">
        <v>41.45</v>
      </c>
      <c r="L214" s="117">
        <v>40.049999999999997</v>
      </c>
      <c r="M214" s="117">
        <v>11.71637</v>
      </c>
    </row>
    <row r="215" spans="1:13">
      <c r="A215" s="65">
        <v>206</v>
      </c>
      <c r="B215" s="117" t="s">
        <v>85</v>
      </c>
      <c r="C215" s="120">
        <v>72</v>
      </c>
      <c r="D215" s="118">
        <v>71.733333333333334</v>
      </c>
      <c r="E215" s="118">
        <v>70.166666666666671</v>
      </c>
      <c r="F215" s="118">
        <v>68.333333333333343</v>
      </c>
      <c r="G215" s="118">
        <v>66.76666666666668</v>
      </c>
      <c r="H215" s="118">
        <v>73.566666666666663</v>
      </c>
      <c r="I215" s="118">
        <v>75.133333333333326</v>
      </c>
      <c r="J215" s="118">
        <v>76.966666666666654</v>
      </c>
      <c r="K215" s="117">
        <v>73.3</v>
      </c>
      <c r="L215" s="117">
        <v>69.900000000000006</v>
      </c>
      <c r="M215" s="117">
        <v>22.894410000000001</v>
      </c>
    </row>
    <row r="216" spans="1:13">
      <c r="A216" s="65">
        <v>207</v>
      </c>
      <c r="B216" s="117" t="s">
        <v>86</v>
      </c>
      <c r="C216" s="120">
        <v>659.25</v>
      </c>
      <c r="D216" s="118">
        <v>662.51666666666665</v>
      </c>
      <c r="E216" s="118">
        <v>650.0333333333333</v>
      </c>
      <c r="F216" s="118">
        <v>640.81666666666661</v>
      </c>
      <c r="G216" s="118">
        <v>628.33333333333326</v>
      </c>
      <c r="H216" s="118">
        <v>671.73333333333335</v>
      </c>
      <c r="I216" s="118">
        <v>684.2166666666667</v>
      </c>
      <c r="J216" s="118">
        <v>693.43333333333339</v>
      </c>
      <c r="K216" s="117">
        <v>675</v>
      </c>
      <c r="L216" s="117">
        <v>653.29999999999995</v>
      </c>
      <c r="M216" s="117">
        <v>76.518270000000001</v>
      </c>
    </row>
    <row r="217" spans="1:13">
      <c r="A217" s="65">
        <v>208</v>
      </c>
      <c r="B217" s="117" t="s">
        <v>905</v>
      </c>
      <c r="C217" s="120">
        <v>287.05</v>
      </c>
      <c r="D217" s="118">
        <v>287.38333333333333</v>
      </c>
      <c r="E217" s="118">
        <v>279.76666666666665</v>
      </c>
      <c r="F217" s="118">
        <v>272.48333333333335</v>
      </c>
      <c r="G217" s="118">
        <v>264.86666666666667</v>
      </c>
      <c r="H217" s="118">
        <v>294.66666666666663</v>
      </c>
      <c r="I217" s="118">
        <v>302.2833333333333</v>
      </c>
      <c r="J217" s="118">
        <v>309.56666666666661</v>
      </c>
      <c r="K217" s="117">
        <v>295</v>
      </c>
      <c r="L217" s="117">
        <v>280.10000000000002</v>
      </c>
      <c r="M217" s="117">
        <v>6.94618</v>
      </c>
    </row>
    <row r="218" spans="1:13">
      <c r="A218" s="65">
        <v>209</v>
      </c>
      <c r="B218" s="117" t="s">
        <v>87</v>
      </c>
      <c r="C218" s="120">
        <v>348.2</v>
      </c>
      <c r="D218" s="118">
        <v>349.16666666666669</v>
      </c>
      <c r="E218" s="118">
        <v>345.63333333333338</v>
      </c>
      <c r="F218" s="118">
        <v>343.06666666666672</v>
      </c>
      <c r="G218" s="118">
        <v>339.53333333333342</v>
      </c>
      <c r="H218" s="118">
        <v>351.73333333333335</v>
      </c>
      <c r="I218" s="118">
        <v>355.26666666666665</v>
      </c>
      <c r="J218" s="118">
        <v>357.83333333333331</v>
      </c>
      <c r="K218" s="117">
        <v>352.7</v>
      </c>
      <c r="L218" s="117">
        <v>346.6</v>
      </c>
      <c r="M218" s="117">
        <v>180.96382</v>
      </c>
    </row>
    <row r="219" spans="1:13">
      <c r="A219" s="65">
        <v>210</v>
      </c>
      <c r="B219" s="117" t="s">
        <v>2198</v>
      </c>
      <c r="C219" s="120">
        <v>901.55</v>
      </c>
      <c r="D219" s="118">
        <v>908.13333333333321</v>
      </c>
      <c r="E219" s="118">
        <v>888.46666666666647</v>
      </c>
      <c r="F219" s="118">
        <v>875.38333333333321</v>
      </c>
      <c r="G219" s="118">
        <v>855.71666666666647</v>
      </c>
      <c r="H219" s="118">
        <v>921.21666666666647</v>
      </c>
      <c r="I219" s="118">
        <v>940.88333333333321</v>
      </c>
      <c r="J219" s="118">
        <v>953.96666666666647</v>
      </c>
      <c r="K219" s="117">
        <v>927.8</v>
      </c>
      <c r="L219" s="117">
        <v>895.05</v>
      </c>
      <c r="M219" s="117">
        <v>3.2116500000000001</v>
      </c>
    </row>
    <row r="220" spans="1:13">
      <c r="A220" s="65">
        <v>211</v>
      </c>
      <c r="B220" s="117" t="s">
        <v>1902</v>
      </c>
      <c r="C220" s="120">
        <v>312.05</v>
      </c>
      <c r="D220" s="118">
        <v>310.91666666666669</v>
      </c>
      <c r="E220" s="118">
        <v>305.88333333333338</v>
      </c>
      <c r="F220" s="118">
        <v>299.7166666666667</v>
      </c>
      <c r="G220" s="118">
        <v>294.68333333333339</v>
      </c>
      <c r="H220" s="118">
        <v>317.08333333333337</v>
      </c>
      <c r="I220" s="118">
        <v>322.11666666666667</v>
      </c>
      <c r="J220" s="118">
        <v>328.28333333333336</v>
      </c>
      <c r="K220" s="117">
        <v>315.95</v>
      </c>
      <c r="L220" s="117">
        <v>304.75</v>
      </c>
      <c r="M220" s="117">
        <v>12.925689999999999</v>
      </c>
    </row>
    <row r="221" spans="1:13">
      <c r="A221" s="65">
        <v>212</v>
      </c>
      <c r="B221" s="117" t="s">
        <v>347</v>
      </c>
      <c r="C221" s="120">
        <v>36.6</v>
      </c>
      <c r="D221" s="118">
        <v>36.533333333333331</v>
      </c>
      <c r="E221" s="118">
        <v>35.716666666666661</v>
      </c>
      <c r="F221" s="118">
        <v>34.833333333333329</v>
      </c>
      <c r="G221" s="118">
        <v>34.016666666666659</v>
      </c>
      <c r="H221" s="118">
        <v>37.416666666666664</v>
      </c>
      <c r="I221" s="118">
        <v>38.233333333333327</v>
      </c>
      <c r="J221" s="118">
        <v>39.116666666666667</v>
      </c>
      <c r="K221" s="117">
        <v>37.35</v>
      </c>
      <c r="L221" s="117">
        <v>35.65</v>
      </c>
      <c r="M221" s="117">
        <v>3.0669400000000002</v>
      </c>
    </row>
    <row r="222" spans="1:13">
      <c r="A222" s="65">
        <v>213</v>
      </c>
      <c r="B222" s="117" t="s">
        <v>88</v>
      </c>
      <c r="C222" s="120">
        <v>42.25</v>
      </c>
      <c r="D222" s="118">
        <v>42.333333333333336</v>
      </c>
      <c r="E222" s="118">
        <v>41.666666666666671</v>
      </c>
      <c r="F222" s="118">
        <v>41.083333333333336</v>
      </c>
      <c r="G222" s="118">
        <v>40.416666666666671</v>
      </c>
      <c r="H222" s="118">
        <v>42.916666666666671</v>
      </c>
      <c r="I222" s="118">
        <v>43.583333333333343</v>
      </c>
      <c r="J222" s="118">
        <v>44.166666666666671</v>
      </c>
      <c r="K222" s="117">
        <v>43</v>
      </c>
      <c r="L222" s="117">
        <v>41.75</v>
      </c>
      <c r="M222" s="117">
        <v>49.122100000000003</v>
      </c>
    </row>
    <row r="223" spans="1:13">
      <c r="A223" s="65">
        <v>214</v>
      </c>
      <c r="B223" s="117" t="s">
        <v>89</v>
      </c>
      <c r="C223" s="120">
        <v>29.8</v>
      </c>
      <c r="D223" s="118">
        <v>29.8</v>
      </c>
      <c r="E223" s="118">
        <v>29.200000000000003</v>
      </c>
      <c r="F223" s="118">
        <v>28.6</v>
      </c>
      <c r="G223" s="118">
        <v>28.000000000000004</v>
      </c>
      <c r="H223" s="118">
        <v>30.400000000000002</v>
      </c>
      <c r="I223" s="118">
        <v>31.000000000000004</v>
      </c>
      <c r="J223" s="118">
        <v>31.6</v>
      </c>
      <c r="K223" s="117">
        <v>30.4</v>
      </c>
      <c r="L223" s="117">
        <v>29.2</v>
      </c>
      <c r="M223" s="117">
        <v>215.05099999999999</v>
      </c>
    </row>
    <row r="224" spans="1:13">
      <c r="A224" s="65">
        <v>215</v>
      </c>
      <c r="B224" s="117" t="s">
        <v>90</v>
      </c>
      <c r="C224" s="120">
        <v>37.049999999999997</v>
      </c>
      <c r="D224" s="118">
        <v>37.016666666666659</v>
      </c>
      <c r="E224" s="118">
        <v>36.633333333333319</v>
      </c>
      <c r="F224" s="118">
        <v>36.216666666666661</v>
      </c>
      <c r="G224" s="118">
        <v>35.833333333333321</v>
      </c>
      <c r="H224" s="118">
        <v>37.433333333333316</v>
      </c>
      <c r="I224" s="118">
        <v>37.816666666666656</v>
      </c>
      <c r="J224" s="118">
        <v>38.233333333333313</v>
      </c>
      <c r="K224" s="117">
        <v>37.4</v>
      </c>
      <c r="L224" s="117">
        <v>36.6</v>
      </c>
      <c r="M224" s="117">
        <v>55.655569999999997</v>
      </c>
    </row>
    <row r="225" spans="1:13">
      <c r="A225" s="65">
        <v>216</v>
      </c>
      <c r="B225" s="117" t="s">
        <v>3370</v>
      </c>
      <c r="C225" s="120">
        <v>45.5</v>
      </c>
      <c r="D225" s="118">
        <v>45.183333333333337</v>
      </c>
      <c r="E225" s="118">
        <v>44.516666666666673</v>
      </c>
      <c r="F225" s="118">
        <v>43.533333333333339</v>
      </c>
      <c r="G225" s="118">
        <v>42.866666666666674</v>
      </c>
      <c r="H225" s="118">
        <v>46.166666666666671</v>
      </c>
      <c r="I225" s="118">
        <v>46.833333333333329</v>
      </c>
      <c r="J225" s="118">
        <v>47.81666666666667</v>
      </c>
      <c r="K225" s="117">
        <v>45.85</v>
      </c>
      <c r="L225" s="117">
        <v>44.2</v>
      </c>
      <c r="M225" s="117">
        <v>141.47496000000001</v>
      </c>
    </row>
    <row r="226" spans="1:13">
      <c r="A226" s="65">
        <v>217</v>
      </c>
      <c r="B226" s="117" t="s">
        <v>2241</v>
      </c>
      <c r="C226" s="120">
        <v>156.4</v>
      </c>
      <c r="D226" s="118">
        <v>156.75</v>
      </c>
      <c r="E226" s="118">
        <v>155.80000000000001</v>
      </c>
      <c r="F226" s="118">
        <v>155.20000000000002</v>
      </c>
      <c r="G226" s="118">
        <v>154.25000000000003</v>
      </c>
      <c r="H226" s="118">
        <v>157.35</v>
      </c>
      <c r="I226" s="118">
        <v>158.29999999999998</v>
      </c>
      <c r="J226" s="118">
        <v>158.89999999999998</v>
      </c>
      <c r="K226" s="117">
        <v>157.69999999999999</v>
      </c>
      <c r="L226" s="117">
        <v>156.15</v>
      </c>
      <c r="M226" s="117">
        <v>0.18679999999999999</v>
      </c>
    </row>
    <row r="227" spans="1:13">
      <c r="A227" s="65">
        <v>218</v>
      </c>
      <c r="B227" s="117" t="s">
        <v>914</v>
      </c>
      <c r="C227" s="120">
        <v>777.35</v>
      </c>
      <c r="D227" s="118">
        <v>782.61666666666667</v>
      </c>
      <c r="E227" s="118">
        <v>764.73333333333335</v>
      </c>
      <c r="F227" s="118">
        <v>752.11666666666667</v>
      </c>
      <c r="G227" s="118">
        <v>734.23333333333335</v>
      </c>
      <c r="H227" s="118">
        <v>795.23333333333335</v>
      </c>
      <c r="I227" s="118">
        <v>813.11666666666679</v>
      </c>
      <c r="J227" s="118">
        <v>825.73333333333335</v>
      </c>
      <c r="K227" s="117">
        <v>800.5</v>
      </c>
      <c r="L227" s="117">
        <v>770</v>
      </c>
      <c r="M227" s="117">
        <v>0.109</v>
      </c>
    </row>
    <row r="228" spans="1:13">
      <c r="A228" s="65">
        <v>219</v>
      </c>
      <c r="B228" s="117" t="s">
        <v>91</v>
      </c>
      <c r="C228" s="120">
        <v>12.55</v>
      </c>
      <c r="D228" s="118">
        <v>12.516666666666666</v>
      </c>
      <c r="E228" s="118">
        <v>12.183333333333332</v>
      </c>
      <c r="F228" s="118">
        <v>11.816666666666666</v>
      </c>
      <c r="G228" s="118">
        <v>11.483333333333333</v>
      </c>
      <c r="H228" s="118">
        <v>12.883333333333331</v>
      </c>
      <c r="I228" s="118">
        <v>13.216666666666667</v>
      </c>
      <c r="J228" s="118">
        <v>13.58333333333333</v>
      </c>
      <c r="K228" s="117">
        <v>12.85</v>
      </c>
      <c r="L228" s="117">
        <v>12.15</v>
      </c>
      <c r="M228" s="117">
        <v>44.23019</v>
      </c>
    </row>
    <row r="229" spans="1:13">
      <c r="A229" s="65">
        <v>220</v>
      </c>
      <c r="B229" s="117" t="s">
        <v>92</v>
      </c>
      <c r="C229" s="120">
        <v>288.25</v>
      </c>
      <c r="D229" s="118">
        <v>286.83333333333331</v>
      </c>
      <c r="E229" s="118">
        <v>282.46666666666664</v>
      </c>
      <c r="F229" s="118">
        <v>276.68333333333334</v>
      </c>
      <c r="G229" s="118">
        <v>272.31666666666666</v>
      </c>
      <c r="H229" s="118">
        <v>292.61666666666662</v>
      </c>
      <c r="I229" s="118">
        <v>296.98333333333329</v>
      </c>
      <c r="J229" s="118">
        <v>302.76666666666659</v>
      </c>
      <c r="K229" s="117">
        <v>291.2</v>
      </c>
      <c r="L229" s="117">
        <v>281.05</v>
      </c>
      <c r="M229" s="117">
        <v>16.371490000000001</v>
      </c>
    </row>
    <row r="230" spans="1:13">
      <c r="A230" s="65">
        <v>221</v>
      </c>
      <c r="B230" s="117" t="s">
        <v>2258</v>
      </c>
      <c r="C230" s="120">
        <v>341.55</v>
      </c>
      <c r="D230" s="118">
        <v>346.41666666666669</v>
      </c>
      <c r="E230" s="118">
        <v>335.03333333333336</v>
      </c>
      <c r="F230" s="118">
        <v>328.51666666666665</v>
      </c>
      <c r="G230" s="118">
        <v>317.13333333333333</v>
      </c>
      <c r="H230" s="118">
        <v>352.93333333333339</v>
      </c>
      <c r="I230" s="118">
        <v>364.31666666666672</v>
      </c>
      <c r="J230" s="118">
        <v>370.83333333333343</v>
      </c>
      <c r="K230" s="117">
        <v>357.8</v>
      </c>
      <c r="L230" s="117">
        <v>339.9</v>
      </c>
      <c r="M230" s="117">
        <v>1.43374</v>
      </c>
    </row>
    <row r="231" spans="1:13">
      <c r="A231" s="65">
        <v>222</v>
      </c>
      <c r="B231" s="117" t="s">
        <v>921</v>
      </c>
      <c r="C231" s="120">
        <v>6.55</v>
      </c>
      <c r="D231" s="118">
        <v>6.5666666666666664</v>
      </c>
      <c r="E231" s="118">
        <v>6.4333333333333327</v>
      </c>
      <c r="F231" s="118">
        <v>6.3166666666666664</v>
      </c>
      <c r="G231" s="118">
        <v>6.1833333333333327</v>
      </c>
      <c r="H231" s="118">
        <v>6.6833333333333327</v>
      </c>
      <c r="I231" s="118">
        <v>6.8166666666666655</v>
      </c>
      <c r="J231" s="118">
        <v>6.9333333333333327</v>
      </c>
      <c r="K231" s="117">
        <v>6.7</v>
      </c>
      <c r="L231" s="117">
        <v>6.45</v>
      </c>
      <c r="M231" s="117">
        <v>3.8304499999999999</v>
      </c>
    </row>
    <row r="232" spans="1:13">
      <c r="A232" s="65">
        <v>223</v>
      </c>
      <c r="B232" s="117" t="s">
        <v>198</v>
      </c>
      <c r="C232" s="120">
        <v>139.85</v>
      </c>
      <c r="D232" s="118">
        <v>140.4</v>
      </c>
      <c r="E232" s="118">
        <v>138.80000000000001</v>
      </c>
      <c r="F232" s="118">
        <v>137.75</v>
      </c>
      <c r="G232" s="118">
        <v>136.15</v>
      </c>
      <c r="H232" s="118">
        <v>141.45000000000002</v>
      </c>
      <c r="I232" s="118">
        <v>143.04999999999998</v>
      </c>
      <c r="J232" s="118">
        <v>144.10000000000002</v>
      </c>
      <c r="K232" s="117">
        <v>142</v>
      </c>
      <c r="L232" s="117">
        <v>139.35</v>
      </c>
      <c r="M232" s="117">
        <v>4.9783200000000001</v>
      </c>
    </row>
    <row r="233" spans="1:13">
      <c r="A233" s="65">
        <v>224</v>
      </c>
      <c r="B233" s="117" t="s">
        <v>93</v>
      </c>
      <c r="C233" s="120">
        <v>85.25</v>
      </c>
      <c r="D233" s="118">
        <v>84.55</v>
      </c>
      <c r="E233" s="118">
        <v>82.149999999999991</v>
      </c>
      <c r="F233" s="118">
        <v>79.05</v>
      </c>
      <c r="G233" s="118">
        <v>76.649999999999991</v>
      </c>
      <c r="H233" s="118">
        <v>87.649999999999991</v>
      </c>
      <c r="I233" s="118">
        <v>90.05</v>
      </c>
      <c r="J233" s="118">
        <v>93.149999999999991</v>
      </c>
      <c r="K233" s="117">
        <v>86.95</v>
      </c>
      <c r="L233" s="117">
        <v>81.45</v>
      </c>
      <c r="M233" s="117">
        <v>68.952960000000004</v>
      </c>
    </row>
    <row r="234" spans="1:13">
      <c r="A234" s="65">
        <v>225</v>
      </c>
      <c r="B234" s="117" t="s">
        <v>927</v>
      </c>
      <c r="C234" s="120">
        <v>220.8</v>
      </c>
      <c r="D234" s="118">
        <v>217.70000000000002</v>
      </c>
      <c r="E234" s="118">
        <v>213.10000000000002</v>
      </c>
      <c r="F234" s="118">
        <v>205.4</v>
      </c>
      <c r="G234" s="118">
        <v>200.8</v>
      </c>
      <c r="H234" s="118">
        <v>225.40000000000003</v>
      </c>
      <c r="I234" s="118">
        <v>230</v>
      </c>
      <c r="J234" s="118">
        <v>237.70000000000005</v>
      </c>
      <c r="K234" s="117">
        <v>222.3</v>
      </c>
      <c r="L234" s="117">
        <v>210</v>
      </c>
      <c r="M234" s="117">
        <v>18.140339999999998</v>
      </c>
    </row>
    <row r="235" spans="1:13">
      <c r="A235" s="65">
        <v>226</v>
      </c>
      <c r="B235" s="117" t="s">
        <v>930</v>
      </c>
      <c r="C235" s="120">
        <v>1128.2</v>
      </c>
      <c r="D235" s="118">
        <v>1123.8999999999999</v>
      </c>
      <c r="E235" s="118">
        <v>1110.2999999999997</v>
      </c>
      <c r="F235" s="118">
        <v>1092.3999999999999</v>
      </c>
      <c r="G235" s="118">
        <v>1078.7999999999997</v>
      </c>
      <c r="H235" s="118">
        <v>1141.7999999999997</v>
      </c>
      <c r="I235" s="118">
        <v>1155.3999999999996</v>
      </c>
      <c r="J235" s="118">
        <v>1173.2999999999997</v>
      </c>
      <c r="K235" s="117">
        <v>1137.5</v>
      </c>
      <c r="L235" s="117">
        <v>1106</v>
      </c>
      <c r="M235" s="117">
        <v>12.051</v>
      </c>
    </row>
    <row r="236" spans="1:13">
      <c r="A236" s="65">
        <v>227</v>
      </c>
      <c r="B236" s="117" t="s">
        <v>933</v>
      </c>
      <c r="C236" s="120">
        <v>174.2</v>
      </c>
      <c r="D236" s="118">
        <v>174.76666666666665</v>
      </c>
      <c r="E236" s="118">
        <v>172.6333333333333</v>
      </c>
      <c r="F236" s="118">
        <v>171.06666666666663</v>
      </c>
      <c r="G236" s="118">
        <v>168.93333333333328</v>
      </c>
      <c r="H236" s="118">
        <v>176.33333333333331</v>
      </c>
      <c r="I236" s="118">
        <v>178.46666666666664</v>
      </c>
      <c r="J236" s="118">
        <v>180.03333333333333</v>
      </c>
      <c r="K236" s="117">
        <v>176.9</v>
      </c>
      <c r="L236" s="117">
        <v>173.2</v>
      </c>
      <c r="M236" s="117">
        <v>8.7849999999999998E-2</v>
      </c>
    </row>
    <row r="237" spans="1:13">
      <c r="A237" s="65">
        <v>228</v>
      </c>
      <c r="B237" s="117" t="s">
        <v>94</v>
      </c>
      <c r="C237" s="120">
        <v>1478.1</v>
      </c>
      <c r="D237" s="118">
        <v>1476.25</v>
      </c>
      <c r="E237" s="118">
        <v>1463.65</v>
      </c>
      <c r="F237" s="118">
        <v>1449.2</v>
      </c>
      <c r="G237" s="118">
        <v>1436.6000000000001</v>
      </c>
      <c r="H237" s="118">
        <v>1490.7</v>
      </c>
      <c r="I237" s="118">
        <v>1503.3</v>
      </c>
      <c r="J237" s="118">
        <v>1517.75</v>
      </c>
      <c r="K237" s="117">
        <v>1488.85</v>
      </c>
      <c r="L237" s="117">
        <v>1461.8</v>
      </c>
      <c r="M237" s="117">
        <v>8.5089100000000002</v>
      </c>
    </row>
    <row r="238" spans="1:13">
      <c r="A238" s="65">
        <v>229</v>
      </c>
      <c r="B238" s="117" t="s">
        <v>944</v>
      </c>
      <c r="C238" s="120">
        <v>35.049999999999997</v>
      </c>
      <c r="D238" s="118">
        <v>34.866666666666667</v>
      </c>
      <c r="E238" s="118">
        <v>33.933333333333337</v>
      </c>
      <c r="F238" s="118">
        <v>32.81666666666667</v>
      </c>
      <c r="G238" s="118">
        <v>31.88333333333334</v>
      </c>
      <c r="H238" s="118">
        <v>35.983333333333334</v>
      </c>
      <c r="I238" s="118">
        <v>36.916666666666657</v>
      </c>
      <c r="J238" s="118">
        <v>38.033333333333331</v>
      </c>
      <c r="K238" s="117">
        <v>35.799999999999997</v>
      </c>
      <c r="L238" s="117">
        <v>33.75</v>
      </c>
      <c r="M238" s="117">
        <v>68.652609999999996</v>
      </c>
    </row>
    <row r="239" spans="1:13">
      <c r="A239" s="65">
        <v>230</v>
      </c>
      <c r="B239" s="117" t="s">
        <v>190</v>
      </c>
      <c r="C239" s="120">
        <v>308</v>
      </c>
      <c r="D239" s="118">
        <v>306.21666666666664</v>
      </c>
      <c r="E239" s="118">
        <v>301.93333333333328</v>
      </c>
      <c r="F239" s="118">
        <v>295.86666666666662</v>
      </c>
      <c r="G239" s="118">
        <v>291.58333333333326</v>
      </c>
      <c r="H239" s="118">
        <v>312.2833333333333</v>
      </c>
      <c r="I239" s="118">
        <v>316.56666666666672</v>
      </c>
      <c r="J239" s="118">
        <v>322.63333333333333</v>
      </c>
      <c r="K239" s="117">
        <v>310.5</v>
      </c>
      <c r="L239" s="117">
        <v>300.14999999999998</v>
      </c>
      <c r="M239" s="117">
        <v>58.800429999999999</v>
      </c>
    </row>
    <row r="240" spans="1:13">
      <c r="A240" s="65">
        <v>231</v>
      </c>
      <c r="B240" s="117" t="s">
        <v>95</v>
      </c>
      <c r="C240" s="120">
        <v>742.5</v>
      </c>
      <c r="D240" s="118">
        <v>745.08333333333337</v>
      </c>
      <c r="E240" s="118">
        <v>737.56666666666672</v>
      </c>
      <c r="F240" s="118">
        <v>732.63333333333333</v>
      </c>
      <c r="G240" s="118">
        <v>725.11666666666667</v>
      </c>
      <c r="H240" s="118">
        <v>750.01666666666677</v>
      </c>
      <c r="I240" s="118">
        <v>757.53333333333342</v>
      </c>
      <c r="J240" s="118">
        <v>762.46666666666681</v>
      </c>
      <c r="K240" s="117">
        <v>752.6</v>
      </c>
      <c r="L240" s="117">
        <v>740.15</v>
      </c>
      <c r="M240" s="117">
        <v>83.196100000000001</v>
      </c>
    </row>
    <row r="241" spans="1:13">
      <c r="A241" s="65">
        <v>232</v>
      </c>
      <c r="B241" s="117" t="s">
        <v>950</v>
      </c>
      <c r="C241" s="120">
        <v>280.7</v>
      </c>
      <c r="D241" s="118">
        <v>281.16666666666669</v>
      </c>
      <c r="E241" s="118">
        <v>274.23333333333335</v>
      </c>
      <c r="F241" s="118">
        <v>267.76666666666665</v>
      </c>
      <c r="G241" s="118">
        <v>260.83333333333331</v>
      </c>
      <c r="H241" s="118">
        <v>287.63333333333338</v>
      </c>
      <c r="I241" s="118">
        <v>294.56666666666666</v>
      </c>
      <c r="J241" s="118">
        <v>301.03333333333342</v>
      </c>
      <c r="K241" s="117">
        <v>288.10000000000002</v>
      </c>
      <c r="L241" s="117">
        <v>274.7</v>
      </c>
      <c r="M241" s="117">
        <v>1.43676</v>
      </c>
    </row>
    <row r="242" spans="1:13">
      <c r="A242" s="65">
        <v>233</v>
      </c>
      <c r="B242" s="117" t="s">
        <v>952</v>
      </c>
      <c r="C242" s="120">
        <v>71.349999999999994</v>
      </c>
      <c r="D242" s="118">
        <v>69.75</v>
      </c>
      <c r="E242" s="118">
        <v>67.5</v>
      </c>
      <c r="F242" s="118">
        <v>63.650000000000006</v>
      </c>
      <c r="G242" s="118">
        <v>61.400000000000006</v>
      </c>
      <c r="H242" s="118">
        <v>73.599999999999994</v>
      </c>
      <c r="I242" s="118">
        <v>75.849999999999994</v>
      </c>
      <c r="J242" s="118">
        <v>79.699999999999989</v>
      </c>
      <c r="K242" s="117">
        <v>72</v>
      </c>
      <c r="L242" s="117">
        <v>65.900000000000006</v>
      </c>
      <c r="M242" s="117">
        <v>1.1422099999999999</v>
      </c>
    </row>
    <row r="243" spans="1:13">
      <c r="A243" s="65">
        <v>234</v>
      </c>
      <c r="B243" s="117" t="s">
        <v>956</v>
      </c>
      <c r="C243" s="120">
        <v>176.7</v>
      </c>
      <c r="D243" s="118">
        <v>174.48333333333335</v>
      </c>
      <c r="E243" s="118">
        <v>167.26666666666671</v>
      </c>
      <c r="F243" s="118">
        <v>157.83333333333337</v>
      </c>
      <c r="G243" s="118">
        <v>150.61666666666673</v>
      </c>
      <c r="H243" s="118">
        <v>183.91666666666669</v>
      </c>
      <c r="I243" s="118">
        <v>191.13333333333333</v>
      </c>
      <c r="J243" s="118">
        <v>200.56666666666666</v>
      </c>
      <c r="K243" s="117">
        <v>181.7</v>
      </c>
      <c r="L243" s="117">
        <v>165.05</v>
      </c>
      <c r="M243" s="117">
        <v>8.2154900000000008</v>
      </c>
    </row>
    <row r="244" spans="1:13">
      <c r="A244" s="65">
        <v>235</v>
      </c>
      <c r="B244" s="117" t="s">
        <v>96</v>
      </c>
      <c r="C244" s="120">
        <v>12.9</v>
      </c>
      <c r="D244" s="118">
        <v>12.699999999999998</v>
      </c>
      <c r="E244" s="118">
        <v>12.399999999999995</v>
      </c>
      <c r="F244" s="118">
        <v>11.899999999999997</v>
      </c>
      <c r="G244" s="118">
        <v>11.599999999999994</v>
      </c>
      <c r="H244" s="118">
        <v>13.199999999999996</v>
      </c>
      <c r="I244" s="118">
        <v>13.499999999999996</v>
      </c>
      <c r="J244" s="118">
        <v>13.999999999999996</v>
      </c>
      <c r="K244" s="117">
        <v>13</v>
      </c>
      <c r="L244" s="117">
        <v>12.2</v>
      </c>
      <c r="M244" s="117">
        <v>3.2603300000000002</v>
      </c>
    </row>
    <row r="245" spans="1:13">
      <c r="A245" s="65">
        <v>236</v>
      </c>
      <c r="B245" s="117" t="s">
        <v>97</v>
      </c>
      <c r="C245" s="120">
        <v>142.25</v>
      </c>
      <c r="D245" s="118">
        <v>140.71666666666667</v>
      </c>
      <c r="E245" s="118">
        <v>138.18333333333334</v>
      </c>
      <c r="F245" s="118">
        <v>134.11666666666667</v>
      </c>
      <c r="G245" s="118">
        <v>131.58333333333334</v>
      </c>
      <c r="H245" s="118">
        <v>144.78333333333333</v>
      </c>
      <c r="I245" s="118">
        <v>147.31666666666669</v>
      </c>
      <c r="J245" s="118">
        <v>151.38333333333333</v>
      </c>
      <c r="K245" s="117">
        <v>143.25</v>
      </c>
      <c r="L245" s="117">
        <v>136.65</v>
      </c>
      <c r="M245" s="117">
        <v>182.10607999999999</v>
      </c>
    </row>
    <row r="246" spans="1:13">
      <c r="A246" s="65">
        <v>237</v>
      </c>
      <c r="B246" s="117" t="s">
        <v>199</v>
      </c>
      <c r="C246" s="120">
        <v>800.35</v>
      </c>
      <c r="D246" s="118">
        <v>798.11666666666667</v>
      </c>
      <c r="E246" s="118">
        <v>786.23333333333335</v>
      </c>
      <c r="F246" s="118">
        <v>772.11666666666667</v>
      </c>
      <c r="G246" s="118">
        <v>760.23333333333335</v>
      </c>
      <c r="H246" s="118">
        <v>812.23333333333335</v>
      </c>
      <c r="I246" s="118">
        <v>824.11666666666679</v>
      </c>
      <c r="J246" s="118">
        <v>838.23333333333335</v>
      </c>
      <c r="K246" s="117">
        <v>810</v>
      </c>
      <c r="L246" s="117">
        <v>784</v>
      </c>
      <c r="M246" s="117">
        <v>0.45779999999999998</v>
      </c>
    </row>
    <row r="247" spans="1:13">
      <c r="A247" s="65">
        <v>238</v>
      </c>
      <c r="B247" s="117" t="s">
        <v>98</v>
      </c>
      <c r="C247" s="120">
        <v>129.65</v>
      </c>
      <c r="D247" s="118">
        <v>129.21666666666667</v>
      </c>
      <c r="E247" s="118">
        <v>126.98333333333335</v>
      </c>
      <c r="F247" s="118">
        <v>124.31666666666668</v>
      </c>
      <c r="G247" s="118">
        <v>122.08333333333336</v>
      </c>
      <c r="H247" s="118">
        <v>131.88333333333333</v>
      </c>
      <c r="I247" s="118">
        <v>134.11666666666662</v>
      </c>
      <c r="J247" s="118">
        <v>136.78333333333333</v>
      </c>
      <c r="K247" s="117">
        <v>131.44999999999999</v>
      </c>
      <c r="L247" s="117">
        <v>126.55</v>
      </c>
      <c r="M247" s="117">
        <v>18.814520000000002</v>
      </c>
    </row>
    <row r="248" spans="1:13">
      <c r="A248" s="65">
        <v>239</v>
      </c>
      <c r="B248" s="117" t="s">
        <v>99</v>
      </c>
      <c r="C248" s="120">
        <v>275.5</v>
      </c>
      <c r="D248" s="118">
        <v>275.51666666666665</v>
      </c>
      <c r="E248" s="118">
        <v>274.0333333333333</v>
      </c>
      <c r="F248" s="118">
        <v>272.56666666666666</v>
      </c>
      <c r="G248" s="118">
        <v>271.08333333333331</v>
      </c>
      <c r="H248" s="118">
        <v>276.98333333333329</v>
      </c>
      <c r="I248" s="118">
        <v>278.46666666666664</v>
      </c>
      <c r="J248" s="118">
        <v>279.93333333333328</v>
      </c>
      <c r="K248" s="117">
        <v>277</v>
      </c>
      <c r="L248" s="117">
        <v>274.05</v>
      </c>
      <c r="M248" s="117">
        <v>117.79606</v>
      </c>
    </row>
    <row r="249" spans="1:13">
      <c r="A249" s="65">
        <v>240</v>
      </c>
      <c r="B249" s="117" t="s">
        <v>1982</v>
      </c>
      <c r="C249" s="120">
        <v>288.85000000000002</v>
      </c>
      <c r="D249" s="118">
        <v>283.31666666666666</v>
      </c>
      <c r="E249" s="118">
        <v>258.63333333333333</v>
      </c>
      <c r="F249" s="118">
        <v>228.41666666666666</v>
      </c>
      <c r="G249" s="118">
        <v>203.73333333333332</v>
      </c>
      <c r="H249" s="118">
        <v>313.5333333333333</v>
      </c>
      <c r="I249" s="118">
        <v>338.21666666666658</v>
      </c>
      <c r="J249" s="118">
        <v>368.43333333333334</v>
      </c>
      <c r="K249" s="117">
        <v>308</v>
      </c>
      <c r="L249" s="117">
        <v>253.1</v>
      </c>
      <c r="M249" s="117">
        <v>11.219799999999999</v>
      </c>
    </row>
    <row r="250" spans="1:13">
      <c r="A250" s="65">
        <v>241</v>
      </c>
      <c r="B250" s="117" t="s">
        <v>959</v>
      </c>
      <c r="C250" s="120">
        <v>106.45</v>
      </c>
      <c r="D250" s="118">
        <v>104.88333333333333</v>
      </c>
      <c r="E250" s="118">
        <v>102.81666666666665</v>
      </c>
      <c r="F250" s="118">
        <v>99.183333333333323</v>
      </c>
      <c r="G250" s="118">
        <v>97.116666666666646</v>
      </c>
      <c r="H250" s="118">
        <v>108.51666666666665</v>
      </c>
      <c r="I250" s="118">
        <v>110.58333333333331</v>
      </c>
      <c r="J250" s="118">
        <v>114.21666666666665</v>
      </c>
      <c r="K250" s="117">
        <v>106.95</v>
      </c>
      <c r="L250" s="117">
        <v>101.25</v>
      </c>
      <c r="M250" s="117">
        <v>0.90644000000000002</v>
      </c>
    </row>
    <row r="251" spans="1:13">
      <c r="A251" s="65">
        <v>242</v>
      </c>
      <c r="B251" s="117" t="s">
        <v>961</v>
      </c>
      <c r="C251" s="120">
        <v>91.85</v>
      </c>
      <c r="D251" s="118">
        <v>91.7</v>
      </c>
      <c r="E251" s="118">
        <v>89.95</v>
      </c>
      <c r="F251" s="118">
        <v>88.05</v>
      </c>
      <c r="G251" s="118">
        <v>86.3</v>
      </c>
      <c r="H251" s="118">
        <v>93.600000000000009</v>
      </c>
      <c r="I251" s="118">
        <v>95.350000000000009</v>
      </c>
      <c r="J251" s="118">
        <v>97.250000000000014</v>
      </c>
      <c r="K251" s="117">
        <v>93.45</v>
      </c>
      <c r="L251" s="117">
        <v>89.8</v>
      </c>
      <c r="M251" s="117">
        <v>6.1615599999999997</v>
      </c>
    </row>
    <row r="252" spans="1:13">
      <c r="A252" s="65">
        <v>243</v>
      </c>
      <c r="B252" s="117" t="s">
        <v>200</v>
      </c>
      <c r="C252" s="120">
        <v>37.85</v>
      </c>
      <c r="D252" s="118">
        <v>37.81666666666667</v>
      </c>
      <c r="E252" s="118">
        <v>37.533333333333339</v>
      </c>
      <c r="F252" s="118">
        <v>37.216666666666669</v>
      </c>
      <c r="G252" s="118">
        <v>36.933333333333337</v>
      </c>
      <c r="H252" s="118">
        <v>38.13333333333334</v>
      </c>
      <c r="I252" s="118">
        <v>38.416666666666671</v>
      </c>
      <c r="J252" s="118">
        <v>38.733333333333341</v>
      </c>
      <c r="K252" s="117">
        <v>38.1</v>
      </c>
      <c r="L252" s="117">
        <v>37.5</v>
      </c>
      <c r="M252" s="117">
        <v>8.3300199999999993</v>
      </c>
    </row>
    <row r="253" spans="1:13">
      <c r="A253" s="65">
        <v>244</v>
      </c>
      <c r="B253" s="117" t="s">
        <v>966</v>
      </c>
      <c r="C253" s="120">
        <v>94.95</v>
      </c>
      <c r="D253" s="118">
        <v>94.59999999999998</v>
      </c>
      <c r="E253" s="118">
        <v>93.19999999999996</v>
      </c>
      <c r="F253" s="118">
        <v>91.449999999999974</v>
      </c>
      <c r="G253" s="118">
        <v>90.049999999999955</v>
      </c>
      <c r="H253" s="118">
        <v>96.349999999999966</v>
      </c>
      <c r="I253" s="118">
        <v>97.749999999999972</v>
      </c>
      <c r="J253" s="118">
        <v>99.499999999999972</v>
      </c>
      <c r="K253" s="117">
        <v>96</v>
      </c>
      <c r="L253" s="117">
        <v>92.85</v>
      </c>
      <c r="M253" s="117">
        <v>2.4948999999999999</v>
      </c>
    </row>
    <row r="254" spans="1:13">
      <c r="A254" s="65">
        <v>245</v>
      </c>
      <c r="B254" s="117" t="s">
        <v>970</v>
      </c>
      <c r="C254" s="120">
        <v>90</v>
      </c>
      <c r="D254" s="118">
        <v>90.05</v>
      </c>
      <c r="E254" s="118">
        <v>88.399999999999991</v>
      </c>
      <c r="F254" s="118">
        <v>86.8</v>
      </c>
      <c r="G254" s="118">
        <v>85.149999999999991</v>
      </c>
      <c r="H254" s="118">
        <v>91.649999999999991</v>
      </c>
      <c r="I254" s="118">
        <v>93.3</v>
      </c>
      <c r="J254" s="118">
        <v>94.899999999999991</v>
      </c>
      <c r="K254" s="117">
        <v>91.7</v>
      </c>
      <c r="L254" s="117">
        <v>88.45</v>
      </c>
      <c r="M254" s="117">
        <v>8.0515699999999999</v>
      </c>
    </row>
    <row r="255" spans="1:13">
      <c r="A255" s="65">
        <v>246</v>
      </c>
      <c r="B255" s="117" t="s">
        <v>977</v>
      </c>
      <c r="C255" s="120">
        <v>331.1</v>
      </c>
      <c r="D255" s="118">
        <v>330</v>
      </c>
      <c r="E255" s="118">
        <v>324.5</v>
      </c>
      <c r="F255" s="118">
        <v>317.89999999999998</v>
      </c>
      <c r="G255" s="118">
        <v>312.39999999999998</v>
      </c>
      <c r="H255" s="118">
        <v>336.6</v>
      </c>
      <c r="I255" s="118">
        <v>342.1</v>
      </c>
      <c r="J255" s="118">
        <v>348.70000000000005</v>
      </c>
      <c r="K255" s="117">
        <v>335.5</v>
      </c>
      <c r="L255" s="117">
        <v>323.39999999999998</v>
      </c>
      <c r="M255" s="117">
        <v>0.23305000000000001</v>
      </c>
    </row>
    <row r="256" spans="1:13">
      <c r="A256" s="65">
        <v>247</v>
      </c>
      <c r="B256" s="117" t="s">
        <v>2619</v>
      </c>
      <c r="C256" s="120">
        <v>19.100000000000001</v>
      </c>
      <c r="D256" s="118">
        <v>19.416666666666668</v>
      </c>
      <c r="E256" s="118">
        <v>18.583333333333336</v>
      </c>
      <c r="F256" s="118">
        <v>18.066666666666666</v>
      </c>
      <c r="G256" s="118">
        <v>17.233333333333334</v>
      </c>
      <c r="H256" s="118">
        <v>19.933333333333337</v>
      </c>
      <c r="I256" s="118">
        <v>20.766666666666673</v>
      </c>
      <c r="J256" s="118">
        <v>21.283333333333339</v>
      </c>
      <c r="K256" s="117">
        <v>20.25</v>
      </c>
      <c r="L256" s="117">
        <v>18.899999999999999</v>
      </c>
      <c r="M256" s="117">
        <v>0.47271999999999997</v>
      </c>
    </row>
    <row r="257" spans="1:13">
      <c r="A257" s="65">
        <v>248</v>
      </c>
      <c r="B257" s="117" t="s">
        <v>1888</v>
      </c>
      <c r="C257" s="120">
        <v>1721.4</v>
      </c>
      <c r="D257" s="118">
        <v>1727.1333333333332</v>
      </c>
      <c r="E257" s="118">
        <v>1704.2666666666664</v>
      </c>
      <c r="F257" s="118">
        <v>1687.1333333333332</v>
      </c>
      <c r="G257" s="118">
        <v>1664.2666666666664</v>
      </c>
      <c r="H257" s="118">
        <v>1744.2666666666664</v>
      </c>
      <c r="I257" s="118">
        <v>1767.1333333333332</v>
      </c>
      <c r="J257" s="118">
        <v>1784.2666666666664</v>
      </c>
      <c r="K257" s="117">
        <v>1750</v>
      </c>
      <c r="L257" s="117">
        <v>1710</v>
      </c>
      <c r="M257" s="117">
        <v>4.7940000000000003E-2</v>
      </c>
    </row>
    <row r="258" spans="1:13">
      <c r="A258" s="65">
        <v>249</v>
      </c>
      <c r="B258" s="117" t="s">
        <v>340</v>
      </c>
      <c r="C258" s="120">
        <v>223.7</v>
      </c>
      <c r="D258" s="118">
        <v>223.9</v>
      </c>
      <c r="E258" s="118">
        <v>220.8</v>
      </c>
      <c r="F258" s="118">
        <v>217.9</v>
      </c>
      <c r="G258" s="118">
        <v>214.8</v>
      </c>
      <c r="H258" s="118">
        <v>226.8</v>
      </c>
      <c r="I258" s="118">
        <v>229.89999999999998</v>
      </c>
      <c r="J258" s="118">
        <v>232.8</v>
      </c>
      <c r="K258" s="117">
        <v>227</v>
      </c>
      <c r="L258" s="117">
        <v>221</v>
      </c>
      <c r="M258" s="117">
        <v>38.857430000000001</v>
      </c>
    </row>
    <row r="259" spans="1:13">
      <c r="A259" s="65">
        <v>250</v>
      </c>
      <c r="B259" s="117" t="s">
        <v>982</v>
      </c>
      <c r="C259" s="120">
        <v>244.55</v>
      </c>
      <c r="D259" s="118">
        <v>242.33333333333334</v>
      </c>
      <c r="E259" s="118">
        <v>238.76666666666668</v>
      </c>
      <c r="F259" s="118">
        <v>232.98333333333335</v>
      </c>
      <c r="G259" s="118">
        <v>229.41666666666669</v>
      </c>
      <c r="H259" s="118">
        <v>248.11666666666667</v>
      </c>
      <c r="I259" s="118">
        <v>251.68333333333334</v>
      </c>
      <c r="J259" s="118">
        <v>257.4666666666667</v>
      </c>
      <c r="K259" s="117">
        <v>245.9</v>
      </c>
      <c r="L259" s="117">
        <v>236.55</v>
      </c>
      <c r="M259" s="117">
        <v>7.3340000000000002E-2</v>
      </c>
    </row>
    <row r="260" spans="1:13">
      <c r="A260" s="65">
        <v>251</v>
      </c>
      <c r="B260" s="117" t="s">
        <v>1887</v>
      </c>
      <c r="C260" s="120">
        <v>81.650000000000006</v>
      </c>
      <c r="D260" s="118">
        <v>81.8</v>
      </c>
      <c r="E260" s="118">
        <v>80.099999999999994</v>
      </c>
      <c r="F260" s="118">
        <v>78.55</v>
      </c>
      <c r="G260" s="118">
        <v>76.849999999999994</v>
      </c>
      <c r="H260" s="118">
        <v>83.35</v>
      </c>
      <c r="I260" s="118">
        <v>85.050000000000011</v>
      </c>
      <c r="J260" s="118">
        <v>86.6</v>
      </c>
      <c r="K260" s="117">
        <v>83.5</v>
      </c>
      <c r="L260" s="117">
        <v>80.25</v>
      </c>
      <c r="M260" s="117">
        <v>5.1713399999999998</v>
      </c>
    </row>
    <row r="261" spans="1:13">
      <c r="A261" s="65">
        <v>252</v>
      </c>
      <c r="B261" s="117" t="s">
        <v>100</v>
      </c>
      <c r="C261" s="120">
        <v>158.55000000000001</v>
      </c>
      <c r="D261" s="118">
        <v>157.96666666666667</v>
      </c>
      <c r="E261" s="118">
        <v>154.23333333333335</v>
      </c>
      <c r="F261" s="118">
        <v>149.91666666666669</v>
      </c>
      <c r="G261" s="118">
        <v>146.18333333333337</v>
      </c>
      <c r="H261" s="118">
        <v>162.28333333333333</v>
      </c>
      <c r="I261" s="118">
        <v>166.01666666666662</v>
      </c>
      <c r="J261" s="118">
        <v>170.33333333333331</v>
      </c>
      <c r="K261" s="117">
        <v>161.69999999999999</v>
      </c>
      <c r="L261" s="117">
        <v>153.65</v>
      </c>
      <c r="M261" s="117">
        <v>118.17204</v>
      </c>
    </row>
    <row r="262" spans="1:13">
      <c r="A262" s="65">
        <v>253</v>
      </c>
      <c r="B262" s="117" t="s">
        <v>101</v>
      </c>
      <c r="C262" s="120">
        <v>57.25</v>
      </c>
      <c r="D262" s="118">
        <v>56.716666666666661</v>
      </c>
      <c r="E262" s="118">
        <v>55.583333333333321</v>
      </c>
      <c r="F262" s="118">
        <v>53.916666666666657</v>
      </c>
      <c r="G262" s="118">
        <v>52.783333333333317</v>
      </c>
      <c r="H262" s="118">
        <v>58.383333333333326</v>
      </c>
      <c r="I262" s="118">
        <v>59.516666666666666</v>
      </c>
      <c r="J262" s="118">
        <v>61.18333333333333</v>
      </c>
      <c r="K262" s="117">
        <v>57.85</v>
      </c>
      <c r="L262" s="117">
        <v>55.05</v>
      </c>
      <c r="M262" s="117">
        <v>55.262749999999997</v>
      </c>
    </row>
    <row r="263" spans="1:13">
      <c r="A263" s="65">
        <v>254</v>
      </c>
      <c r="B263" s="117" t="s">
        <v>986</v>
      </c>
      <c r="C263" s="120">
        <v>706.95</v>
      </c>
      <c r="D263" s="118">
        <v>706.85</v>
      </c>
      <c r="E263" s="118">
        <v>700.30000000000007</v>
      </c>
      <c r="F263" s="118">
        <v>693.65000000000009</v>
      </c>
      <c r="G263" s="118">
        <v>687.10000000000014</v>
      </c>
      <c r="H263" s="118">
        <v>713.5</v>
      </c>
      <c r="I263" s="118">
        <v>720.05</v>
      </c>
      <c r="J263" s="118">
        <v>726.69999999999993</v>
      </c>
      <c r="K263" s="117">
        <v>713.4</v>
      </c>
      <c r="L263" s="117">
        <v>700.2</v>
      </c>
      <c r="M263" s="117">
        <v>8.0810000000000007E-2</v>
      </c>
    </row>
    <row r="264" spans="1:13">
      <c r="A264" s="65">
        <v>255</v>
      </c>
      <c r="B264" s="117" t="s">
        <v>2128</v>
      </c>
      <c r="C264" s="120">
        <v>132.55000000000001</v>
      </c>
      <c r="D264" s="118">
        <v>131.29999999999998</v>
      </c>
      <c r="E264" s="118">
        <v>128.09999999999997</v>
      </c>
      <c r="F264" s="118">
        <v>123.64999999999998</v>
      </c>
      <c r="G264" s="118">
        <v>120.44999999999996</v>
      </c>
      <c r="H264" s="118">
        <v>135.74999999999997</v>
      </c>
      <c r="I264" s="118">
        <v>138.94999999999996</v>
      </c>
      <c r="J264" s="118">
        <v>143.39999999999998</v>
      </c>
      <c r="K264" s="117">
        <v>134.5</v>
      </c>
      <c r="L264" s="117">
        <v>126.85</v>
      </c>
      <c r="M264" s="117">
        <v>2.4940899999999999</v>
      </c>
    </row>
    <row r="265" spans="1:13">
      <c r="A265" s="65">
        <v>256</v>
      </c>
      <c r="B265" s="117" t="s">
        <v>988</v>
      </c>
      <c r="C265" s="120">
        <v>315.8</v>
      </c>
      <c r="D265" s="118">
        <v>313.61666666666673</v>
      </c>
      <c r="E265" s="118">
        <v>310.38333333333344</v>
      </c>
      <c r="F265" s="118">
        <v>304.9666666666667</v>
      </c>
      <c r="G265" s="118">
        <v>301.73333333333341</v>
      </c>
      <c r="H265" s="118">
        <v>319.03333333333347</v>
      </c>
      <c r="I265" s="118">
        <v>322.26666666666671</v>
      </c>
      <c r="J265" s="118">
        <v>327.68333333333351</v>
      </c>
      <c r="K265" s="117">
        <v>316.85000000000002</v>
      </c>
      <c r="L265" s="117">
        <v>308.2</v>
      </c>
      <c r="M265" s="117">
        <v>0.66791</v>
      </c>
    </row>
    <row r="266" spans="1:13">
      <c r="A266" s="65">
        <v>257</v>
      </c>
      <c r="B266" s="117" t="s">
        <v>989</v>
      </c>
      <c r="C266" s="120">
        <v>85.8</v>
      </c>
      <c r="D266" s="118">
        <v>85.866666666666674</v>
      </c>
      <c r="E266" s="118">
        <v>84.733333333333348</v>
      </c>
      <c r="F266" s="118">
        <v>83.666666666666671</v>
      </c>
      <c r="G266" s="118">
        <v>82.533333333333346</v>
      </c>
      <c r="H266" s="118">
        <v>86.933333333333351</v>
      </c>
      <c r="I266" s="118">
        <v>88.066666666666677</v>
      </c>
      <c r="J266" s="118">
        <v>89.133333333333354</v>
      </c>
      <c r="K266" s="117">
        <v>87</v>
      </c>
      <c r="L266" s="117">
        <v>84.8</v>
      </c>
      <c r="M266" s="117">
        <v>7.4171800000000001</v>
      </c>
    </row>
    <row r="267" spans="1:13">
      <c r="A267" s="65">
        <v>258</v>
      </c>
      <c r="B267" s="117" t="s">
        <v>992</v>
      </c>
      <c r="C267" s="120">
        <v>76.650000000000006</v>
      </c>
      <c r="D267" s="118">
        <v>76.016666666666666</v>
      </c>
      <c r="E267" s="118">
        <v>74.633333333333326</v>
      </c>
      <c r="F267" s="118">
        <v>72.61666666666666</v>
      </c>
      <c r="G267" s="118">
        <v>71.23333333333332</v>
      </c>
      <c r="H267" s="118">
        <v>78.033333333333331</v>
      </c>
      <c r="I267" s="118">
        <v>79.416666666666686</v>
      </c>
      <c r="J267" s="118">
        <v>81.433333333333337</v>
      </c>
      <c r="K267" s="117">
        <v>77.400000000000006</v>
      </c>
      <c r="L267" s="117">
        <v>74</v>
      </c>
      <c r="M267" s="117">
        <v>2.1179399999999999</v>
      </c>
    </row>
    <row r="268" spans="1:13">
      <c r="A268" s="65">
        <v>259</v>
      </c>
      <c r="B268" s="117" t="s">
        <v>102</v>
      </c>
      <c r="C268" s="120">
        <v>5.85</v>
      </c>
      <c r="D268" s="118">
        <v>5.8166666666666664</v>
      </c>
      <c r="E268" s="118">
        <v>5.6333333333333329</v>
      </c>
      <c r="F268" s="118">
        <v>5.4166666666666661</v>
      </c>
      <c r="G268" s="118">
        <v>5.2333333333333325</v>
      </c>
      <c r="H268" s="118">
        <v>6.0333333333333332</v>
      </c>
      <c r="I268" s="118">
        <v>6.2166666666666668</v>
      </c>
      <c r="J268" s="118">
        <v>6.4333333333333336</v>
      </c>
      <c r="K268" s="117">
        <v>6</v>
      </c>
      <c r="L268" s="117">
        <v>5.6</v>
      </c>
      <c r="M268" s="117">
        <v>204.95914999999999</v>
      </c>
    </row>
    <row r="269" spans="1:13">
      <c r="A269" s="65">
        <v>260</v>
      </c>
      <c r="B269" s="117" t="s">
        <v>244</v>
      </c>
      <c r="C269" s="120">
        <v>1.9</v>
      </c>
      <c r="D269" s="118">
        <v>1.8333333333333333</v>
      </c>
      <c r="E269" s="118">
        <v>1.7666666666666666</v>
      </c>
      <c r="F269" s="118">
        <v>1.6333333333333333</v>
      </c>
      <c r="G269" s="118">
        <v>1.5666666666666667</v>
      </c>
      <c r="H269" s="118">
        <v>1.9666666666666666</v>
      </c>
      <c r="I269" s="118">
        <v>2.0333333333333332</v>
      </c>
      <c r="J269" s="118">
        <v>2.1666666666666665</v>
      </c>
      <c r="K269" s="117">
        <v>1.9</v>
      </c>
      <c r="L269" s="117">
        <v>1.7</v>
      </c>
      <c r="M269" s="117">
        <v>39.61609</v>
      </c>
    </row>
    <row r="270" spans="1:13">
      <c r="A270" s="65">
        <v>261</v>
      </c>
      <c r="B270" s="117" t="s">
        <v>995</v>
      </c>
      <c r="C270" s="120">
        <v>34.549999999999997</v>
      </c>
      <c r="D270" s="118">
        <v>34.133333333333333</v>
      </c>
      <c r="E270" s="118">
        <v>32.766666666666666</v>
      </c>
      <c r="F270" s="118">
        <v>30.983333333333334</v>
      </c>
      <c r="G270" s="118">
        <v>29.616666666666667</v>
      </c>
      <c r="H270" s="118">
        <v>35.916666666666664</v>
      </c>
      <c r="I270" s="118">
        <v>37.283333333333324</v>
      </c>
      <c r="J270" s="118">
        <v>39.066666666666663</v>
      </c>
      <c r="K270" s="117">
        <v>35.5</v>
      </c>
      <c r="L270" s="117">
        <v>32.35</v>
      </c>
      <c r="M270" s="117">
        <v>8.7042999999999999</v>
      </c>
    </row>
    <row r="271" spans="1:13">
      <c r="A271" s="65">
        <v>262</v>
      </c>
      <c r="B271" s="117" t="s">
        <v>996</v>
      </c>
      <c r="C271" s="120">
        <v>89.75</v>
      </c>
      <c r="D271" s="118">
        <v>88.983333333333334</v>
      </c>
      <c r="E271" s="118">
        <v>85.216666666666669</v>
      </c>
      <c r="F271" s="118">
        <v>80.683333333333337</v>
      </c>
      <c r="G271" s="118">
        <v>76.916666666666671</v>
      </c>
      <c r="H271" s="118">
        <v>93.516666666666666</v>
      </c>
      <c r="I271" s="118">
        <v>97.283333333333346</v>
      </c>
      <c r="J271" s="118">
        <v>101.81666666666666</v>
      </c>
      <c r="K271" s="117">
        <v>92.75</v>
      </c>
      <c r="L271" s="117">
        <v>84.45</v>
      </c>
      <c r="M271" s="117">
        <v>15.738899999999999</v>
      </c>
    </row>
    <row r="272" spans="1:13">
      <c r="A272" s="65">
        <v>263</v>
      </c>
      <c r="B272" s="117" t="s">
        <v>103</v>
      </c>
      <c r="C272" s="120">
        <v>64.900000000000006</v>
      </c>
      <c r="D272" s="118">
        <v>64.866666666666674</v>
      </c>
      <c r="E272" s="118">
        <v>64.033333333333346</v>
      </c>
      <c r="F272" s="118">
        <v>63.166666666666671</v>
      </c>
      <c r="G272" s="118">
        <v>62.333333333333343</v>
      </c>
      <c r="H272" s="118">
        <v>65.733333333333348</v>
      </c>
      <c r="I272" s="118">
        <v>66.566666666666663</v>
      </c>
      <c r="J272" s="118">
        <v>67.433333333333351</v>
      </c>
      <c r="K272" s="117">
        <v>65.7</v>
      </c>
      <c r="L272" s="117">
        <v>64</v>
      </c>
      <c r="M272" s="117">
        <v>4.4424999999999999</v>
      </c>
    </row>
    <row r="273" spans="1:13">
      <c r="A273" s="65">
        <v>264</v>
      </c>
      <c r="B273" s="117" t="s">
        <v>104</v>
      </c>
      <c r="C273" s="120">
        <v>284.5</v>
      </c>
      <c r="D273" s="118">
        <v>282.8</v>
      </c>
      <c r="E273" s="118">
        <v>278.8</v>
      </c>
      <c r="F273" s="118">
        <v>273.10000000000002</v>
      </c>
      <c r="G273" s="118">
        <v>269.10000000000002</v>
      </c>
      <c r="H273" s="118">
        <v>288.5</v>
      </c>
      <c r="I273" s="118">
        <v>292.5</v>
      </c>
      <c r="J273" s="118">
        <v>298.2</v>
      </c>
      <c r="K273" s="117">
        <v>286.8</v>
      </c>
      <c r="L273" s="117">
        <v>277.10000000000002</v>
      </c>
      <c r="M273" s="117">
        <v>86.226759999999999</v>
      </c>
    </row>
    <row r="274" spans="1:13">
      <c r="A274" s="65">
        <v>265</v>
      </c>
      <c r="B274" s="117" t="s">
        <v>1000</v>
      </c>
      <c r="C274" s="120">
        <v>774.75</v>
      </c>
      <c r="D274" s="118">
        <v>770.41666666666663</v>
      </c>
      <c r="E274" s="118">
        <v>758.33333333333326</v>
      </c>
      <c r="F274" s="118">
        <v>741.91666666666663</v>
      </c>
      <c r="G274" s="118">
        <v>729.83333333333326</v>
      </c>
      <c r="H274" s="118">
        <v>786.83333333333326</v>
      </c>
      <c r="I274" s="118">
        <v>798.91666666666652</v>
      </c>
      <c r="J274" s="118">
        <v>815.33333333333326</v>
      </c>
      <c r="K274" s="117">
        <v>782.5</v>
      </c>
      <c r="L274" s="117">
        <v>754</v>
      </c>
      <c r="M274" s="117">
        <v>2.1259800000000002</v>
      </c>
    </row>
    <row r="275" spans="1:13">
      <c r="A275" s="65">
        <v>266</v>
      </c>
      <c r="B275" s="117" t="s">
        <v>105</v>
      </c>
      <c r="C275" s="120">
        <v>1273.4000000000001</v>
      </c>
      <c r="D275" s="118">
        <v>1266.05</v>
      </c>
      <c r="E275" s="118">
        <v>1253.0999999999999</v>
      </c>
      <c r="F275" s="118">
        <v>1232.8</v>
      </c>
      <c r="G275" s="118">
        <v>1219.8499999999999</v>
      </c>
      <c r="H275" s="118">
        <v>1286.3499999999999</v>
      </c>
      <c r="I275" s="118">
        <v>1299.3000000000002</v>
      </c>
      <c r="J275" s="118">
        <v>1319.6</v>
      </c>
      <c r="K275" s="117">
        <v>1279</v>
      </c>
      <c r="L275" s="117">
        <v>1245.75</v>
      </c>
      <c r="M275" s="117">
        <v>20.649239999999999</v>
      </c>
    </row>
    <row r="276" spans="1:13">
      <c r="A276" s="65">
        <v>267</v>
      </c>
      <c r="B276" s="117" t="s">
        <v>106</v>
      </c>
      <c r="C276" s="120">
        <v>504.7</v>
      </c>
      <c r="D276" s="118">
        <v>502.11666666666662</v>
      </c>
      <c r="E276" s="118">
        <v>494.88333333333321</v>
      </c>
      <c r="F276" s="118">
        <v>485.06666666666661</v>
      </c>
      <c r="G276" s="118">
        <v>477.8333333333332</v>
      </c>
      <c r="H276" s="118">
        <v>511.93333333333322</v>
      </c>
      <c r="I276" s="118">
        <v>519.16666666666674</v>
      </c>
      <c r="J276" s="118">
        <v>528.98333333333323</v>
      </c>
      <c r="K276" s="117">
        <v>509.35</v>
      </c>
      <c r="L276" s="117">
        <v>492.3</v>
      </c>
      <c r="M276" s="117">
        <v>21.385529999999999</v>
      </c>
    </row>
    <row r="277" spans="1:13">
      <c r="A277" s="65">
        <v>268</v>
      </c>
      <c r="B277" s="117" t="s">
        <v>1008</v>
      </c>
      <c r="C277" s="120">
        <v>178.8</v>
      </c>
      <c r="D277" s="118">
        <v>178.61666666666667</v>
      </c>
      <c r="E277" s="118">
        <v>177.18333333333334</v>
      </c>
      <c r="F277" s="118">
        <v>175.56666666666666</v>
      </c>
      <c r="G277" s="118">
        <v>174.13333333333333</v>
      </c>
      <c r="H277" s="118">
        <v>180.23333333333335</v>
      </c>
      <c r="I277" s="118">
        <v>181.66666666666669</v>
      </c>
      <c r="J277" s="118">
        <v>183.28333333333336</v>
      </c>
      <c r="K277" s="117">
        <v>180.05</v>
      </c>
      <c r="L277" s="117">
        <v>177</v>
      </c>
      <c r="M277" s="117">
        <v>1.49715</v>
      </c>
    </row>
    <row r="278" spans="1:13">
      <c r="A278" s="65">
        <v>269</v>
      </c>
      <c r="B278" s="117" t="s">
        <v>1012</v>
      </c>
      <c r="C278" s="120">
        <v>538.85</v>
      </c>
      <c r="D278" s="118">
        <v>535.66666666666663</v>
      </c>
      <c r="E278" s="118">
        <v>530.43333333333328</v>
      </c>
      <c r="F278" s="118">
        <v>522.01666666666665</v>
      </c>
      <c r="G278" s="118">
        <v>516.7833333333333</v>
      </c>
      <c r="H278" s="118">
        <v>544.08333333333326</v>
      </c>
      <c r="I278" s="118">
        <v>549.31666666666661</v>
      </c>
      <c r="J278" s="118">
        <v>557.73333333333323</v>
      </c>
      <c r="K278" s="117">
        <v>540.9</v>
      </c>
      <c r="L278" s="117">
        <v>527.25</v>
      </c>
      <c r="M278" s="117">
        <v>5.2483599999999999</v>
      </c>
    </row>
    <row r="279" spans="1:13">
      <c r="A279" s="65">
        <v>270</v>
      </c>
      <c r="B279" s="117" t="s">
        <v>1015</v>
      </c>
      <c r="C279" s="120">
        <v>368.5</v>
      </c>
      <c r="D279" s="118">
        <v>367.48333333333335</v>
      </c>
      <c r="E279" s="118">
        <v>363.01666666666671</v>
      </c>
      <c r="F279" s="118">
        <v>357.53333333333336</v>
      </c>
      <c r="G279" s="118">
        <v>353.06666666666672</v>
      </c>
      <c r="H279" s="118">
        <v>372.9666666666667</v>
      </c>
      <c r="I279" s="118">
        <v>377.43333333333339</v>
      </c>
      <c r="J279" s="118">
        <v>382.91666666666669</v>
      </c>
      <c r="K279" s="117">
        <v>371.95</v>
      </c>
      <c r="L279" s="117">
        <v>362</v>
      </c>
      <c r="M279" s="117">
        <v>0.39268999999999998</v>
      </c>
    </row>
    <row r="280" spans="1:13">
      <c r="A280" s="65">
        <v>271</v>
      </c>
      <c r="B280" s="117" t="s">
        <v>202</v>
      </c>
      <c r="C280" s="120">
        <v>453.55</v>
      </c>
      <c r="D280" s="118">
        <v>449.58333333333331</v>
      </c>
      <c r="E280" s="118">
        <v>444.21666666666664</v>
      </c>
      <c r="F280" s="118">
        <v>434.88333333333333</v>
      </c>
      <c r="G280" s="118">
        <v>429.51666666666665</v>
      </c>
      <c r="H280" s="118">
        <v>458.91666666666663</v>
      </c>
      <c r="I280" s="118">
        <v>464.2833333333333</v>
      </c>
      <c r="J280" s="118">
        <v>473.61666666666662</v>
      </c>
      <c r="K280" s="117">
        <v>454.95</v>
      </c>
      <c r="L280" s="117">
        <v>440.25</v>
      </c>
      <c r="M280" s="117">
        <v>0.60479000000000005</v>
      </c>
    </row>
    <row r="281" spans="1:13">
      <c r="A281" s="65">
        <v>272</v>
      </c>
      <c r="B281" s="117" t="s">
        <v>203</v>
      </c>
      <c r="C281" s="120">
        <v>68.099999999999994</v>
      </c>
      <c r="D281" s="118">
        <v>67.566666666666663</v>
      </c>
      <c r="E281" s="118">
        <v>66.633333333333326</v>
      </c>
      <c r="F281" s="118">
        <v>65.166666666666657</v>
      </c>
      <c r="G281" s="118">
        <v>64.23333333333332</v>
      </c>
      <c r="H281" s="118">
        <v>69.033333333333331</v>
      </c>
      <c r="I281" s="118">
        <v>69.966666666666669</v>
      </c>
      <c r="J281" s="118">
        <v>71.433333333333337</v>
      </c>
      <c r="K281" s="117">
        <v>68.5</v>
      </c>
      <c r="L281" s="117">
        <v>66.099999999999994</v>
      </c>
      <c r="M281" s="117">
        <v>8.3559099999999997</v>
      </c>
    </row>
    <row r="282" spans="1:13">
      <c r="A282" s="65">
        <v>273</v>
      </c>
      <c r="B282" s="117" t="s">
        <v>1027</v>
      </c>
      <c r="C282" s="120">
        <v>256.45</v>
      </c>
      <c r="D282" s="118">
        <v>255.9666666666667</v>
      </c>
      <c r="E282" s="118">
        <v>252.43333333333339</v>
      </c>
      <c r="F282" s="118">
        <v>248.41666666666669</v>
      </c>
      <c r="G282" s="118">
        <v>244.88333333333338</v>
      </c>
      <c r="H282" s="118">
        <v>259.98333333333341</v>
      </c>
      <c r="I282" s="118">
        <v>263.51666666666671</v>
      </c>
      <c r="J282" s="118">
        <v>267.53333333333342</v>
      </c>
      <c r="K282" s="117">
        <v>259.5</v>
      </c>
      <c r="L282" s="117">
        <v>251.95</v>
      </c>
      <c r="M282" s="117">
        <v>6.2693099999999999</v>
      </c>
    </row>
    <row r="283" spans="1:13">
      <c r="A283" s="65">
        <v>274</v>
      </c>
      <c r="B283" s="117" t="s">
        <v>1031</v>
      </c>
      <c r="C283" s="120">
        <v>60.85</v>
      </c>
      <c r="D283" s="118">
        <v>61.283333333333339</v>
      </c>
      <c r="E283" s="118">
        <v>59.616666666666674</v>
      </c>
      <c r="F283" s="118">
        <v>58.383333333333333</v>
      </c>
      <c r="G283" s="118">
        <v>56.716666666666669</v>
      </c>
      <c r="H283" s="118">
        <v>62.51666666666668</v>
      </c>
      <c r="I283" s="118">
        <v>64.183333333333351</v>
      </c>
      <c r="J283" s="118">
        <v>65.416666666666686</v>
      </c>
      <c r="K283" s="117">
        <v>62.95</v>
      </c>
      <c r="L283" s="117">
        <v>60.05</v>
      </c>
      <c r="M283" s="117">
        <v>1.704</v>
      </c>
    </row>
    <row r="284" spans="1:13">
      <c r="A284" s="65">
        <v>275</v>
      </c>
      <c r="B284" s="117" t="s">
        <v>1041</v>
      </c>
      <c r="C284" s="120">
        <v>88.75</v>
      </c>
      <c r="D284" s="118">
        <v>89.333333333333329</v>
      </c>
      <c r="E284" s="118">
        <v>87.916666666666657</v>
      </c>
      <c r="F284" s="118">
        <v>87.083333333333329</v>
      </c>
      <c r="G284" s="118">
        <v>85.666666666666657</v>
      </c>
      <c r="H284" s="118">
        <v>90.166666666666657</v>
      </c>
      <c r="I284" s="118">
        <v>91.583333333333314</v>
      </c>
      <c r="J284" s="118">
        <v>92.416666666666657</v>
      </c>
      <c r="K284" s="117">
        <v>90.75</v>
      </c>
      <c r="L284" s="117">
        <v>88.5</v>
      </c>
      <c r="M284" s="117">
        <v>0.48321999999999998</v>
      </c>
    </row>
    <row r="285" spans="1:13">
      <c r="A285" s="65">
        <v>276</v>
      </c>
      <c r="B285" s="117" t="s">
        <v>1042</v>
      </c>
      <c r="C285" s="120">
        <v>200.2</v>
      </c>
      <c r="D285" s="118">
        <v>198.81666666666669</v>
      </c>
      <c r="E285" s="118">
        <v>196.63333333333338</v>
      </c>
      <c r="F285" s="118">
        <v>193.06666666666669</v>
      </c>
      <c r="G285" s="118">
        <v>190.88333333333338</v>
      </c>
      <c r="H285" s="118">
        <v>202.38333333333338</v>
      </c>
      <c r="I285" s="118">
        <v>204.56666666666672</v>
      </c>
      <c r="J285" s="118">
        <v>208.13333333333338</v>
      </c>
      <c r="K285" s="117">
        <v>201</v>
      </c>
      <c r="L285" s="117">
        <v>195.25</v>
      </c>
      <c r="M285" s="117">
        <v>2.0370900000000001</v>
      </c>
    </row>
    <row r="286" spans="1:13">
      <c r="A286" s="65">
        <v>277</v>
      </c>
      <c r="B286" s="117" t="s">
        <v>1043</v>
      </c>
      <c r="C286" s="120">
        <v>237.95</v>
      </c>
      <c r="D286" s="118">
        <v>239.21666666666667</v>
      </c>
      <c r="E286" s="118">
        <v>235.13333333333333</v>
      </c>
      <c r="F286" s="118">
        <v>232.31666666666666</v>
      </c>
      <c r="G286" s="118">
        <v>228.23333333333332</v>
      </c>
      <c r="H286" s="118">
        <v>242.03333333333333</v>
      </c>
      <c r="I286" s="118">
        <v>246.11666666666665</v>
      </c>
      <c r="J286" s="118">
        <v>248.93333333333334</v>
      </c>
      <c r="K286" s="117">
        <v>243.3</v>
      </c>
      <c r="L286" s="117">
        <v>236.4</v>
      </c>
      <c r="M286" s="117">
        <v>0.58918000000000004</v>
      </c>
    </row>
    <row r="287" spans="1:13">
      <c r="A287" s="65">
        <v>278</v>
      </c>
      <c r="B287" s="117" t="s">
        <v>107</v>
      </c>
      <c r="C287" s="120">
        <v>1236.1500000000001</v>
      </c>
      <c r="D287" s="118">
        <v>1235.3166666666668</v>
      </c>
      <c r="E287" s="118">
        <v>1220.9333333333336</v>
      </c>
      <c r="F287" s="118">
        <v>1205.7166666666667</v>
      </c>
      <c r="G287" s="118">
        <v>1191.3333333333335</v>
      </c>
      <c r="H287" s="118">
        <v>1250.5333333333338</v>
      </c>
      <c r="I287" s="118">
        <v>1264.916666666667</v>
      </c>
      <c r="J287" s="118">
        <v>1280.1333333333339</v>
      </c>
      <c r="K287" s="117">
        <v>1249.7</v>
      </c>
      <c r="L287" s="117">
        <v>1220.0999999999999</v>
      </c>
      <c r="M287" s="117">
        <v>50.265709999999999</v>
      </c>
    </row>
    <row r="288" spans="1:13">
      <c r="A288" s="65">
        <v>279</v>
      </c>
      <c r="B288" s="117" t="s">
        <v>201</v>
      </c>
      <c r="C288" s="120" t="e">
        <v>#N/A</v>
      </c>
      <c r="D288" s="118" t="e">
        <v>#N/A</v>
      </c>
      <c r="E288" s="118" t="e">
        <v>#N/A</v>
      </c>
      <c r="F288" s="118" t="e">
        <v>#N/A</v>
      </c>
      <c r="G288" s="118" t="e">
        <v>#N/A</v>
      </c>
      <c r="H288" s="118" t="e">
        <v>#N/A</v>
      </c>
      <c r="I288" s="118" t="e">
        <v>#N/A</v>
      </c>
      <c r="J288" s="118" t="e">
        <v>#N/A</v>
      </c>
      <c r="K288" s="117" t="e">
        <v>#N/A</v>
      </c>
      <c r="L288" s="117" t="e">
        <v>#N/A</v>
      </c>
      <c r="M288" s="117" t="e">
        <v>#N/A</v>
      </c>
    </row>
    <row r="289" spans="1:13">
      <c r="A289" s="65">
        <v>280</v>
      </c>
      <c r="B289" s="117" t="s">
        <v>1054</v>
      </c>
      <c r="C289" s="120">
        <v>530.45000000000005</v>
      </c>
      <c r="D289" s="118">
        <v>527.63333333333333</v>
      </c>
      <c r="E289" s="118">
        <v>520.36666666666667</v>
      </c>
      <c r="F289" s="118">
        <v>510.2833333333333</v>
      </c>
      <c r="G289" s="118">
        <v>503.01666666666665</v>
      </c>
      <c r="H289" s="118">
        <v>537.7166666666667</v>
      </c>
      <c r="I289" s="118">
        <v>544.98333333333335</v>
      </c>
      <c r="J289" s="118">
        <v>555.06666666666672</v>
      </c>
      <c r="K289" s="117">
        <v>534.9</v>
      </c>
      <c r="L289" s="117">
        <v>517.54999999999995</v>
      </c>
      <c r="M289" s="117">
        <v>0.14751</v>
      </c>
    </row>
    <row r="290" spans="1:13">
      <c r="A290" s="65">
        <v>281</v>
      </c>
      <c r="B290" s="117" t="s">
        <v>1055</v>
      </c>
      <c r="C290" s="120">
        <v>338.6</v>
      </c>
      <c r="D290" s="118">
        <v>331.81666666666666</v>
      </c>
      <c r="E290" s="118">
        <v>316.83333333333331</v>
      </c>
      <c r="F290" s="118">
        <v>295.06666666666666</v>
      </c>
      <c r="G290" s="118">
        <v>280.08333333333331</v>
      </c>
      <c r="H290" s="118">
        <v>353.58333333333331</v>
      </c>
      <c r="I290" s="118">
        <v>368.56666666666666</v>
      </c>
      <c r="J290" s="118">
        <v>390.33333333333331</v>
      </c>
      <c r="K290" s="117">
        <v>346.8</v>
      </c>
      <c r="L290" s="117">
        <v>310.05</v>
      </c>
      <c r="M290" s="117">
        <v>6.1411899999999999</v>
      </c>
    </row>
    <row r="291" spans="1:13">
      <c r="A291" s="65">
        <v>282</v>
      </c>
      <c r="B291" s="117" t="s">
        <v>227</v>
      </c>
      <c r="C291" s="120">
        <v>409.85</v>
      </c>
      <c r="D291" s="118">
        <v>402.7166666666667</v>
      </c>
      <c r="E291" s="118">
        <v>392.23333333333341</v>
      </c>
      <c r="F291" s="118">
        <v>374.61666666666673</v>
      </c>
      <c r="G291" s="118">
        <v>364.13333333333344</v>
      </c>
      <c r="H291" s="118">
        <v>420.33333333333337</v>
      </c>
      <c r="I291" s="118">
        <v>430.81666666666672</v>
      </c>
      <c r="J291" s="118">
        <v>448.43333333333334</v>
      </c>
      <c r="K291" s="117">
        <v>413.2</v>
      </c>
      <c r="L291" s="117">
        <v>385.1</v>
      </c>
      <c r="M291" s="117">
        <v>44.361249999999998</v>
      </c>
    </row>
    <row r="292" spans="1:13">
      <c r="A292" s="65">
        <v>283</v>
      </c>
      <c r="B292" s="117" t="s">
        <v>108</v>
      </c>
      <c r="C292" s="120">
        <v>112.15</v>
      </c>
      <c r="D292" s="118">
        <v>111.63333333333333</v>
      </c>
      <c r="E292" s="118">
        <v>109.36666666666665</v>
      </c>
      <c r="F292" s="118">
        <v>106.58333333333331</v>
      </c>
      <c r="G292" s="118">
        <v>104.31666666666663</v>
      </c>
      <c r="H292" s="118">
        <v>114.41666666666666</v>
      </c>
      <c r="I292" s="118">
        <v>116.68333333333334</v>
      </c>
      <c r="J292" s="118">
        <v>119.46666666666667</v>
      </c>
      <c r="K292" s="117">
        <v>113.9</v>
      </c>
      <c r="L292" s="117">
        <v>108.85</v>
      </c>
      <c r="M292" s="117">
        <v>22.632339999999999</v>
      </c>
    </row>
    <row r="293" spans="1:13">
      <c r="A293" s="65">
        <v>284</v>
      </c>
      <c r="B293" s="117" t="s">
        <v>1063</v>
      </c>
      <c r="C293" s="120">
        <v>6.2</v>
      </c>
      <c r="D293" s="118">
        <v>6.2666666666666666</v>
      </c>
      <c r="E293" s="118">
        <v>6.083333333333333</v>
      </c>
      <c r="F293" s="118">
        <v>5.9666666666666668</v>
      </c>
      <c r="G293" s="118">
        <v>5.7833333333333332</v>
      </c>
      <c r="H293" s="118">
        <v>6.3833333333333329</v>
      </c>
      <c r="I293" s="118">
        <v>6.5666666666666664</v>
      </c>
      <c r="J293" s="118">
        <v>6.6833333333333327</v>
      </c>
      <c r="K293" s="117">
        <v>6.45</v>
      </c>
      <c r="L293" s="117">
        <v>6.15</v>
      </c>
      <c r="M293" s="117">
        <v>18.016929999999999</v>
      </c>
    </row>
    <row r="294" spans="1:13">
      <c r="A294" s="65">
        <v>285</v>
      </c>
      <c r="B294" s="117" t="s">
        <v>109</v>
      </c>
      <c r="C294" s="120">
        <v>123.85</v>
      </c>
      <c r="D294" s="118">
        <v>123.91666666666667</v>
      </c>
      <c r="E294" s="118">
        <v>121.58333333333334</v>
      </c>
      <c r="F294" s="118">
        <v>119.31666666666668</v>
      </c>
      <c r="G294" s="118">
        <v>116.98333333333335</v>
      </c>
      <c r="H294" s="118">
        <v>126.18333333333334</v>
      </c>
      <c r="I294" s="118">
        <v>128.51666666666668</v>
      </c>
      <c r="J294" s="118">
        <v>130.78333333333333</v>
      </c>
      <c r="K294" s="117">
        <v>126.25</v>
      </c>
      <c r="L294" s="117">
        <v>121.65</v>
      </c>
      <c r="M294" s="117">
        <v>60.877809999999997</v>
      </c>
    </row>
    <row r="295" spans="1:13">
      <c r="A295" s="65">
        <v>286</v>
      </c>
      <c r="B295" s="117" t="s">
        <v>1066</v>
      </c>
      <c r="C295" s="120">
        <v>56.45</v>
      </c>
      <c r="D295" s="118">
        <v>56.15</v>
      </c>
      <c r="E295" s="118">
        <v>55</v>
      </c>
      <c r="F295" s="118">
        <v>53.550000000000004</v>
      </c>
      <c r="G295" s="118">
        <v>52.400000000000006</v>
      </c>
      <c r="H295" s="118">
        <v>57.599999999999994</v>
      </c>
      <c r="I295" s="118">
        <v>58.749999999999986</v>
      </c>
      <c r="J295" s="118">
        <v>60.199999999999989</v>
      </c>
      <c r="K295" s="117">
        <v>57.3</v>
      </c>
      <c r="L295" s="117">
        <v>54.7</v>
      </c>
      <c r="M295" s="117">
        <v>5.0431299999999997</v>
      </c>
    </row>
    <row r="296" spans="1:13">
      <c r="A296" s="65">
        <v>287</v>
      </c>
      <c r="B296" s="117" t="s">
        <v>1068</v>
      </c>
      <c r="C296" s="120">
        <v>1013.85</v>
      </c>
      <c r="D296" s="118">
        <v>1016.2000000000002</v>
      </c>
      <c r="E296" s="118">
        <v>1007.1000000000004</v>
      </c>
      <c r="F296" s="118">
        <v>1000.3500000000003</v>
      </c>
      <c r="G296" s="118">
        <v>991.25000000000045</v>
      </c>
      <c r="H296" s="118">
        <v>1022.9500000000003</v>
      </c>
      <c r="I296" s="118">
        <v>1032.05</v>
      </c>
      <c r="J296" s="118">
        <v>1038.8000000000002</v>
      </c>
      <c r="K296" s="117">
        <v>1025.3</v>
      </c>
      <c r="L296" s="117">
        <v>1009.45</v>
      </c>
      <c r="M296" s="117">
        <v>1.17225</v>
      </c>
    </row>
    <row r="297" spans="1:13">
      <c r="A297" s="65">
        <v>288</v>
      </c>
      <c r="B297" s="117" t="s">
        <v>1974</v>
      </c>
      <c r="C297" s="120">
        <v>334.55</v>
      </c>
      <c r="D297" s="118">
        <v>335.55</v>
      </c>
      <c r="E297" s="118">
        <v>330.6</v>
      </c>
      <c r="F297" s="118">
        <v>326.65000000000003</v>
      </c>
      <c r="G297" s="118">
        <v>321.70000000000005</v>
      </c>
      <c r="H297" s="118">
        <v>339.5</v>
      </c>
      <c r="I297" s="118">
        <v>344.44999999999993</v>
      </c>
      <c r="J297" s="118">
        <v>348.4</v>
      </c>
      <c r="K297" s="117">
        <v>340.5</v>
      </c>
      <c r="L297" s="117">
        <v>331.6</v>
      </c>
      <c r="M297" s="117">
        <v>6.4119999999999996E-2</v>
      </c>
    </row>
    <row r="298" spans="1:13">
      <c r="A298" s="65">
        <v>289</v>
      </c>
      <c r="B298" s="117" t="s">
        <v>1074</v>
      </c>
      <c r="C298" s="120">
        <v>5669.55</v>
      </c>
      <c r="D298" s="118">
        <v>5608.9333333333334</v>
      </c>
      <c r="E298" s="118">
        <v>5458.166666666667</v>
      </c>
      <c r="F298" s="118">
        <v>5246.7833333333338</v>
      </c>
      <c r="G298" s="118">
        <v>5096.0166666666673</v>
      </c>
      <c r="H298" s="118">
        <v>5820.3166666666666</v>
      </c>
      <c r="I298" s="118">
        <v>5971.083333333333</v>
      </c>
      <c r="J298" s="118">
        <v>6182.4666666666662</v>
      </c>
      <c r="K298" s="117">
        <v>5759.7</v>
      </c>
      <c r="L298" s="117">
        <v>5397.55</v>
      </c>
      <c r="M298" s="117">
        <v>3.909E-2</v>
      </c>
    </row>
    <row r="299" spans="1:13">
      <c r="A299" s="65">
        <v>290</v>
      </c>
      <c r="B299" s="117" t="s">
        <v>110</v>
      </c>
      <c r="C299" s="120">
        <v>463.9</v>
      </c>
      <c r="D299" s="118">
        <v>463.63333333333338</v>
      </c>
      <c r="E299" s="118">
        <v>455.36666666666679</v>
      </c>
      <c r="F299" s="118">
        <v>446.83333333333343</v>
      </c>
      <c r="G299" s="118">
        <v>438.56666666666683</v>
      </c>
      <c r="H299" s="118">
        <v>472.16666666666674</v>
      </c>
      <c r="I299" s="118">
        <v>480.43333333333328</v>
      </c>
      <c r="J299" s="118">
        <v>488.9666666666667</v>
      </c>
      <c r="K299" s="117">
        <v>471.9</v>
      </c>
      <c r="L299" s="117">
        <v>455.1</v>
      </c>
      <c r="M299" s="117">
        <v>31.545750000000002</v>
      </c>
    </row>
    <row r="300" spans="1:13">
      <c r="A300" s="65">
        <v>291</v>
      </c>
      <c r="B300" s="117" t="s">
        <v>111</v>
      </c>
      <c r="C300" s="120">
        <v>1265.8499999999999</v>
      </c>
      <c r="D300" s="118">
        <v>1264.6166666666666</v>
      </c>
      <c r="E300" s="118">
        <v>1254.2333333333331</v>
      </c>
      <c r="F300" s="118">
        <v>1242.6166666666666</v>
      </c>
      <c r="G300" s="118">
        <v>1232.2333333333331</v>
      </c>
      <c r="H300" s="118">
        <v>1276.2333333333331</v>
      </c>
      <c r="I300" s="118">
        <v>1286.6166666666668</v>
      </c>
      <c r="J300" s="118">
        <v>1298.2333333333331</v>
      </c>
      <c r="K300" s="117">
        <v>1275</v>
      </c>
      <c r="L300" s="117">
        <v>1253</v>
      </c>
      <c r="M300" s="117">
        <v>24.179310000000001</v>
      </c>
    </row>
    <row r="301" spans="1:13">
      <c r="A301" s="65">
        <v>292</v>
      </c>
      <c r="B301" s="117" t="s">
        <v>1854</v>
      </c>
      <c r="C301" s="120">
        <v>1699.4</v>
      </c>
      <c r="D301" s="118">
        <v>1699.95</v>
      </c>
      <c r="E301" s="118">
        <v>1679.95</v>
      </c>
      <c r="F301" s="118">
        <v>1660.5</v>
      </c>
      <c r="G301" s="118">
        <v>1640.5</v>
      </c>
      <c r="H301" s="118">
        <v>1719.4</v>
      </c>
      <c r="I301" s="118">
        <v>1739.4</v>
      </c>
      <c r="J301" s="118">
        <v>1758.8500000000001</v>
      </c>
      <c r="K301" s="117">
        <v>1719.95</v>
      </c>
      <c r="L301" s="117">
        <v>1680.5</v>
      </c>
      <c r="M301" s="117">
        <v>0.52707999999999999</v>
      </c>
    </row>
    <row r="302" spans="1:13">
      <c r="A302" s="65">
        <v>293</v>
      </c>
      <c r="B302" s="117" t="s">
        <v>1900</v>
      </c>
      <c r="C302" s="120">
        <v>1498.9</v>
      </c>
      <c r="D302" s="118">
        <v>1492.6166666666668</v>
      </c>
      <c r="E302" s="118">
        <v>1473.5333333333335</v>
      </c>
      <c r="F302" s="118">
        <v>1448.1666666666667</v>
      </c>
      <c r="G302" s="118">
        <v>1429.0833333333335</v>
      </c>
      <c r="H302" s="118">
        <v>1517.9833333333336</v>
      </c>
      <c r="I302" s="118">
        <v>1537.0666666666666</v>
      </c>
      <c r="J302" s="118">
        <v>1562.4333333333336</v>
      </c>
      <c r="K302" s="117">
        <v>1511.7</v>
      </c>
      <c r="L302" s="117">
        <v>1467.25</v>
      </c>
      <c r="M302" s="117">
        <v>1.1858299999999999</v>
      </c>
    </row>
    <row r="303" spans="1:13">
      <c r="A303" s="65">
        <v>294</v>
      </c>
      <c r="B303" s="117" t="s">
        <v>112</v>
      </c>
      <c r="C303" s="120">
        <v>776.1</v>
      </c>
      <c r="D303" s="118">
        <v>773.73333333333323</v>
      </c>
      <c r="E303" s="118">
        <v>766.46666666666647</v>
      </c>
      <c r="F303" s="118">
        <v>756.83333333333326</v>
      </c>
      <c r="G303" s="118">
        <v>749.56666666666649</v>
      </c>
      <c r="H303" s="118">
        <v>783.36666666666645</v>
      </c>
      <c r="I303" s="118">
        <v>790.6333333333331</v>
      </c>
      <c r="J303" s="118">
        <v>800.26666666666642</v>
      </c>
      <c r="K303" s="117">
        <v>781</v>
      </c>
      <c r="L303" s="117">
        <v>764.1</v>
      </c>
      <c r="M303" s="117">
        <v>13.030860000000001</v>
      </c>
    </row>
    <row r="304" spans="1:13">
      <c r="A304" s="65">
        <v>295</v>
      </c>
      <c r="B304" s="117" t="s">
        <v>113</v>
      </c>
      <c r="C304" s="120">
        <v>651.29999999999995</v>
      </c>
      <c r="D304" s="118">
        <v>649.1</v>
      </c>
      <c r="E304" s="118">
        <v>642.20000000000005</v>
      </c>
      <c r="F304" s="118">
        <v>633.1</v>
      </c>
      <c r="G304" s="118">
        <v>626.20000000000005</v>
      </c>
      <c r="H304" s="118">
        <v>658.2</v>
      </c>
      <c r="I304" s="118">
        <v>665.09999999999991</v>
      </c>
      <c r="J304" s="118">
        <v>674.2</v>
      </c>
      <c r="K304" s="117">
        <v>656</v>
      </c>
      <c r="L304" s="117">
        <v>640</v>
      </c>
      <c r="M304" s="117">
        <v>38.626420000000003</v>
      </c>
    </row>
    <row r="305" spans="1:13">
      <c r="A305" s="65">
        <v>296</v>
      </c>
      <c r="B305" s="117" t="s">
        <v>114</v>
      </c>
      <c r="C305" s="120">
        <v>389.25</v>
      </c>
      <c r="D305" s="118">
        <v>389.98333333333335</v>
      </c>
      <c r="E305" s="118">
        <v>382.51666666666671</v>
      </c>
      <c r="F305" s="118">
        <v>375.78333333333336</v>
      </c>
      <c r="G305" s="118">
        <v>368.31666666666672</v>
      </c>
      <c r="H305" s="118">
        <v>396.7166666666667</v>
      </c>
      <c r="I305" s="118">
        <v>404.18333333333339</v>
      </c>
      <c r="J305" s="118">
        <v>410.91666666666669</v>
      </c>
      <c r="K305" s="117">
        <v>397.45</v>
      </c>
      <c r="L305" s="117">
        <v>383.25</v>
      </c>
      <c r="M305" s="117">
        <v>15.626010000000001</v>
      </c>
    </row>
    <row r="306" spans="1:13">
      <c r="A306" s="65">
        <v>297</v>
      </c>
      <c r="B306" s="117" t="s">
        <v>1110</v>
      </c>
      <c r="C306" s="120">
        <v>106.8</v>
      </c>
      <c r="D306" s="118">
        <v>105.8</v>
      </c>
      <c r="E306" s="118">
        <v>102.6</v>
      </c>
      <c r="F306" s="118">
        <v>98.399999999999991</v>
      </c>
      <c r="G306" s="118">
        <v>95.199999999999989</v>
      </c>
      <c r="H306" s="118">
        <v>110</v>
      </c>
      <c r="I306" s="118">
        <v>113.20000000000002</v>
      </c>
      <c r="J306" s="118">
        <v>117.4</v>
      </c>
      <c r="K306" s="117">
        <v>109</v>
      </c>
      <c r="L306" s="117">
        <v>101.6</v>
      </c>
      <c r="M306" s="117">
        <v>1.16272</v>
      </c>
    </row>
    <row r="307" spans="1:13">
      <c r="A307" s="65">
        <v>298</v>
      </c>
      <c r="B307" s="117" t="s">
        <v>1114</v>
      </c>
      <c r="C307" s="120">
        <v>227.5</v>
      </c>
      <c r="D307" s="118">
        <v>226.83333333333334</v>
      </c>
      <c r="E307" s="118">
        <v>220.66666666666669</v>
      </c>
      <c r="F307" s="118">
        <v>213.83333333333334</v>
      </c>
      <c r="G307" s="118">
        <v>207.66666666666669</v>
      </c>
      <c r="H307" s="118">
        <v>233.66666666666669</v>
      </c>
      <c r="I307" s="118">
        <v>239.83333333333337</v>
      </c>
      <c r="J307" s="118">
        <v>246.66666666666669</v>
      </c>
      <c r="K307" s="117">
        <v>233</v>
      </c>
      <c r="L307" s="117">
        <v>220</v>
      </c>
      <c r="M307" s="117">
        <v>1.04396</v>
      </c>
    </row>
    <row r="308" spans="1:13">
      <c r="A308" s="65">
        <v>299</v>
      </c>
      <c r="B308" s="117" t="s">
        <v>1130</v>
      </c>
      <c r="C308" s="120">
        <v>113.05</v>
      </c>
      <c r="D308" s="118">
        <v>113.06666666666668</v>
      </c>
      <c r="E308" s="118">
        <v>111.13333333333335</v>
      </c>
      <c r="F308" s="118">
        <v>109.21666666666668</v>
      </c>
      <c r="G308" s="118">
        <v>107.28333333333336</v>
      </c>
      <c r="H308" s="118">
        <v>114.98333333333335</v>
      </c>
      <c r="I308" s="118">
        <v>116.91666666666666</v>
      </c>
      <c r="J308" s="118">
        <v>118.83333333333334</v>
      </c>
      <c r="K308" s="117">
        <v>115</v>
      </c>
      <c r="L308" s="117">
        <v>111.15</v>
      </c>
      <c r="M308" s="117">
        <v>32.02966</v>
      </c>
    </row>
    <row r="309" spans="1:13">
      <c r="A309" s="65">
        <v>300</v>
      </c>
      <c r="B309" s="117" t="s">
        <v>1140</v>
      </c>
      <c r="C309" s="120">
        <v>73.7</v>
      </c>
      <c r="D309" s="118">
        <v>72.3</v>
      </c>
      <c r="E309" s="118">
        <v>69.399999999999991</v>
      </c>
      <c r="F309" s="118">
        <v>65.099999999999994</v>
      </c>
      <c r="G309" s="118">
        <v>62.199999999999989</v>
      </c>
      <c r="H309" s="118">
        <v>76.599999999999994</v>
      </c>
      <c r="I309" s="118">
        <v>79.5</v>
      </c>
      <c r="J309" s="118">
        <v>83.8</v>
      </c>
      <c r="K309" s="117">
        <v>75.2</v>
      </c>
      <c r="L309" s="117">
        <v>68</v>
      </c>
      <c r="M309" s="117">
        <v>2.2381500000000001</v>
      </c>
    </row>
    <row r="310" spans="1:13">
      <c r="A310" s="65">
        <v>301</v>
      </c>
      <c r="B310" s="117" t="s">
        <v>240</v>
      </c>
      <c r="C310" s="120">
        <v>341.4</v>
      </c>
      <c r="D310" s="118">
        <v>339.61666666666667</v>
      </c>
      <c r="E310" s="118">
        <v>334.88333333333333</v>
      </c>
      <c r="F310" s="118">
        <v>328.36666666666667</v>
      </c>
      <c r="G310" s="118">
        <v>323.63333333333333</v>
      </c>
      <c r="H310" s="118">
        <v>346.13333333333333</v>
      </c>
      <c r="I310" s="118">
        <v>350.86666666666667</v>
      </c>
      <c r="J310" s="118">
        <v>357.38333333333333</v>
      </c>
      <c r="K310" s="117">
        <v>344.35</v>
      </c>
      <c r="L310" s="117">
        <v>333.1</v>
      </c>
      <c r="M310" s="117">
        <v>26.395800000000001</v>
      </c>
    </row>
    <row r="311" spans="1:13">
      <c r="A311" s="65">
        <v>302</v>
      </c>
      <c r="B311" s="117" t="s">
        <v>1147</v>
      </c>
      <c r="C311" s="120">
        <v>22.95</v>
      </c>
      <c r="D311" s="118">
        <v>23.099999999999998</v>
      </c>
      <c r="E311" s="118">
        <v>22.499999999999996</v>
      </c>
      <c r="F311" s="118">
        <v>22.049999999999997</v>
      </c>
      <c r="G311" s="118">
        <v>21.449999999999996</v>
      </c>
      <c r="H311" s="118">
        <v>23.549999999999997</v>
      </c>
      <c r="I311" s="118">
        <v>24.15</v>
      </c>
      <c r="J311" s="118">
        <v>24.599999999999998</v>
      </c>
      <c r="K311" s="117">
        <v>23.7</v>
      </c>
      <c r="L311" s="117">
        <v>22.65</v>
      </c>
      <c r="M311" s="117">
        <v>13.2987</v>
      </c>
    </row>
    <row r="312" spans="1:13">
      <c r="A312" s="65">
        <v>303</v>
      </c>
      <c r="B312" s="117" t="s">
        <v>115</v>
      </c>
      <c r="C312" s="120">
        <v>6904.3</v>
      </c>
      <c r="D312" s="118">
        <v>6897.3</v>
      </c>
      <c r="E312" s="118">
        <v>6819.6</v>
      </c>
      <c r="F312" s="118">
        <v>6734.9000000000005</v>
      </c>
      <c r="G312" s="118">
        <v>6657.2000000000007</v>
      </c>
      <c r="H312" s="118">
        <v>6982</v>
      </c>
      <c r="I312" s="118">
        <v>7059.6999999999989</v>
      </c>
      <c r="J312" s="118">
        <v>7144.4</v>
      </c>
      <c r="K312" s="117">
        <v>6975</v>
      </c>
      <c r="L312" s="117">
        <v>6812.6</v>
      </c>
      <c r="M312" s="117">
        <v>6.7341499999999996</v>
      </c>
    </row>
    <row r="313" spans="1:13">
      <c r="A313" s="65">
        <v>304</v>
      </c>
      <c r="B313" s="117" t="s">
        <v>2237</v>
      </c>
      <c r="C313" s="120">
        <v>547</v>
      </c>
      <c r="D313" s="118">
        <v>537.75</v>
      </c>
      <c r="E313" s="118">
        <v>525.5</v>
      </c>
      <c r="F313" s="118">
        <v>504</v>
      </c>
      <c r="G313" s="118">
        <v>491.75</v>
      </c>
      <c r="H313" s="118">
        <v>559.25</v>
      </c>
      <c r="I313" s="118">
        <v>571.5</v>
      </c>
      <c r="J313" s="118">
        <v>593</v>
      </c>
      <c r="K313" s="117">
        <v>550</v>
      </c>
      <c r="L313" s="117">
        <v>516.25</v>
      </c>
      <c r="M313" s="117">
        <v>7.5819999999999999E-2</v>
      </c>
    </row>
    <row r="314" spans="1:13">
      <c r="A314" s="65">
        <v>305</v>
      </c>
      <c r="B314" s="117" t="s">
        <v>1856</v>
      </c>
      <c r="C314" s="120">
        <v>82.35</v>
      </c>
      <c r="D314" s="118">
        <v>83.733333333333334</v>
      </c>
      <c r="E314" s="118">
        <v>78.566666666666663</v>
      </c>
      <c r="F314" s="118">
        <v>74.783333333333331</v>
      </c>
      <c r="G314" s="118">
        <v>69.61666666666666</v>
      </c>
      <c r="H314" s="118">
        <v>87.516666666666666</v>
      </c>
      <c r="I314" s="118">
        <v>92.683333333333323</v>
      </c>
      <c r="J314" s="118">
        <v>96.466666666666669</v>
      </c>
      <c r="K314" s="117">
        <v>88.9</v>
      </c>
      <c r="L314" s="117">
        <v>79.95</v>
      </c>
      <c r="M314" s="117">
        <v>13.47653</v>
      </c>
    </row>
    <row r="315" spans="1:13">
      <c r="A315" s="65">
        <v>306</v>
      </c>
      <c r="B315" s="117" t="s">
        <v>348</v>
      </c>
      <c r="C315" s="120">
        <v>522.25</v>
      </c>
      <c r="D315" s="118">
        <v>521</v>
      </c>
      <c r="E315" s="118">
        <v>513.5</v>
      </c>
      <c r="F315" s="118">
        <v>504.75</v>
      </c>
      <c r="G315" s="118">
        <v>497.25</v>
      </c>
      <c r="H315" s="118">
        <v>529.75</v>
      </c>
      <c r="I315" s="118">
        <v>537.25</v>
      </c>
      <c r="J315" s="118">
        <v>546</v>
      </c>
      <c r="K315" s="117">
        <v>528.5</v>
      </c>
      <c r="L315" s="117">
        <v>512.25</v>
      </c>
      <c r="M315" s="117">
        <v>14.514860000000001</v>
      </c>
    </row>
    <row r="316" spans="1:13">
      <c r="A316" s="65">
        <v>307</v>
      </c>
      <c r="B316" s="117" t="s">
        <v>116</v>
      </c>
      <c r="C316" s="120">
        <v>90.95</v>
      </c>
      <c r="D316" s="118">
        <v>90.933333333333337</v>
      </c>
      <c r="E316" s="118">
        <v>88.51666666666668</v>
      </c>
      <c r="F316" s="118">
        <v>86.083333333333343</v>
      </c>
      <c r="G316" s="118">
        <v>83.666666666666686</v>
      </c>
      <c r="H316" s="118">
        <v>93.366666666666674</v>
      </c>
      <c r="I316" s="118">
        <v>95.783333333333331</v>
      </c>
      <c r="J316" s="118">
        <v>98.216666666666669</v>
      </c>
      <c r="K316" s="117">
        <v>93.35</v>
      </c>
      <c r="L316" s="117">
        <v>88.5</v>
      </c>
      <c r="M316" s="117">
        <v>1.1805399999999999</v>
      </c>
    </row>
    <row r="317" spans="1:13">
      <c r="A317" s="65">
        <v>308</v>
      </c>
      <c r="B317" s="117" t="s">
        <v>1165</v>
      </c>
      <c r="C317" s="120">
        <v>2906.55</v>
      </c>
      <c r="D317" s="118">
        <v>2903.3666666666668</v>
      </c>
      <c r="E317" s="118">
        <v>2863.7333333333336</v>
      </c>
      <c r="F317" s="118">
        <v>2820.916666666667</v>
      </c>
      <c r="G317" s="118">
        <v>2781.2833333333338</v>
      </c>
      <c r="H317" s="118">
        <v>2946.1833333333334</v>
      </c>
      <c r="I317" s="118">
        <v>2985.8166666666666</v>
      </c>
      <c r="J317" s="118">
        <v>3028.6333333333332</v>
      </c>
      <c r="K317" s="117">
        <v>2943</v>
      </c>
      <c r="L317" s="117">
        <v>2860.55</v>
      </c>
      <c r="M317" s="117">
        <v>0.27112000000000003</v>
      </c>
    </row>
    <row r="318" spans="1:13">
      <c r="A318" s="65">
        <v>309</v>
      </c>
      <c r="B318" s="117" t="s">
        <v>352</v>
      </c>
      <c r="C318" s="120">
        <v>399.45</v>
      </c>
      <c r="D318" s="118">
        <v>401.81666666666666</v>
      </c>
      <c r="E318" s="118">
        <v>393.63333333333333</v>
      </c>
      <c r="F318" s="118">
        <v>387.81666666666666</v>
      </c>
      <c r="G318" s="118">
        <v>379.63333333333333</v>
      </c>
      <c r="H318" s="118">
        <v>407.63333333333333</v>
      </c>
      <c r="I318" s="118">
        <v>415.81666666666661</v>
      </c>
      <c r="J318" s="118">
        <v>421.63333333333333</v>
      </c>
      <c r="K318" s="117">
        <v>410</v>
      </c>
      <c r="L318" s="117">
        <v>396</v>
      </c>
      <c r="M318" s="117">
        <v>6.9453800000000001</v>
      </c>
    </row>
    <row r="319" spans="1:13">
      <c r="A319" s="65">
        <v>310</v>
      </c>
      <c r="B319" s="117" t="s">
        <v>1836</v>
      </c>
      <c r="C319" s="120">
        <v>890.6</v>
      </c>
      <c r="D319" s="118">
        <v>883.68333333333339</v>
      </c>
      <c r="E319" s="118">
        <v>869.36666666666679</v>
      </c>
      <c r="F319" s="118">
        <v>848.13333333333344</v>
      </c>
      <c r="G319" s="118">
        <v>833.81666666666683</v>
      </c>
      <c r="H319" s="118">
        <v>904.91666666666674</v>
      </c>
      <c r="I319" s="118">
        <v>919.23333333333335</v>
      </c>
      <c r="J319" s="118">
        <v>940.4666666666667</v>
      </c>
      <c r="K319" s="117">
        <v>898</v>
      </c>
      <c r="L319" s="117">
        <v>862.45</v>
      </c>
      <c r="M319" s="117">
        <v>3.9573999999999998</v>
      </c>
    </row>
    <row r="320" spans="1:13">
      <c r="A320" s="65">
        <v>311</v>
      </c>
      <c r="B320" s="117" t="s">
        <v>1168</v>
      </c>
      <c r="C320" s="120">
        <v>194.85</v>
      </c>
      <c r="D320" s="118">
        <v>194.04999999999998</v>
      </c>
      <c r="E320" s="118">
        <v>191.79999999999995</v>
      </c>
      <c r="F320" s="118">
        <v>188.74999999999997</v>
      </c>
      <c r="G320" s="118">
        <v>186.49999999999994</v>
      </c>
      <c r="H320" s="118">
        <v>197.09999999999997</v>
      </c>
      <c r="I320" s="118">
        <v>199.35000000000002</v>
      </c>
      <c r="J320" s="118">
        <v>202.39999999999998</v>
      </c>
      <c r="K320" s="117">
        <v>196.3</v>
      </c>
      <c r="L320" s="117">
        <v>191</v>
      </c>
      <c r="M320" s="117">
        <v>0.12375</v>
      </c>
    </row>
    <row r="321" spans="1:13">
      <c r="A321" s="65">
        <v>312</v>
      </c>
      <c r="B321" s="117" t="s">
        <v>1170</v>
      </c>
      <c r="C321" s="120">
        <v>125.9</v>
      </c>
      <c r="D321" s="118">
        <v>125.96666666666665</v>
      </c>
      <c r="E321" s="118">
        <v>123.93333333333331</v>
      </c>
      <c r="F321" s="118">
        <v>121.96666666666665</v>
      </c>
      <c r="G321" s="118">
        <v>119.93333333333331</v>
      </c>
      <c r="H321" s="118">
        <v>127.93333333333331</v>
      </c>
      <c r="I321" s="118">
        <v>129.96666666666664</v>
      </c>
      <c r="J321" s="118">
        <v>131.93333333333331</v>
      </c>
      <c r="K321" s="117">
        <v>128</v>
      </c>
      <c r="L321" s="117">
        <v>124</v>
      </c>
      <c r="M321" s="117">
        <v>1.5941099999999999</v>
      </c>
    </row>
    <row r="322" spans="1:13">
      <c r="A322" s="65">
        <v>313</v>
      </c>
      <c r="B322" s="117" t="s">
        <v>1172</v>
      </c>
      <c r="C322" s="120">
        <v>308.75</v>
      </c>
      <c r="D322" s="118">
        <v>309.16666666666669</v>
      </c>
      <c r="E322" s="118">
        <v>304.58333333333337</v>
      </c>
      <c r="F322" s="118">
        <v>300.41666666666669</v>
      </c>
      <c r="G322" s="118">
        <v>295.83333333333337</v>
      </c>
      <c r="H322" s="118">
        <v>313.33333333333337</v>
      </c>
      <c r="I322" s="118">
        <v>317.91666666666674</v>
      </c>
      <c r="J322" s="118">
        <v>322.08333333333337</v>
      </c>
      <c r="K322" s="117">
        <v>313.75</v>
      </c>
      <c r="L322" s="117">
        <v>305</v>
      </c>
      <c r="M322" s="117">
        <v>0.96036999999999995</v>
      </c>
    </row>
    <row r="323" spans="1:13">
      <c r="A323" s="65">
        <v>314</v>
      </c>
      <c r="B323" s="117" t="s">
        <v>117</v>
      </c>
      <c r="C323" s="120">
        <v>907.25</v>
      </c>
      <c r="D323" s="118">
        <v>904.15</v>
      </c>
      <c r="E323" s="118">
        <v>892.09999999999991</v>
      </c>
      <c r="F323" s="118">
        <v>876.94999999999993</v>
      </c>
      <c r="G323" s="118">
        <v>864.89999999999986</v>
      </c>
      <c r="H323" s="118">
        <v>919.3</v>
      </c>
      <c r="I323" s="118">
        <v>931.34999999999991</v>
      </c>
      <c r="J323" s="118">
        <v>946.5</v>
      </c>
      <c r="K323" s="117">
        <v>916.2</v>
      </c>
      <c r="L323" s="117">
        <v>889</v>
      </c>
      <c r="M323" s="117">
        <v>11.620900000000001</v>
      </c>
    </row>
    <row r="324" spans="1:13">
      <c r="A324" s="65">
        <v>315</v>
      </c>
      <c r="B324" s="117" t="s">
        <v>1180</v>
      </c>
      <c r="C324" s="120">
        <v>25.45</v>
      </c>
      <c r="D324" s="118">
        <v>25.466666666666669</v>
      </c>
      <c r="E324" s="118">
        <v>25.133333333333336</v>
      </c>
      <c r="F324" s="118">
        <v>24.816666666666666</v>
      </c>
      <c r="G324" s="118">
        <v>24.483333333333334</v>
      </c>
      <c r="H324" s="118">
        <v>25.783333333333339</v>
      </c>
      <c r="I324" s="118">
        <v>26.116666666666667</v>
      </c>
      <c r="J324" s="118">
        <v>26.433333333333341</v>
      </c>
      <c r="K324" s="117">
        <v>25.8</v>
      </c>
      <c r="L324" s="117">
        <v>25.15</v>
      </c>
      <c r="M324" s="117">
        <v>7.1764200000000002</v>
      </c>
    </row>
    <row r="325" spans="1:13">
      <c r="A325" s="65">
        <v>316</v>
      </c>
      <c r="B325" s="117" t="s">
        <v>1183</v>
      </c>
      <c r="C325" s="120">
        <v>143.35</v>
      </c>
      <c r="D325" s="118">
        <v>142.88333333333335</v>
      </c>
      <c r="E325" s="118">
        <v>141.51666666666671</v>
      </c>
      <c r="F325" s="118">
        <v>139.68333333333337</v>
      </c>
      <c r="G325" s="118">
        <v>138.31666666666672</v>
      </c>
      <c r="H325" s="118">
        <v>144.7166666666667</v>
      </c>
      <c r="I325" s="118">
        <v>146.08333333333331</v>
      </c>
      <c r="J325" s="118">
        <v>147.91666666666669</v>
      </c>
      <c r="K325" s="117">
        <v>144.25</v>
      </c>
      <c r="L325" s="117">
        <v>141.05000000000001</v>
      </c>
      <c r="M325" s="117">
        <v>1.37504</v>
      </c>
    </row>
    <row r="326" spans="1:13">
      <c r="A326" s="65">
        <v>317</v>
      </c>
      <c r="B326" s="117" t="s">
        <v>118</v>
      </c>
      <c r="C326" s="120">
        <v>157.44999999999999</v>
      </c>
      <c r="D326" s="118">
        <v>157.54999999999998</v>
      </c>
      <c r="E326" s="118">
        <v>152.74999999999997</v>
      </c>
      <c r="F326" s="118">
        <v>148.04999999999998</v>
      </c>
      <c r="G326" s="118">
        <v>143.24999999999997</v>
      </c>
      <c r="H326" s="118">
        <v>162.24999999999997</v>
      </c>
      <c r="I326" s="118">
        <v>167.04999999999998</v>
      </c>
      <c r="J326" s="118">
        <v>171.74999999999997</v>
      </c>
      <c r="K326" s="117">
        <v>162.35</v>
      </c>
      <c r="L326" s="117">
        <v>152.85</v>
      </c>
      <c r="M326" s="117">
        <v>179.67409000000001</v>
      </c>
    </row>
    <row r="327" spans="1:13">
      <c r="A327" s="65">
        <v>318</v>
      </c>
      <c r="B327" s="117" t="s">
        <v>1193</v>
      </c>
      <c r="C327" s="120">
        <v>581.70000000000005</v>
      </c>
      <c r="D327" s="118">
        <v>587.65</v>
      </c>
      <c r="E327" s="118">
        <v>573.04999999999995</v>
      </c>
      <c r="F327" s="118">
        <v>564.4</v>
      </c>
      <c r="G327" s="118">
        <v>549.79999999999995</v>
      </c>
      <c r="H327" s="118">
        <v>596.29999999999995</v>
      </c>
      <c r="I327" s="118">
        <v>610.90000000000009</v>
      </c>
      <c r="J327" s="118">
        <v>619.54999999999995</v>
      </c>
      <c r="K327" s="117">
        <v>602.25</v>
      </c>
      <c r="L327" s="117">
        <v>579</v>
      </c>
      <c r="M327" s="117">
        <v>1.3324499999999999</v>
      </c>
    </row>
    <row r="328" spans="1:13">
      <c r="A328" s="65">
        <v>319</v>
      </c>
      <c r="B328" s="117" t="s">
        <v>204</v>
      </c>
      <c r="C328" s="120">
        <v>1027.3499999999999</v>
      </c>
      <c r="D328" s="118">
        <v>1021.8666666666667</v>
      </c>
      <c r="E328" s="118">
        <v>1009.2333333333333</v>
      </c>
      <c r="F328" s="118">
        <v>991.11666666666667</v>
      </c>
      <c r="G328" s="118">
        <v>978.48333333333335</v>
      </c>
      <c r="H328" s="118">
        <v>1039.9833333333333</v>
      </c>
      <c r="I328" s="118">
        <v>1052.6166666666668</v>
      </c>
      <c r="J328" s="118">
        <v>1070.7333333333333</v>
      </c>
      <c r="K328" s="117">
        <v>1034.5</v>
      </c>
      <c r="L328" s="117">
        <v>1003.75</v>
      </c>
      <c r="M328" s="117">
        <v>0.91220999999999997</v>
      </c>
    </row>
    <row r="329" spans="1:13">
      <c r="A329" s="65">
        <v>320</v>
      </c>
      <c r="B329" s="117" t="s">
        <v>119</v>
      </c>
      <c r="C329" s="120">
        <v>55952.9</v>
      </c>
      <c r="D329" s="118">
        <v>55580</v>
      </c>
      <c r="E329" s="118">
        <v>54772.9</v>
      </c>
      <c r="F329" s="118">
        <v>53592.9</v>
      </c>
      <c r="G329" s="118">
        <v>52785.8</v>
      </c>
      <c r="H329" s="118">
        <v>56760</v>
      </c>
      <c r="I329" s="118">
        <v>57567.100000000006</v>
      </c>
      <c r="J329" s="118">
        <v>58747.1</v>
      </c>
      <c r="K329" s="117">
        <v>56387.1</v>
      </c>
      <c r="L329" s="117">
        <v>54400</v>
      </c>
      <c r="M329" s="117">
        <v>5.7759999999999999E-2</v>
      </c>
    </row>
    <row r="330" spans="1:13">
      <c r="A330" s="65">
        <v>321</v>
      </c>
      <c r="B330" s="117" t="s">
        <v>1195</v>
      </c>
      <c r="C330" s="120">
        <v>64.8</v>
      </c>
      <c r="D330" s="118">
        <v>64.149999999999991</v>
      </c>
      <c r="E330" s="118">
        <v>62.899999999999977</v>
      </c>
      <c r="F330" s="118">
        <v>60.999999999999986</v>
      </c>
      <c r="G330" s="118">
        <v>59.749999999999972</v>
      </c>
      <c r="H330" s="118">
        <v>66.049999999999983</v>
      </c>
      <c r="I330" s="118">
        <v>67.300000000000011</v>
      </c>
      <c r="J330" s="118">
        <v>69.199999999999989</v>
      </c>
      <c r="K330" s="117">
        <v>65.400000000000006</v>
      </c>
      <c r="L330" s="117">
        <v>62.25</v>
      </c>
      <c r="M330" s="117">
        <v>18.21293</v>
      </c>
    </row>
    <row r="331" spans="1:13">
      <c r="A331" s="65">
        <v>322</v>
      </c>
      <c r="B331" s="117" t="s">
        <v>1197</v>
      </c>
      <c r="C331" s="120">
        <v>12.5</v>
      </c>
      <c r="D331" s="118">
        <v>12.5</v>
      </c>
      <c r="E331" s="118">
        <v>12.3</v>
      </c>
      <c r="F331" s="118">
        <v>12.100000000000001</v>
      </c>
      <c r="G331" s="118">
        <v>11.900000000000002</v>
      </c>
      <c r="H331" s="118">
        <v>12.7</v>
      </c>
      <c r="I331" s="118">
        <v>12.899999999999999</v>
      </c>
      <c r="J331" s="118">
        <v>13.099999999999998</v>
      </c>
      <c r="K331" s="117">
        <v>12.7</v>
      </c>
      <c r="L331" s="117">
        <v>12.3</v>
      </c>
      <c r="M331" s="117">
        <v>6.3942399999999999</v>
      </c>
    </row>
    <row r="332" spans="1:13">
      <c r="A332" s="65">
        <v>323</v>
      </c>
      <c r="B332" s="117" t="s">
        <v>1211</v>
      </c>
      <c r="C332" s="120">
        <v>525.95000000000005</v>
      </c>
      <c r="D332" s="118">
        <v>527</v>
      </c>
      <c r="E332" s="118">
        <v>518.1</v>
      </c>
      <c r="F332" s="118">
        <v>510.25</v>
      </c>
      <c r="G332" s="118">
        <v>501.35</v>
      </c>
      <c r="H332" s="118">
        <v>534.85</v>
      </c>
      <c r="I332" s="118">
        <v>543.75000000000011</v>
      </c>
      <c r="J332" s="118">
        <v>551.6</v>
      </c>
      <c r="K332" s="117">
        <v>535.9</v>
      </c>
      <c r="L332" s="117">
        <v>519.15</v>
      </c>
      <c r="M332" s="117">
        <v>6.7812299999999999</v>
      </c>
    </row>
    <row r="333" spans="1:13">
      <c r="A333" s="65">
        <v>324</v>
      </c>
      <c r="B333" s="117" t="s">
        <v>374</v>
      </c>
      <c r="C333" s="120">
        <v>575.4</v>
      </c>
      <c r="D333" s="118">
        <v>571.81666666666661</v>
      </c>
      <c r="E333" s="118">
        <v>565.58333333333326</v>
      </c>
      <c r="F333" s="118">
        <v>555.76666666666665</v>
      </c>
      <c r="G333" s="118">
        <v>549.5333333333333</v>
      </c>
      <c r="H333" s="118">
        <v>581.63333333333321</v>
      </c>
      <c r="I333" s="118">
        <v>587.86666666666656</v>
      </c>
      <c r="J333" s="118">
        <v>597.68333333333317</v>
      </c>
      <c r="K333" s="117">
        <v>578.04999999999995</v>
      </c>
      <c r="L333" s="117">
        <v>562</v>
      </c>
      <c r="M333" s="117">
        <v>1.6262300000000001</v>
      </c>
    </row>
    <row r="334" spans="1:13">
      <c r="A334" s="65">
        <v>325</v>
      </c>
      <c r="B334" s="117" t="s">
        <v>1226</v>
      </c>
      <c r="C334" s="120">
        <v>48.5</v>
      </c>
      <c r="D334" s="118">
        <v>48.15</v>
      </c>
      <c r="E334" s="118">
        <v>47.199999999999996</v>
      </c>
      <c r="F334" s="118">
        <v>45.9</v>
      </c>
      <c r="G334" s="118">
        <v>44.949999999999996</v>
      </c>
      <c r="H334" s="118">
        <v>49.449999999999996</v>
      </c>
      <c r="I334" s="118">
        <v>50.4</v>
      </c>
      <c r="J334" s="118">
        <v>51.699999999999996</v>
      </c>
      <c r="K334" s="117">
        <v>49.1</v>
      </c>
      <c r="L334" s="117">
        <v>46.85</v>
      </c>
      <c r="M334" s="117">
        <v>237.04333</v>
      </c>
    </row>
    <row r="335" spans="1:13">
      <c r="A335" s="65">
        <v>326</v>
      </c>
      <c r="B335" s="117" t="s">
        <v>1228</v>
      </c>
      <c r="C335" s="120">
        <v>1734.45</v>
      </c>
      <c r="D335" s="118">
        <v>1707.6833333333334</v>
      </c>
      <c r="E335" s="118">
        <v>1652.8166666666668</v>
      </c>
      <c r="F335" s="118">
        <v>1571.1833333333334</v>
      </c>
      <c r="G335" s="118">
        <v>1516.3166666666668</v>
      </c>
      <c r="H335" s="118">
        <v>1789.3166666666668</v>
      </c>
      <c r="I335" s="118">
        <v>1844.1833333333336</v>
      </c>
      <c r="J335" s="118">
        <v>1925.8166666666668</v>
      </c>
      <c r="K335" s="117">
        <v>1762.55</v>
      </c>
      <c r="L335" s="117">
        <v>1626.05</v>
      </c>
      <c r="M335" s="117">
        <v>2.85894</v>
      </c>
    </row>
    <row r="336" spans="1:13">
      <c r="A336" s="65">
        <v>327</v>
      </c>
      <c r="B336" s="117" t="s">
        <v>1230</v>
      </c>
      <c r="C336" s="120">
        <v>593.9</v>
      </c>
      <c r="D336" s="118">
        <v>591.58333333333337</v>
      </c>
      <c r="E336" s="118">
        <v>585.41666666666674</v>
      </c>
      <c r="F336" s="118">
        <v>576.93333333333339</v>
      </c>
      <c r="G336" s="118">
        <v>570.76666666666677</v>
      </c>
      <c r="H336" s="118">
        <v>600.06666666666672</v>
      </c>
      <c r="I336" s="118">
        <v>606.23333333333346</v>
      </c>
      <c r="J336" s="118">
        <v>614.7166666666667</v>
      </c>
      <c r="K336" s="117">
        <v>597.75</v>
      </c>
      <c r="L336" s="117">
        <v>583.1</v>
      </c>
      <c r="M336" s="117">
        <v>0.14263999999999999</v>
      </c>
    </row>
    <row r="337" spans="1:13">
      <c r="A337" s="65">
        <v>328</v>
      </c>
      <c r="B337" s="117" t="s">
        <v>1231</v>
      </c>
      <c r="C337" s="120">
        <v>40.549999999999997</v>
      </c>
      <c r="D337" s="118">
        <v>40.300000000000004</v>
      </c>
      <c r="E337" s="118">
        <v>39.600000000000009</v>
      </c>
      <c r="F337" s="118">
        <v>38.650000000000006</v>
      </c>
      <c r="G337" s="118">
        <v>37.95000000000001</v>
      </c>
      <c r="H337" s="118">
        <v>41.250000000000007</v>
      </c>
      <c r="I337" s="118">
        <v>41.95000000000001</v>
      </c>
      <c r="J337" s="118">
        <v>42.900000000000006</v>
      </c>
      <c r="K337" s="117">
        <v>41</v>
      </c>
      <c r="L337" s="117">
        <v>39.35</v>
      </c>
      <c r="M337" s="117">
        <v>1.03607</v>
      </c>
    </row>
    <row r="338" spans="1:13">
      <c r="A338" s="65">
        <v>329</v>
      </c>
      <c r="B338" s="117" t="s">
        <v>367</v>
      </c>
      <c r="C338" s="120">
        <v>52.65</v>
      </c>
      <c r="D338" s="118">
        <v>52.266666666666673</v>
      </c>
      <c r="E338" s="118">
        <v>51.533333333333346</v>
      </c>
      <c r="F338" s="118">
        <v>50.416666666666671</v>
      </c>
      <c r="G338" s="118">
        <v>49.683333333333344</v>
      </c>
      <c r="H338" s="118">
        <v>53.383333333333347</v>
      </c>
      <c r="I338" s="118">
        <v>54.116666666666681</v>
      </c>
      <c r="J338" s="118">
        <v>55.233333333333348</v>
      </c>
      <c r="K338" s="117">
        <v>53</v>
      </c>
      <c r="L338" s="117">
        <v>51.15</v>
      </c>
      <c r="M338" s="117">
        <v>77.597790000000003</v>
      </c>
    </row>
    <row r="339" spans="1:13">
      <c r="A339" s="65">
        <v>330</v>
      </c>
      <c r="B339" s="117" t="s">
        <v>1235</v>
      </c>
      <c r="C339" s="120">
        <v>101.15</v>
      </c>
      <c r="D339" s="118">
        <v>101.28333333333335</v>
      </c>
      <c r="E339" s="118">
        <v>99.916666666666686</v>
      </c>
      <c r="F339" s="118">
        <v>98.683333333333337</v>
      </c>
      <c r="G339" s="118">
        <v>97.316666666666677</v>
      </c>
      <c r="H339" s="118">
        <v>102.51666666666669</v>
      </c>
      <c r="I339" s="118">
        <v>103.88333333333334</v>
      </c>
      <c r="J339" s="118">
        <v>105.1166666666667</v>
      </c>
      <c r="K339" s="117">
        <v>102.65</v>
      </c>
      <c r="L339" s="117">
        <v>100.05</v>
      </c>
      <c r="M339" s="117">
        <v>0.64690999999999999</v>
      </c>
    </row>
    <row r="340" spans="1:13">
      <c r="A340" s="65">
        <v>331</v>
      </c>
      <c r="B340" s="117" t="s">
        <v>241</v>
      </c>
      <c r="C340" s="120">
        <v>82.4</v>
      </c>
      <c r="D340" s="118">
        <v>81.916666666666671</v>
      </c>
      <c r="E340" s="118">
        <v>80.783333333333346</v>
      </c>
      <c r="F340" s="118">
        <v>79.166666666666671</v>
      </c>
      <c r="G340" s="118">
        <v>78.033333333333346</v>
      </c>
      <c r="H340" s="118">
        <v>83.533333333333346</v>
      </c>
      <c r="I340" s="118">
        <v>84.666666666666671</v>
      </c>
      <c r="J340" s="118">
        <v>86.283333333333346</v>
      </c>
      <c r="K340" s="117">
        <v>83.05</v>
      </c>
      <c r="L340" s="117">
        <v>80.3</v>
      </c>
      <c r="M340" s="117">
        <v>81.532790000000006</v>
      </c>
    </row>
    <row r="341" spans="1:13">
      <c r="A341" s="65">
        <v>332</v>
      </c>
      <c r="B341" s="117" t="s">
        <v>1243</v>
      </c>
      <c r="C341" s="120">
        <v>432.45</v>
      </c>
      <c r="D341" s="118">
        <v>431.59999999999997</v>
      </c>
      <c r="E341" s="118">
        <v>428.39999999999992</v>
      </c>
      <c r="F341" s="118">
        <v>424.34999999999997</v>
      </c>
      <c r="G341" s="118">
        <v>421.14999999999992</v>
      </c>
      <c r="H341" s="118">
        <v>435.64999999999992</v>
      </c>
      <c r="I341" s="118">
        <v>438.84999999999997</v>
      </c>
      <c r="J341" s="118">
        <v>442.89999999999992</v>
      </c>
      <c r="K341" s="117">
        <v>434.8</v>
      </c>
      <c r="L341" s="117">
        <v>427.55</v>
      </c>
      <c r="M341" s="117">
        <v>8.5720000000000005E-2</v>
      </c>
    </row>
    <row r="342" spans="1:13">
      <c r="A342" s="65">
        <v>333</v>
      </c>
      <c r="B342" s="117" t="s">
        <v>1245</v>
      </c>
      <c r="C342" s="120">
        <v>32.1</v>
      </c>
      <c r="D342" s="118">
        <v>32.266666666666666</v>
      </c>
      <c r="E342" s="118">
        <v>31.633333333333333</v>
      </c>
      <c r="F342" s="118">
        <v>31.166666666666668</v>
      </c>
      <c r="G342" s="118">
        <v>30.533333333333335</v>
      </c>
      <c r="H342" s="118">
        <v>32.733333333333334</v>
      </c>
      <c r="I342" s="118">
        <v>33.36666666666666</v>
      </c>
      <c r="J342" s="118">
        <v>33.833333333333329</v>
      </c>
      <c r="K342" s="117">
        <v>32.9</v>
      </c>
      <c r="L342" s="117">
        <v>31.8</v>
      </c>
      <c r="M342" s="117">
        <v>5.4257299999999997</v>
      </c>
    </row>
    <row r="343" spans="1:13">
      <c r="A343" s="65">
        <v>334</v>
      </c>
      <c r="B343" s="117" t="s">
        <v>1250</v>
      </c>
      <c r="C343" s="120">
        <v>33.35</v>
      </c>
      <c r="D343" s="118">
        <v>33.233333333333341</v>
      </c>
      <c r="E343" s="118">
        <v>32.76666666666668</v>
      </c>
      <c r="F343" s="118">
        <v>32.183333333333337</v>
      </c>
      <c r="G343" s="118">
        <v>31.716666666666676</v>
      </c>
      <c r="H343" s="118">
        <v>33.816666666666684</v>
      </c>
      <c r="I343" s="118">
        <v>34.283333333333339</v>
      </c>
      <c r="J343" s="118">
        <v>34.866666666666688</v>
      </c>
      <c r="K343" s="117">
        <v>33.700000000000003</v>
      </c>
      <c r="L343" s="117">
        <v>32.65</v>
      </c>
      <c r="M343" s="117">
        <v>1.9470099999999999</v>
      </c>
    </row>
    <row r="344" spans="1:13">
      <c r="A344" s="65">
        <v>335</v>
      </c>
      <c r="B344" s="117" t="s">
        <v>1252</v>
      </c>
      <c r="C344" s="120">
        <v>205.2</v>
      </c>
      <c r="D344" s="118">
        <v>204.66666666666666</v>
      </c>
      <c r="E344" s="118">
        <v>200.33333333333331</v>
      </c>
      <c r="F344" s="118">
        <v>195.46666666666667</v>
      </c>
      <c r="G344" s="118">
        <v>191.13333333333333</v>
      </c>
      <c r="H344" s="118">
        <v>209.5333333333333</v>
      </c>
      <c r="I344" s="118">
        <v>213.86666666666662</v>
      </c>
      <c r="J344" s="118">
        <v>218.73333333333329</v>
      </c>
      <c r="K344" s="117">
        <v>209</v>
      </c>
      <c r="L344" s="117">
        <v>199.8</v>
      </c>
      <c r="M344" s="117">
        <v>8.5302299999999995</v>
      </c>
    </row>
    <row r="345" spans="1:13">
      <c r="A345" s="65">
        <v>336</v>
      </c>
      <c r="B345" s="117" t="s">
        <v>120</v>
      </c>
      <c r="C345" s="120">
        <v>23.3</v>
      </c>
      <c r="D345" s="118">
        <v>23.316666666666666</v>
      </c>
      <c r="E345" s="118">
        <v>23.183333333333334</v>
      </c>
      <c r="F345" s="118">
        <v>23.066666666666666</v>
      </c>
      <c r="G345" s="118">
        <v>22.933333333333334</v>
      </c>
      <c r="H345" s="118">
        <v>23.433333333333334</v>
      </c>
      <c r="I345" s="118">
        <v>23.566666666666666</v>
      </c>
      <c r="J345" s="118">
        <v>23.683333333333334</v>
      </c>
      <c r="K345" s="117">
        <v>23.45</v>
      </c>
      <c r="L345" s="117">
        <v>23.2</v>
      </c>
      <c r="M345" s="117">
        <v>125.90506999999999</v>
      </c>
    </row>
    <row r="346" spans="1:13">
      <c r="A346" s="65">
        <v>337</v>
      </c>
      <c r="B346" s="117" t="s">
        <v>1257</v>
      </c>
      <c r="C346" s="120">
        <v>1316.55</v>
      </c>
      <c r="D346" s="118">
        <v>1311.2166666666667</v>
      </c>
      <c r="E346" s="118">
        <v>1293.9333333333334</v>
      </c>
      <c r="F346" s="118">
        <v>1271.3166666666666</v>
      </c>
      <c r="G346" s="118">
        <v>1254.0333333333333</v>
      </c>
      <c r="H346" s="118">
        <v>1333.8333333333335</v>
      </c>
      <c r="I346" s="118">
        <v>1351.1166666666668</v>
      </c>
      <c r="J346" s="118">
        <v>1373.7333333333336</v>
      </c>
      <c r="K346" s="117">
        <v>1328.5</v>
      </c>
      <c r="L346" s="117">
        <v>1288.5999999999999</v>
      </c>
      <c r="M346" s="117">
        <v>7.60595</v>
      </c>
    </row>
    <row r="347" spans="1:13">
      <c r="A347" s="65">
        <v>338</v>
      </c>
      <c r="B347" s="117" t="s">
        <v>1261</v>
      </c>
      <c r="C347" s="120">
        <v>1248.75</v>
      </c>
      <c r="D347" s="118">
        <v>1243.9666666666667</v>
      </c>
      <c r="E347" s="118">
        <v>1233.0333333333333</v>
      </c>
      <c r="F347" s="118">
        <v>1217.3166666666666</v>
      </c>
      <c r="G347" s="118">
        <v>1206.3833333333332</v>
      </c>
      <c r="H347" s="118">
        <v>1259.6833333333334</v>
      </c>
      <c r="I347" s="118">
        <v>1270.6166666666668</v>
      </c>
      <c r="J347" s="118">
        <v>1286.3333333333335</v>
      </c>
      <c r="K347" s="117">
        <v>1254.9000000000001</v>
      </c>
      <c r="L347" s="117">
        <v>1228.25</v>
      </c>
      <c r="M347" s="117">
        <v>8.6679999999999993E-2</v>
      </c>
    </row>
    <row r="348" spans="1:13">
      <c r="A348" s="65">
        <v>339</v>
      </c>
      <c r="B348" s="117" t="s">
        <v>1861</v>
      </c>
      <c r="C348" s="120">
        <v>64.150000000000006</v>
      </c>
      <c r="D348" s="118">
        <v>64.166666666666671</v>
      </c>
      <c r="E348" s="118">
        <v>63.38333333333334</v>
      </c>
      <c r="F348" s="118">
        <v>62.616666666666667</v>
      </c>
      <c r="G348" s="118">
        <v>61.833333333333336</v>
      </c>
      <c r="H348" s="118">
        <v>64.933333333333337</v>
      </c>
      <c r="I348" s="118">
        <v>65.716666666666669</v>
      </c>
      <c r="J348" s="118">
        <v>66.483333333333348</v>
      </c>
      <c r="K348" s="117">
        <v>64.95</v>
      </c>
      <c r="L348" s="117">
        <v>63.4</v>
      </c>
      <c r="M348" s="117">
        <v>8.3244799999999994</v>
      </c>
    </row>
    <row r="349" spans="1:13">
      <c r="A349" s="65">
        <v>340</v>
      </c>
      <c r="B349" s="117" t="s">
        <v>121</v>
      </c>
      <c r="C349" s="120">
        <v>97.2</v>
      </c>
      <c r="D349" s="118">
        <v>97.016666666666666</v>
      </c>
      <c r="E349" s="118">
        <v>96.383333333333326</v>
      </c>
      <c r="F349" s="118">
        <v>95.566666666666663</v>
      </c>
      <c r="G349" s="118">
        <v>94.933333333333323</v>
      </c>
      <c r="H349" s="118">
        <v>97.833333333333329</v>
      </c>
      <c r="I349" s="118">
        <v>98.466666666666683</v>
      </c>
      <c r="J349" s="118">
        <v>99.283333333333331</v>
      </c>
      <c r="K349" s="117">
        <v>97.65</v>
      </c>
      <c r="L349" s="117">
        <v>96.2</v>
      </c>
      <c r="M349" s="117">
        <v>37.654679999999999</v>
      </c>
    </row>
    <row r="350" spans="1:13">
      <c r="A350" s="65">
        <v>341</v>
      </c>
      <c r="B350" s="117" t="s">
        <v>122</v>
      </c>
      <c r="C350" s="120">
        <v>140.55000000000001</v>
      </c>
      <c r="D350" s="118">
        <v>139.35</v>
      </c>
      <c r="E350" s="118">
        <v>137.5</v>
      </c>
      <c r="F350" s="118">
        <v>134.45000000000002</v>
      </c>
      <c r="G350" s="118">
        <v>132.60000000000002</v>
      </c>
      <c r="H350" s="118">
        <v>142.39999999999998</v>
      </c>
      <c r="I350" s="118">
        <v>144.24999999999994</v>
      </c>
      <c r="J350" s="118">
        <v>147.29999999999995</v>
      </c>
      <c r="K350" s="117">
        <v>141.19999999999999</v>
      </c>
      <c r="L350" s="117">
        <v>136.30000000000001</v>
      </c>
      <c r="M350" s="117">
        <v>129.18108000000001</v>
      </c>
    </row>
    <row r="351" spans="1:13">
      <c r="A351" s="65">
        <v>342</v>
      </c>
      <c r="B351" s="117" t="s">
        <v>1277</v>
      </c>
      <c r="C351" s="120">
        <v>493.15</v>
      </c>
      <c r="D351" s="118">
        <v>485.40000000000003</v>
      </c>
      <c r="E351" s="118">
        <v>475.80000000000007</v>
      </c>
      <c r="F351" s="118">
        <v>458.45000000000005</v>
      </c>
      <c r="G351" s="118">
        <v>448.85000000000008</v>
      </c>
      <c r="H351" s="118">
        <v>502.75000000000006</v>
      </c>
      <c r="I351" s="118">
        <v>512.35000000000014</v>
      </c>
      <c r="J351" s="118">
        <v>529.70000000000005</v>
      </c>
      <c r="K351" s="117">
        <v>495</v>
      </c>
      <c r="L351" s="117">
        <v>468.05</v>
      </c>
      <c r="M351" s="117">
        <v>6.8750600000000004</v>
      </c>
    </row>
    <row r="352" spans="1:13">
      <c r="A352" s="65">
        <v>343</v>
      </c>
      <c r="B352" s="117" t="s">
        <v>123</v>
      </c>
      <c r="C352" s="120">
        <v>3475.6</v>
      </c>
      <c r="D352" s="118">
        <v>3468.65</v>
      </c>
      <c r="E352" s="118">
        <v>3447.4</v>
      </c>
      <c r="F352" s="118">
        <v>3419.2</v>
      </c>
      <c r="G352" s="118">
        <v>3397.95</v>
      </c>
      <c r="H352" s="118">
        <v>3496.8500000000004</v>
      </c>
      <c r="I352" s="118">
        <v>3518.1000000000004</v>
      </c>
      <c r="J352" s="118">
        <v>3546.3000000000006</v>
      </c>
      <c r="K352" s="117">
        <v>3489.9</v>
      </c>
      <c r="L352" s="117">
        <v>3440.45</v>
      </c>
      <c r="M352" s="117">
        <v>0.55232000000000003</v>
      </c>
    </row>
    <row r="353" spans="1:13">
      <c r="A353" s="65">
        <v>344</v>
      </c>
      <c r="B353" s="117" t="s">
        <v>205</v>
      </c>
      <c r="C353" s="120">
        <v>174</v>
      </c>
      <c r="D353" s="118">
        <v>173.80000000000004</v>
      </c>
      <c r="E353" s="118">
        <v>171.50000000000009</v>
      </c>
      <c r="F353" s="118">
        <v>169.00000000000006</v>
      </c>
      <c r="G353" s="118">
        <v>166.7000000000001</v>
      </c>
      <c r="H353" s="118">
        <v>176.30000000000007</v>
      </c>
      <c r="I353" s="118">
        <v>178.60000000000002</v>
      </c>
      <c r="J353" s="118">
        <v>181.10000000000005</v>
      </c>
      <c r="K353" s="117">
        <v>176.1</v>
      </c>
      <c r="L353" s="117">
        <v>171.3</v>
      </c>
      <c r="M353" s="117">
        <v>22.116399999999999</v>
      </c>
    </row>
    <row r="354" spans="1:13">
      <c r="A354" s="65">
        <v>345</v>
      </c>
      <c r="B354" s="117" t="s">
        <v>1283</v>
      </c>
      <c r="C354" s="120">
        <v>206.5</v>
      </c>
      <c r="D354" s="118">
        <v>206.7833333333333</v>
      </c>
      <c r="E354" s="118">
        <v>205.9166666666666</v>
      </c>
      <c r="F354" s="118">
        <v>205.33333333333329</v>
      </c>
      <c r="G354" s="118">
        <v>204.46666666666658</v>
      </c>
      <c r="H354" s="118">
        <v>207.36666666666662</v>
      </c>
      <c r="I354" s="118">
        <v>208.23333333333329</v>
      </c>
      <c r="J354" s="118">
        <v>208.81666666666663</v>
      </c>
      <c r="K354" s="117">
        <v>207.65</v>
      </c>
      <c r="L354" s="117">
        <v>206.2</v>
      </c>
      <c r="M354" s="117">
        <v>2.31691</v>
      </c>
    </row>
    <row r="355" spans="1:13">
      <c r="A355" s="65">
        <v>346</v>
      </c>
      <c r="B355" s="117" t="s">
        <v>124</v>
      </c>
      <c r="C355" s="120">
        <v>147.5</v>
      </c>
      <c r="D355" s="118">
        <v>147.56666666666666</v>
      </c>
      <c r="E355" s="118">
        <v>145.93333333333334</v>
      </c>
      <c r="F355" s="118">
        <v>144.36666666666667</v>
      </c>
      <c r="G355" s="118">
        <v>142.73333333333335</v>
      </c>
      <c r="H355" s="118">
        <v>149.13333333333333</v>
      </c>
      <c r="I355" s="118">
        <v>150.76666666666665</v>
      </c>
      <c r="J355" s="118">
        <v>152.33333333333331</v>
      </c>
      <c r="K355" s="117">
        <v>149.19999999999999</v>
      </c>
      <c r="L355" s="117">
        <v>146</v>
      </c>
      <c r="M355" s="117">
        <v>124.5886</v>
      </c>
    </row>
    <row r="356" spans="1:13">
      <c r="A356" s="65">
        <v>347</v>
      </c>
      <c r="B356" s="117" t="s">
        <v>125</v>
      </c>
      <c r="C356" s="120">
        <v>80</v>
      </c>
      <c r="D356" s="118">
        <v>79.966666666666654</v>
      </c>
      <c r="E356" s="118">
        <v>78.333333333333314</v>
      </c>
      <c r="F356" s="118">
        <v>76.666666666666657</v>
      </c>
      <c r="G356" s="118">
        <v>75.033333333333317</v>
      </c>
      <c r="H356" s="118">
        <v>81.633333333333312</v>
      </c>
      <c r="I356" s="118">
        <v>83.266666666666666</v>
      </c>
      <c r="J356" s="118">
        <v>84.933333333333309</v>
      </c>
      <c r="K356" s="117">
        <v>81.599999999999994</v>
      </c>
      <c r="L356" s="117">
        <v>78.3</v>
      </c>
      <c r="M356" s="117">
        <v>44.823079999999997</v>
      </c>
    </row>
    <row r="357" spans="1:13">
      <c r="A357" s="65">
        <v>348</v>
      </c>
      <c r="B357" s="117" t="s">
        <v>314</v>
      </c>
      <c r="C357" s="120">
        <v>68.900000000000006</v>
      </c>
      <c r="D357" s="118">
        <v>69.5</v>
      </c>
      <c r="E357" s="118">
        <v>67</v>
      </c>
      <c r="F357" s="118">
        <v>65.099999999999994</v>
      </c>
      <c r="G357" s="118">
        <v>62.599999999999994</v>
      </c>
      <c r="H357" s="118">
        <v>71.400000000000006</v>
      </c>
      <c r="I357" s="118">
        <v>73.900000000000006</v>
      </c>
      <c r="J357" s="118">
        <v>75.800000000000011</v>
      </c>
      <c r="K357" s="117">
        <v>72</v>
      </c>
      <c r="L357" s="117">
        <v>67.599999999999994</v>
      </c>
      <c r="M357" s="117">
        <v>1.13107</v>
      </c>
    </row>
    <row r="358" spans="1:13">
      <c r="A358" s="65">
        <v>349</v>
      </c>
      <c r="B358" s="117" t="s">
        <v>229</v>
      </c>
      <c r="C358" s="120">
        <v>22168.5</v>
      </c>
      <c r="D358" s="118">
        <v>21951.166666666668</v>
      </c>
      <c r="E358" s="118">
        <v>21622.333333333336</v>
      </c>
      <c r="F358" s="118">
        <v>21076.166666666668</v>
      </c>
      <c r="G358" s="118">
        <v>20747.333333333336</v>
      </c>
      <c r="H358" s="118">
        <v>22497.333333333336</v>
      </c>
      <c r="I358" s="118">
        <v>22826.166666666672</v>
      </c>
      <c r="J358" s="118">
        <v>23372.333333333336</v>
      </c>
      <c r="K358" s="117">
        <v>22280</v>
      </c>
      <c r="L358" s="117">
        <v>21405</v>
      </c>
      <c r="M358" s="117">
        <v>0.45766000000000001</v>
      </c>
    </row>
    <row r="359" spans="1:13">
      <c r="A359" s="65">
        <v>350</v>
      </c>
      <c r="B359" s="117" t="s">
        <v>1309</v>
      </c>
      <c r="C359" s="120">
        <v>219.05</v>
      </c>
      <c r="D359" s="118">
        <v>219.63333333333333</v>
      </c>
      <c r="E359" s="118">
        <v>215.81666666666666</v>
      </c>
      <c r="F359" s="118">
        <v>212.58333333333334</v>
      </c>
      <c r="G359" s="118">
        <v>208.76666666666668</v>
      </c>
      <c r="H359" s="118">
        <v>222.86666666666665</v>
      </c>
      <c r="I359" s="118">
        <v>226.68333333333331</v>
      </c>
      <c r="J359" s="118">
        <v>229.91666666666663</v>
      </c>
      <c r="K359" s="117">
        <v>223.45</v>
      </c>
      <c r="L359" s="117">
        <v>216.4</v>
      </c>
      <c r="M359" s="117">
        <v>2.4032</v>
      </c>
    </row>
    <row r="360" spans="1:13">
      <c r="A360" s="65">
        <v>351</v>
      </c>
      <c r="B360" s="117" t="s">
        <v>349</v>
      </c>
      <c r="C360" s="120">
        <v>66.849999999999994</v>
      </c>
      <c r="D360" s="118">
        <v>66.5</v>
      </c>
      <c r="E360" s="118">
        <v>65.349999999999994</v>
      </c>
      <c r="F360" s="118">
        <v>63.849999999999994</v>
      </c>
      <c r="G360" s="118">
        <v>62.699999999999989</v>
      </c>
      <c r="H360" s="118">
        <v>68</v>
      </c>
      <c r="I360" s="118">
        <v>69.150000000000006</v>
      </c>
      <c r="J360" s="118">
        <v>70.650000000000006</v>
      </c>
      <c r="K360" s="117">
        <v>67.650000000000006</v>
      </c>
      <c r="L360" s="117">
        <v>65</v>
      </c>
      <c r="M360" s="117">
        <v>59.728839999999998</v>
      </c>
    </row>
    <row r="361" spans="1:13">
      <c r="A361" s="65">
        <v>352</v>
      </c>
      <c r="B361" s="117" t="s">
        <v>207</v>
      </c>
      <c r="C361" s="120">
        <v>2317.5</v>
      </c>
      <c r="D361" s="118">
        <v>2305.75</v>
      </c>
      <c r="E361" s="118">
        <v>2279.25</v>
      </c>
      <c r="F361" s="118">
        <v>2241</v>
      </c>
      <c r="G361" s="118">
        <v>2214.5</v>
      </c>
      <c r="H361" s="118">
        <v>2344</v>
      </c>
      <c r="I361" s="118">
        <v>2370.5</v>
      </c>
      <c r="J361" s="118">
        <v>2408.75</v>
      </c>
      <c r="K361" s="117">
        <v>2332.25</v>
      </c>
      <c r="L361" s="117">
        <v>2267.5</v>
      </c>
      <c r="M361" s="117">
        <v>4.2480200000000004</v>
      </c>
    </row>
    <row r="362" spans="1:13">
      <c r="A362" s="65">
        <v>353</v>
      </c>
      <c r="B362" s="117" t="s">
        <v>1317</v>
      </c>
      <c r="C362" s="120">
        <v>630.35</v>
      </c>
      <c r="D362" s="118">
        <v>618.44999999999993</v>
      </c>
      <c r="E362" s="118">
        <v>602.99999999999989</v>
      </c>
      <c r="F362" s="118">
        <v>575.65</v>
      </c>
      <c r="G362" s="118">
        <v>560.19999999999993</v>
      </c>
      <c r="H362" s="118">
        <v>645.79999999999984</v>
      </c>
      <c r="I362" s="118">
        <v>661.24999999999989</v>
      </c>
      <c r="J362" s="118">
        <v>688.5999999999998</v>
      </c>
      <c r="K362" s="117">
        <v>633.9</v>
      </c>
      <c r="L362" s="117">
        <v>591.1</v>
      </c>
      <c r="M362" s="117">
        <v>3.0383599999999999</v>
      </c>
    </row>
    <row r="363" spans="1:13">
      <c r="A363" s="65">
        <v>354</v>
      </c>
      <c r="B363" s="117" t="s">
        <v>126</v>
      </c>
      <c r="C363" s="120">
        <v>221.8</v>
      </c>
      <c r="D363" s="118">
        <v>220.51666666666668</v>
      </c>
      <c r="E363" s="118">
        <v>217.13333333333335</v>
      </c>
      <c r="F363" s="118">
        <v>212.46666666666667</v>
      </c>
      <c r="G363" s="118">
        <v>209.08333333333334</v>
      </c>
      <c r="H363" s="118">
        <v>225.18333333333337</v>
      </c>
      <c r="I363" s="118">
        <v>228.56666666666669</v>
      </c>
      <c r="J363" s="118">
        <v>233.23333333333338</v>
      </c>
      <c r="K363" s="117">
        <v>223.9</v>
      </c>
      <c r="L363" s="117">
        <v>215.85</v>
      </c>
      <c r="M363" s="117">
        <v>27.675039999999999</v>
      </c>
    </row>
    <row r="364" spans="1:13">
      <c r="A364" s="65">
        <v>355</v>
      </c>
      <c r="B364" s="117" t="s">
        <v>127</v>
      </c>
      <c r="C364" s="120">
        <v>112</v>
      </c>
      <c r="D364" s="118">
        <v>110.96666666666665</v>
      </c>
      <c r="E364" s="118">
        <v>109.43333333333331</v>
      </c>
      <c r="F364" s="118">
        <v>106.86666666666666</v>
      </c>
      <c r="G364" s="118">
        <v>105.33333333333331</v>
      </c>
      <c r="H364" s="118">
        <v>113.5333333333333</v>
      </c>
      <c r="I364" s="118">
        <v>115.06666666666663</v>
      </c>
      <c r="J364" s="118">
        <v>117.6333333333333</v>
      </c>
      <c r="K364" s="117">
        <v>112.5</v>
      </c>
      <c r="L364" s="117">
        <v>108.4</v>
      </c>
      <c r="M364" s="117">
        <v>86.254419999999996</v>
      </c>
    </row>
    <row r="365" spans="1:13">
      <c r="A365" s="65">
        <v>356</v>
      </c>
      <c r="B365" s="117" t="s">
        <v>1320</v>
      </c>
      <c r="C365" s="120">
        <v>3098.25</v>
      </c>
      <c r="D365" s="118">
        <v>3067.7999999999997</v>
      </c>
      <c r="E365" s="118">
        <v>3011.5999999999995</v>
      </c>
      <c r="F365" s="118">
        <v>2924.95</v>
      </c>
      <c r="G365" s="118">
        <v>2868.7499999999995</v>
      </c>
      <c r="H365" s="118">
        <v>3154.4499999999994</v>
      </c>
      <c r="I365" s="118">
        <v>3210.6499999999992</v>
      </c>
      <c r="J365" s="118">
        <v>3297.2999999999993</v>
      </c>
      <c r="K365" s="117">
        <v>3124</v>
      </c>
      <c r="L365" s="117">
        <v>2981.15</v>
      </c>
      <c r="M365" s="117">
        <v>0.27692</v>
      </c>
    </row>
    <row r="366" spans="1:13">
      <c r="A366" s="65">
        <v>357</v>
      </c>
      <c r="B366" s="117" t="s">
        <v>316</v>
      </c>
      <c r="C366" s="120">
        <v>14.95</v>
      </c>
      <c r="D366" s="118">
        <v>14.933333333333332</v>
      </c>
      <c r="E366" s="118">
        <v>14.566666666666663</v>
      </c>
      <c r="F366" s="118">
        <v>14.183333333333332</v>
      </c>
      <c r="G366" s="118">
        <v>13.816666666666663</v>
      </c>
      <c r="H366" s="118">
        <v>15.316666666666663</v>
      </c>
      <c r="I366" s="118">
        <v>15.683333333333334</v>
      </c>
      <c r="J366" s="118">
        <v>16.066666666666663</v>
      </c>
      <c r="K366" s="117">
        <v>15.3</v>
      </c>
      <c r="L366" s="117">
        <v>14.55</v>
      </c>
      <c r="M366" s="117">
        <v>5.3319299999999998</v>
      </c>
    </row>
    <row r="367" spans="1:13">
      <c r="A367" s="65">
        <v>358</v>
      </c>
      <c r="B367" s="117" t="s">
        <v>208</v>
      </c>
      <c r="C367" s="120">
        <v>10046.200000000001</v>
      </c>
      <c r="D367" s="118">
        <v>10024.066666666668</v>
      </c>
      <c r="E367" s="118">
        <v>9898.133333333335</v>
      </c>
      <c r="F367" s="118">
        <v>9750.0666666666675</v>
      </c>
      <c r="G367" s="118">
        <v>9624.133333333335</v>
      </c>
      <c r="H367" s="118">
        <v>10172.133333333335</v>
      </c>
      <c r="I367" s="118">
        <v>10298.066666666666</v>
      </c>
      <c r="J367" s="118">
        <v>10446.133333333335</v>
      </c>
      <c r="K367" s="117">
        <v>10150</v>
      </c>
      <c r="L367" s="117">
        <v>9876</v>
      </c>
      <c r="M367" s="117">
        <v>1.1390000000000001E-2</v>
      </c>
    </row>
    <row r="368" spans="1:13">
      <c r="A368" s="65">
        <v>359</v>
      </c>
      <c r="B368" s="117" t="s">
        <v>1328</v>
      </c>
      <c r="C368" s="120">
        <v>578.95000000000005</v>
      </c>
      <c r="D368" s="118">
        <v>581.31666666666672</v>
      </c>
      <c r="E368" s="118">
        <v>572.63333333333344</v>
      </c>
      <c r="F368" s="118">
        <v>566.31666666666672</v>
      </c>
      <c r="G368" s="118">
        <v>557.63333333333344</v>
      </c>
      <c r="H368" s="118">
        <v>587.63333333333344</v>
      </c>
      <c r="I368" s="118">
        <v>596.31666666666661</v>
      </c>
      <c r="J368" s="118">
        <v>602.63333333333344</v>
      </c>
      <c r="K368" s="117">
        <v>590</v>
      </c>
      <c r="L368" s="117">
        <v>575</v>
      </c>
      <c r="M368" s="117">
        <v>0.44058999999999998</v>
      </c>
    </row>
    <row r="369" spans="1:13">
      <c r="A369" s="65">
        <v>360</v>
      </c>
      <c r="B369" s="117" t="s">
        <v>206</v>
      </c>
      <c r="C369" s="120">
        <v>1126.5999999999999</v>
      </c>
      <c r="D369" s="118">
        <v>1112.8666666666666</v>
      </c>
      <c r="E369" s="118">
        <v>1093.7333333333331</v>
      </c>
      <c r="F369" s="118">
        <v>1060.8666666666666</v>
      </c>
      <c r="G369" s="118">
        <v>1041.7333333333331</v>
      </c>
      <c r="H369" s="118">
        <v>1145.7333333333331</v>
      </c>
      <c r="I369" s="118">
        <v>1164.8666666666668</v>
      </c>
      <c r="J369" s="118">
        <v>1197.7333333333331</v>
      </c>
      <c r="K369" s="117">
        <v>1132</v>
      </c>
      <c r="L369" s="117">
        <v>1080</v>
      </c>
      <c r="M369" s="117">
        <v>4.7469400000000004</v>
      </c>
    </row>
    <row r="370" spans="1:13">
      <c r="A370" s="65">
        <v>361</v>
      </c>
      <c r="B370" s="117" t="s">
        <v>1331</v>
      </c>
      <c r="C370" s="120">
        <v>910.65</v>
      </c>
      <c r="D370" s="118">
        <v>909.41666666666663</v>
      </c>
      <c r="E370" s="118">
        <v>904.83333333333326</v>
      </c>
      <c r="F370" s="118">
        <v>899.01666666666665</v>
      </c>
      <c r="G370" s="118">
        <v>894.43333333333328</v>
      </c>
      <c r="H370" s="118">
        <v>915.23333333333323</v>
      </c>
      <c r="I370" s="118">
        <v>919.81666666666649</v>
      </c>
      <c r="J370" s="118">
        <v>925.63333333333321</v>
      </c>
      <c r="K370" s="117">
        <v>914</v>
      </c>
      <c r="L370" s="117">
        <v>903.6</v>
      </c>
      <c r="M370" s="117">
        <v>0.38517000000000001</v>
      </c>
    </row>
    <row r="371" spans="1:13">
      <c r="A371" s="65">
        <v>362</v>
      </c>
      <c r="B371" s="117" t="s">
        <v>128</v>
      </c>
      <c r="C371" s="120">
        <v>71.849999999999994</v>
      </c>
      <c r="D371" s="118">
        <v>71.583333333333329</v>
      </c>
      <c r="E371" s="118">
        <v>70.36666666666666</v>
      </c>
      <c r="F371" s="118">
        <v>68.883333333333326</v>
      </c>
      <c r="G371" s="118">
        <v>67.666666666666657</v>
      </c>
      <c r="H371" s="118">
        <v>73.066666666666663</v>
      </c>
      <c r="I371" s="118">
        <v>74.283333333333331</v>
      </c>
      <c r="J371" s="118">
        <v>75.766666666666666</v>
      </c>
      <c r="K371" s="117">
        <v>72.8</v>
      </c>
      <c r="L371" s="117">
        <v>70.099999999999994</v>
      </c>
      <c r="M371" s="117">
        <v>249.03931</v>
      </c>
    </row>
    <row r="372" spans="1:13">
      <c r="A372" s="65">
        <v>363</v>
      </c>
      <c r="B372" s="117" t="s">
        <v>1921</v>
      </c>
      <c r="C372" s="120">
        <v>911.9</v>
      </c>
      <c r="D372" s="118">
        <v>907.81666666666661</v>
      </c>
      <c r="E372" s="118">
        <v>896.63333333333321</v>
      </c>
      <c r="F372" s="118">
        <v>881.36666666666656</v>
      </c>
      <c r="G372" s="118">
        <v>870.18333333333317</v>
      </c>
      <c r="H372" s="118">
        <v>923.08333333333326</v>
      </c>
      <c r="I372" s="118">
        <v>934.26666666666665</v>
      </c>
      <c r="J372" s="118">
        <v>949.5333333333333</v>
      </c>
      <c r="K372" s="117">
        <v>919</v>
      </c>
      <c r="L372" s="117">
        <v>892.55</v>
      </c>
      <c r="M372" s="117">
        <v>1.28169</v>
      </c>
    </row>
    <row r="373" spans="1:13">
      <c r="A373" s="65">
        <v>364</v>
      </c>
      <c r="B373" s="117" t="s">
        <v>1338</v>
      </c>
      <c r="C373" s="120">
        <v>129.30000000000001</v>
      </c>
      <c r="D373" s="118">
        <v>130.66666666666669</v>
      </c>
      <c r="E373" s="118">
        <v>126.93333333333337</v>
      </c>
      <c r="F373" s="118">
        <v>124.56666666666669</v>
      </c>
      <c r="G373" s="118">
        <v>120.83333333333337</v>
      </c>
      <c r="H373" s="118">
        <v>133.03333333333336</v>
      </c>
      <c r="I373" s="118">
        <v>136.76666666666671</v>
      </c>
      <c r="J373" s="118">
        <v>139.13333333333335</v>
      </c>
      <c r="K373" s="117">
        <v>134.4</v>
      </c>
      <c r="L373" s="117">
        <v>128.30000000000001</v>
      </c>
      <c r="M373" s="117">
        <v>4.40069</v>
      </c>
    </row>
    <row r="374" spans="1:13">
      <c r="A374" s="65">
        <v>365</v>
      </c>
      <c r="B374" s="117" t="s">
        <v>129</v>
      </c>
      <c r="C374" s="120">
        <v>181.2</v>
      </c>
      <c r="D374" s="118">
        <v>180.91666666666666</v>
      </c>
      <c r="E374" s="118">
        <v>179.13333333333333</v>
      </c>
      <c r="F374" s="118">
        <v>177.06666666666666</v>
      </c>
      <c r="G374" s="118">
        <v>175.28333333333333</v>
      </c>
      <c r="H374" s="118">
        <v>182.98333333333332</v>
      </c>
      <c r="I374" s="118">
        <v>184.76666666666668</v>
      </c>
      <c r="J374" s="118">
        <v>186.83333333333331</v>
      </c>
      <c r="K374" s="117">
        <v>182.7</v>
      </c>
      <c r="L374" s="117">
        <v>178.85</v>
      </c>
      <c r="M374" s="117">
        <v>76.971400000000003</v>
      </c>
    </row>
    <row r="375" spans="1:13">
      <c r="A375" s="65">
        <v>366</v>
      </c>
      <c r="B375" s="117" t="s">
        <v>1349</v>
      </c>
      <c r="C375" s="120">
        <v>142.4</v>
      </c>
      <c r="D375" s="118">
        <v>142.78333333333333</v>
      </c>
      <c r="E375" s="118">
        <v>140.26666666666665</v>
      </c>
      <c r="F375" s="118">
        <v>138.13333333333333</v>
      </c>
      <c r="G375" s="118">
        <v>135.61666666666665</v>
      </c>
      <c r="H375" s="118">
        <v>144.91666666666666</v>
      </c>
      <c r="I375" s="118">
        <v>147.43333333333337</v>
      </c>
      <c r="J375" s="118">
        <v>149.56666666666666</v>
      </c>
      <c r="K375" s="117">
        <v>145.30000000000001</v>
      </c>
      <c r="L375" s="117">
        <v>140.65</v>
      </c>
      <c r="M375" s="117">
        <v>32.85183</v>
      </c>
    </row>
    <row r="376" spans="1:13">
      <c r="A376" s="65">
        <v>367</v>
      </c>
      <c r="B376" s="117" t="s">
        <v>1361</v>
      </c>
      <c r="C376" s="120">
        <v>204.95</v>
      </c>
      <c r="D376" s="118">
        <v>203.79999999999998</v>
      </c>
      <c r="E376" s="118">
        <v>199.24999999999997</v>
      </c>
      <c r="F376" s="118">
        <v>193.54999999999998</v>
      </c>
      <c r="G376" s="118">
        <v>188.99999999999997</v>
      </c>
      <c r="H376" s="118">
        <v>209.49999999999997</v>
      </c>
      <c r="I376" s="118">
        <v>214.04999999999998</v>
      </c>
      <c r="J376" s="118">
        <v>219.74999999999997</v>
      </c>
      <c r="K376" s="117">
        <v>208.35</v>
      </c>
      <c r="L376" s="117">
        <v>198.1</v>
      </c>
      <c r="M376" s="117">
        <v>4.3616799999999998</v>
      </c>
    </row>
    <row r="377" spans="1:13">
      <c r="A377" s="65">
        <v>368</v>
      </c>
      <c r="B377" s="117" t="s">
        <v>2614</v>
      </c>
      <c r="C377" s="120">
        <v>73.7</v>
      </c>
      <c r="D377" s="118">
        <v>72.899999999999991</v>
      </c>
      <c r="E377" s="118">
        <v>71.249999999999986</v>
      </c>
      <c r="F377" s="118">
        <v>68.8</v>
      </c>
      <c r="G377" s="118">
        <v>67.149999999999991</v>
      </c>
      <c r="H377" s="118">
        <v>75.34999999999998</v>
      </c>
      <c r="I377" s="118">
        <v>76.999999999999986</v>
      </c>
      <c r="J377" s="118">
        <v>79.449999999999974</v>
      </c>
      <c r="K377" s="117">
        <v>74.55</v>
      </c>
      <c r="L377" s="117">
        <v>70.45</v>
      </c>
      <c r="M377" s="117">
        <v>1.7565</v>
      </c>
    </row>
    <row r="378" spans="1:13">
      <c r="A378" s="65">
        <v>369</v>
      </c>
      <c r="B378" s="117" t="s">
        <v>130</v>
      </c>
      <c r="C378" s="120">
        <v>77.45</v>
      </c>
      <c r="D378" s="118">
        <v>77.166666666666671</v>
      </c>
      <c r="E378" s="118">
        <v>76.333333333333343</v>
      </c>
      <c r="F378" s="118">
        <v>75.216666666666669</v>
      </c>
      <c r="G378" s="118">
        <v>74.38333333333334</v>
      </c>
      <c r="H378" s="118">
        <v>78.283333333333346</v>
      </c>
      <c r="I378" s="118">
        <v>79.116666666666688</v>
      </c>
      <c r="J378" s="118">
        <v>80.233333333333348</v>
      </c>
      <c r="K378" s="117">
        <v>78</v>
      </c>
      <c r="L378" s="117">
        <v>76.05</v>
      </c>
      <c r="M378" s="117">
        <v>2.6076700000000002</v>
      </c>
    </row>
    <row r="379" spans="1:13">
      <c r="A379" s="65">
        <v>370</v>
      </c>
      <c r="B379" s="117" t="s">
        <v>1368</v>
      </c>
      <c r="C379" s="120">
        <v>1509</v>
      </c>
      <c r="D379" s="118">
        <v>1497.3833333333332</v>
      </c>
      <c r="E379" s="118">
        <v>1477.3166666666664</v>
      </c>
      <c r="F379" s="118">
        <v>1445.6333333333332</v>
      </c>
      <c r="G379" s="118">
        <v>1425.5666666666664</v>
      </c>
      <c r="H379" s="118">
        <v>1529.0666666666664</v>
      </c>
      <c r="I379" s="118">
        <v>1549.133333333333</v>
      </c>
      <c r="J379" s="118">
        <v>1580.8166666666664</v>
      </c>
      <c r="K379" s="117">
        <v>1517.45</v>
      </c>
      <c r="L379" s="117">
        <v>1465.7</v>
      </c>
      <c r="M379" s="117">
        <v>3.4998999999999998</v>
      </c>
    </row>
    <row r="380" spans="1:13">
      <c r="A380" s="65">
        <v>371</v>
      </c>
      <c r="B380" s="117" t="s">
        <v>1851</v>
      </c>
      <c r="C380" s="120">
        <v>695</v>
      </c>
      <c r="D380" s="118">
        <v>681.93333333333328</v>
      </c>
      <c r="E380" s="118">
        <v>664.06666666666661</v>
      </c>
      <c r="F380" s="118">
        <v>633.13333333333333</v>
      </c>
      <c r="G380" s="118">
        <v>615.26666666666665</v>
      </c>
      <c r="H380" s="118">
        <v>712.86666666666656</v>
      </c>
      <c r="I380" s="118">
        <v>730.73333333333312</v>
      </c>
      <c r="J380" s="118">
        <v>761.66666666666652</v>
      </c>
      <c r="K380" s="117">
        <v>699.8</v>
      </c>
      <c r="L380" s="117">
        <v>651</v>
      </c>
      <c r="M380" s="117">
        <v>0.52647999999999995</v>
      </c>
    </row>
    <row r="381" spans="1:13">
      <c r="A381" s="65">
        <v>372</v>
      </c>
      <c r="B381" s="117" t="s">
        <v>1369</v>
      </c>
      <c r="C381" s="120">
        <v>367.95</v>
      </c>
      <c r="D381" s="118">
        <v>368.5</v>
      </c>
      <c r="E381" s="118">
        <v>362.55</v>
      </c>
      <c r="F381" s="118">
        <v>357.15000000000003</v>
      </c>
      <c r="G381" s="118">
        <v>351.20000000000005</v>
      </c>
      <c r="H381" s="118">
        <v>373.9</v>
      </c>
      <c r="I381" s="118">
        <v>379.85</v>
      </c>
      <c r="J381" s="118">
        <v>385.24999999999994</v>
      </c>
      <c r="K381" s="117">
        <v>374.45</v>
      </c>
      <c r="L381" s="117">
        <v>363.1</v>
      </c>
      <c r="M381" s="117">
        <v>5.32254</v>
      </c>
    </row>
    <row r="382" spans="1:13">
      <c r="A382" s="65">
        <v>373</v>
      </c>
      <c r="B382" s="117" t="s">
        <v>1371</v>
      </c>
      <c r="C382" s="120">
        <v>108.5</v>
      </c>
      <c r="D382" s="118">
        <v>108.2</v>
      </c>
      <c r="E382" s="118">
        <v>105.9</v>
      </c>
      <c r="F382" s="118">
        <v>103.3</v>
      </c>
      <c r="G382" s="118">
        <v>101</v>
      </c>
      <c r="H382" s="118">
        <v>110.80000000000001</v>
      </c>
      <c r="I382" s="118">
        <v>113.1</v>
      </c>
      <c r="J382" s="118">
        <v>115.70000000000002</v>
      </c>
      <c r="K382" s="117">
        <v>110.5</v>
      </c>
      <c r="L382" s="117">
        <v>105.6</v>
      </c>
      <c r="M382" s="117">
        <v>11.4932</v>
      </c>
    </row>
    <row r="383" spans="1:13">
      <c r="A383" s="65">
        <v>374</v>
      </c>
      <c r="B383" s="117" t="s">
        <v>1373</v>
      </c>
      <c r="C383" s="120">
        <v>565.6</v>
      </c>
      <c r="D383" s="118">
        <v>564.11666666666667</v>
      </c>
      <c r="E383" s="118">
        <v>554.58333333333337</v>
      </c>
      <c r="F383" s="118">
        <v>543.56666666666672</v>
      </c>
      <c r="G383" s="118">
        <v>534.03333333333342</v>
      </c>
      <c r="H383" s="118">
        <v>575.13333333333333</v>
      </c>
      <c r="I383" s="118">
        <v>584.66666666666663</v>
      </c>
      <c r="J383" s="118">
        <v>595.68333333333328</v>
      </c>
      <c r="K383" s="117">
        <v>573.65</v>
      </c>
      <c r="L383" s="117">
        <v>553.1</v>
      </c>
      <c r="M383" s="117">
        <v>1.5457799999999999</v>
      </c>
    </row>
    <row r="384" spans="1:13">
      <c r="A384" s="65">
        <v>375</v>
      </c>
      <c r="B384" s="117" t="s">
        <v>1375</v>
      </c>
      <c r="C384" s="120">
        <v>152.85</v>
      </c>
      <c r="D384" s="118">
        <v>152.23333333333332</v>
      </c>
      <c r="E384" s="118">
        <v>150.81666666666663</v>
      </c>
      <c r="F384" s="118">
        <v>148.7833333333333</v>
      </c>
      <c r="G384" s="118">
        <v>147.36666666666662</v>
      </c>
      <c r="H384" s="118">
        <v>154.26666666666665</v>
      </c>
      <c r="I384" s="118">
        <v>155.68333333333334</v>
      </c>
      <c r="J384" s="118">
        <v>157.71666666666667</v>
      </c>
      <c r="K384" s="117">
        <v>153.65</v>
      </c>
      <c r="L384" s="117">
        <v>150.19999999999999</v>
      </c>
      <c r="M384" s="117">
        <v>2.71183</v>
      </c>
    </row>
    <row r="385" spans="1:13">
      <c r="A385" s="65">
        <v>376</v>
      </c>
      <c r="B385" s="117" t="s">
        <v>212</v>
      </c>
      <c r="C385" s="120">
        <v>647.29999999999995</v>
      </c>
      <c r="D385" s="118">
        <v>642.7166666666667</v>
      </c>
      <c r="E385" s="118">
        <v>632.58333333333337</v>
      </c>
      <c r="F385" s="118">
        <v>617.86666666666667</v>
      </c>
      <c r="G385" s="118">
        <v>607.73333333333335</v>
      </c>
      <c r="H385" s="118">
        <v>657.43333333333339</v>
      </c>
      <c r="I385" s="118">
        <v>667.56666666666661</v>
      </c>
      <c r="J385" s="118">
        <v>682.28333333333342</v>
      </c>
      <c r="K385" s="117">
        <v>652.85</v>
      </c>
      <c r="L385" s="117">
        <v>628</v>
      </c>
      <c r="M385" s="117">
        <v>3.1407600000000002</v>
      </c>
    </row>
    <row r="386" spans="1:13">
      <c r="A386" s="65">
        <v>377</v>
      </c>
      <c r="B386" s="117" t="s">
        <v>1380</v>
      </c>
      <c r="C386" s="120">
        <v>229.1</v>
      </c>
      <c r="D386" s="118">
        <v>227.29999999999998</v>
      </c>
      <c r="E386" s="118">
        <v>223.79999999999995</v>
      </c>
      <c r="F386" s="118">
        <v>218.49999999999997</v>
      </c>
      <c r="G386" s="118">
        <v>214.99999999999994</v>
      </c>
      <c r="H386" s="118">
        <v>232.59999999999997</v>
      </c>
      <c r="I386" s="118">
        <v>236.10000000000002</v>
      </c>
      <c r="J386" s="118">
        <v>241.39999999999998</v>
      </c>
      <c r="K386" s="117">
        <v>230.8</v>
      </c>
      <c r="L386" s="117">
        <v>222</v>
      </c>
      <c r="M386" s="117">
        <v>0.11847000000000001</v>
      </c>
    </row>
    <row r="387" spans="1:13">
      <c r="A387" s="65">
        <v>378</v>
      </c>
      <c r="B387" s="117" t="s">
        <v>1390</v>
      </c>
      <c r="C387" s="120">
        <v>756.8</v>
      </c>
      <c r="D387" s="118">
        <v>752.23333333333323</v>
      </c>
      <c r="E387" s="118">
        <v>743.56666666666649</v>
      </c>
      <c r="F387" s="118">
        <v>730.33333333333326</v>
      </c>
      <c r="G387" s="118">
        <v>721.66666666666652</v>
      </c>
      <c r="H387" s="118">
        <v>765.46666666666647</v>
      </c>
      <c r="I387" s="118">
        <v>774.13333333333321</v>
      </c>
      <c r="J387" s="118">
        <v>787.36666666666645</v>
      </c>
      <c r="K387" s="117">
        <v>760.9</v>
      </c>
      <c r="L387" s="117">
        <v>739</v>
      </c>
      <c r="M387" s="117">
        <v>7.1207399999999996</v>
      </c>
    </row>
    <row r="388" spans="1:13">
      <c r="A388" s="65">
        <v>379</v>
      </c>
      <c r="B388" s="117" t="s">
        <v>1882</v>
      </c>
      <c r="C388" s="120">
        <v>576</v>
      </c>
      <c r="D388" s="118">
        <v>571.80000000000007</v>
      </c>
      <c r="E388" s="118">
        <v>564.80000000000018</v>
      </c>
      <c r="F388" s="118">
        <v>553.60000000000014</v>
      </c>
      <c r="G388" s="118">
        <v>546.60000000000025</v>
      </c>
      <c r="H388" s="118">
        <v>583.00000000000011</v>
      </c>
      <c r="I388" s="118">
        <v>589.99999999999989</v>
      </c>
      <c r="J388" s="118">
        <v>601.20000000000005</v>
      </c>
      <c r="K388" s="117">
        <v>578.79999999999995</v>
      </c>
      <c r="L388" s="117">
        <v>560.6</v>
      </c>
      <c r="M388" s="117">
        <v>9.9681899999999999</v>
      </c>
    </row>
    <row r="389" spans="1:13">
      <c r="A389" s="65">
        <v>380</v>
      </c>
      <c r="B389" s="117" t="s">
        <v>1394</v>
      </c>
      <c r="C389" s="120">
        <v>51.9</v>
      </c>
      <c r="D389" s="118">
        <v>51.9</v>
      </c>
      <c r="E389" s="118">
        <v>51.3</v>
      </c>
      <c r="F389" s="118">
        <v>50.699999999999996</v>
      </c>
      <c r="G389" s="118">
        <v>50.099999999999994</v>
      </c>
      <c r="H389" s="118">
        <v>52.5</v>
      </c>
      <c r="I389" s="118">
        <v>53.100000000000009</v>
      </c>
      <c r="J389" s="118">
        <v>53.7</v>
      </c>
      <c r="K389" s="117">
        <v>52.5</v>
      </c>
      <c r="L389" s="117">
        <v>51.3</v>
      </c>
      <c r="M389" s="117">
        <v>7.2000099999999998</v>
      </c>
    </row>
    <row r="390" spans="1:13">
      <c r="A390" s="65">
        <v>381</v>
      </c>
      <c r="B390" s="117" t="s">
        <v>131</v>
      </c>
      <c r="C390" s="120">
        <v>6.4</v>
      </c>
      <c r="D390" s="118">
        <v>6.3</v>
      </c>
      <c r="E390" s="118">
        <v>5.9499999999999993</v>
      </c>
      <c r="F390" s="118">
        <v>5.4999999999999991</v>
      </c>
      <c r="G390" s="118">
        <v>5.1499999999999986</v>
      </c>
      <c r="H390" s="118">
        <v>6.75</v>
      </c>
      <c r="I390" s="118">
        <v>7.1</v>
      </c>
      <c r="J390" s="118">
        <v>7.5500000000000007</v>
      </c>
      <c r="K390" s="117">
        <v>6.65</v>
      </c>
      <c r="L390" s="117">
        <v>5.85</v>
      </c>
      <c r="M390" s="117">
        <v>1216.7464299999999</v>
      </c>
    </row>
    <row r="391" spans="1:13">
      <c r="A391" s="65">
        <v>382</v>
      </c>
      <c r="B391" s="117" t="s">
        <v>132</v>
      </c>
      <c r="C391" s="120">
        <v>134.35</v>
      </c>
      <c r="D391" s="118">
        <v>133.08333333333334</v>
      </c>
      <c r="E391" s="118">
        <v>131.26666666666668</v>
      </c>
      <c r="F391" s="118">
        <v>128.18333333333334</v>
      </c>
      <c r="G391" s="118">
        <v>126.36666666666667</v>
      </c>
      <c r="H391" s="118">
        <v>136.16666666666669</v>
      </c>
      <c r="I391" s="118">
        <v>137.98333333333335</v>
      </c>
      <c r="J391" s="118">
        <v>141.06666666666669</v>
      </c>
      <c r="K391" s="117">
        <v>134.9</v>
      </c>
      <c r="L391" s="117">
        <v>130</v>
      </c>
      <c r="M391" s="117">
        <v>94.786600000000007</v>
      </c>
    </row>
    <row r="392" spans="1:13">
      <c r="A392" s="65">
        <v>383</v>
      </c>
      <c r="B392" s="117" t="s">
        <v>1396</v>
      </c>
      <c r="C392" s="120">
        <v>83.3</v>
      </c>
      <c r="D392" s="118">
        <v>82.683333333333323</v>
      </c>
      <c r="E392" s="118">
        <v>81.46666666666664</v>
      </c>
      <c r="F392" s="118">
        <v>79.633333333333312</v>
      </c>
      <c r="G392" s="118">
        <v>78.416666666666629</v>
      </c>
      <c r="H392" s="118">
        <v>84.516666666666652</v>
      </c>
      <c r="I392" s="118">
        <v>85.73333333333332</v>
      </c>
      <c r="J392" s="118">
        <v>87.566666666666663</v>
      </c>
      <c r="K392" s="117">
        <v>83.9</v>
      </c>
      <c r="L392" s="117">
        <v>80.849999999999994</v>
      </c>
      <c r="M392" s="117">
        <v>1.09849</v>
      </c>
    </row>
    <row r="393" spans="1:13">
      <c r="A393" s="65">
        <v>384</v>
      </c>
      <c r="B393" s="117" t="s">
        <v>1398</v>
      </c>
      <c r="C393" s="120">
        <v>747.8</v>
      </c>
      <c r="D393" s="118">
        <v>743.88333333333321</v>
      </c>
      <c r="E393" s="118">
        <v>736.96666666666647</v>
      </c>
      <c r="F393" s="118">
        <v>726.13333333333321</v>
      </c>
      <c r="G393" s="118">
        <v>719.21666666666647</v>
      </c>
      <c r="H393" s="118">
        <v>754.71666666666647</v>
      </c>
      <c r="I393" s="118">
        <v>761.63333333333321</v>
      </c>
      <c r="J393" s="118">
        <v>772.46666666666647</v>
      </c>
      <c r="K393" s="117">
        <v>750.8</v>
      </c>
      <c r="L393" s="117">
        <v>733.05</v>
      </c>
      <c r="M393" s="117">
        <v>0.10672</v>
      </c>
    </row>
    <row r="394" spans="1:13">
      <c r="A394" s="65">
        <v>385</v>
      </c>
      <c r="B394" s="117" t="s">
        <v>133</v>
      </c>
      <c r="C394" s="120">
        <v>171.1</v>
      </c>
      <c r="D394" s="118">
        <v>167.26666666666668</v>
      </c>
      <c r="E394" s="118">
        <v>161.13333333333335</v>
      </c>
      <c r="F394" s="118">
        <v>151.16666666666669</v>
      </c>
      <c r="G394" s="118">
        <v>145.03333333333336</v>
      </c>
      <c r="H394" s="118">
        <v>177.23333333333335</v>
      </c>
      <c r="I394" s="118">
        <v>183.36666666666667</v>
      </c>
      <c r="J394" s="118">
        <v>193.33333333333334</v>
      </c>
      <c r="K394" s="117">
        <v>173.4</v>
      </c>
      <c r="L394" s="117">
        <v>157.30000000000001</v>
      </c>
      <c r="M394" s="117">
        <v>155.00890000000001</v>
      </c>
    </row>
    <row r="395" spans="1:13">
      <c r="A395" s="65">
        <v>386</v>
      </c>
      <c r="B395" s="117" t="s">
        <v>134</v>
      </c>
      <c r="C395" s="120">
        <v>1220.25</v>
      </c>
      <c r="D395" s="118">
        <v>1220.3500000000001</v>
      </c>
      <c r="E395" s="118">
        <v>1205.9000000000003</v>
      </c>
      <c r="F395" s="118">
        <v>1191.5500000000002</v>
      </c>
      <c r="G395" s="118">
        <v>1177.1000000000004</v>
      </c>
      <c r="H395" s="118">
        <v>1234.7000000000003</v>
      </c>
      <c r="I395" s="118">
        <v>1249.1500000000001</v>
      </c>
      <c r="J395" s="118">
        <v>1263.5000000000002</v>
      </c>
      <c r="K395" s="117">
        <v>1234.8</v>
      </c>
      <c r="L395" s="117">
        <v>1206</v>
      </c>
      <c r="M395" s="117">
        <v>101.3105</v>
      </c>
    </row>
    <row r="396" spans="1:13">
      <c r="A396" s="65">
        <v>387</v>
      </c>
      <c r="B396" s="117" t="s">
        <v>1402</v>
      </c>
      <c r="C396" s="120">
        <v>19.149999999999999</v>
      </c>
      <c r="D396" s="118">
        <v>19.150000000000002</v>
      </c>
      <c r="E396" s="118">
        <v>18.800000000000004</v>
      </c>
      <c r="F396" s="118">
        <v>18.450000000000003</v>
      </c>
      <c r="G396" s="118">
        <v>18.100000000000005</v>
      </c>
      <c r="H396" s="118">
        <v>19.500000000000004</v>
      </c>
      <c r="I396" s="118">
        <v>19.850000000000005</v>
      </c>
      <c r="J396" s="118">
        <v>20.200000000000003</v>
      </c>
      <c r="K396" s="117">
        <v>19.5</v>
      </c>
      <c r="L396" s="117">
        <v>18.8</v>
      </c>
      <c r="M396" s="117">
        <v>1.10358</v>
      </c>
    </row>
    <row r="397" spans="1:13">
      <c r="A397" s="65">
        <v>388</v>
      </c>
      <c r="B397" s="117" t="s">
        <v>135</v>
      </c>
      <c r="C397" s="120">
        <v>132.25</v>
      </c>
      <c r="D397" s="118">
        <v>131.01666666666668</v>
      </c>
      <c r="E397" s="118">
        <v>128.03333333333336</v>
      </c>
      <c r="F397" s="118">
        <v>123.81666666666668</v>
      </c>
      <c r="G397" s="118">
        <v>120.83333333333336</v>
      </c>
      <c r="H397" s="118">
        <v>135.23333333333335</v>
      </c>
      <c r="I397" s="118">
        <v>138.21666666666664</v>
      </c>
      <c r="J397" s="118">
        <v>142.43333333333337</v>
      </c>
      <c r="K397" s="117">
        <v>134</v>
      </c>
      <c r="L397" s="117">
        <v>126.8</v>
      </c>
      <c r="M397" s="117">
        <v>143.29304999999999</v>
      </c>
    </row>
    <row r="398" spans="1:13">
      <c r="A398" s="65">
        <v>389</v>
      </c>
      <c r="B398" s="117" t="s">
        <v>1405</v>
      </c>
      <c r="C398" s="120">
        <v>10.75</v>
      </c>
      <c r="D398" s="118">
        <v>10.816666666666668</v>
      </c>
      <c r="E398" s="118">
        <v>10.533333333333337</v>
      </c>
      <c r="F398" s="118">
        <v>10.316666666666668</v>
      </c>
      <c r="G398" s="118">
        <v>10.033333333333337</v>
      </c>
      <c r="H398" s="118">
        <v>11.033333333333337</v>
      </c>
      <c r="I398" s="118">
        <v>11.316666666666668</v>
      </c>
      <c r="J398" s="118">
        <v>11.533333333333337</v>
      </c>
      <c r="K398" s="117">
        <v>11.1</v>
      </c>
      <c r="L398" s="117">
        <v>10.6</v>
      </c>
      <c r="M398" s="117">
        <v>17.573049999999999</v>
      </c>
    </row>
    <row r="399" spans="1:13">
      <c r="A399" s="65">
        <v>390</v>
      </c>
      <c r="B399" s="117" t="s">
        <v>1407</v>
      </c>
      <c r="C399" s="120">
        <v>325.85000000000002</v>
      </c>
      <c r="D399" s="118">
        <v>321.55</v>
      </c>
      <c r="E399" s="118">
        <v>312.8</v>
      </c>
      <c r="F399" s="118">
        <v>299.75</v>
      </c>
      <c r="G399" s="118">
        <v>291</v>
      </c>
      <c r="H399" s="118">
        <v>334.6</v>
      </c>
      <c r="I399" s="118">
        <v>343.35</v>
      </c>
      <c r="J399" s="118">
        <v>356.40000000000003</v>
      </c>
      <c r="K399" s="117">
        <v>330.3</v>
      </c>
      <c r="L399" s="117">
        <v>308.5</v>
      </c>
      <c r="M399" s="117">
        <v>12.68074</v>
      </c>
    </row>
    <row r="400" spans="1:13">
      <c r="A400" s="65">
        <v>391</v>
      </c>
      <c r="B400" s="117" t="s">
        <v>2211</v>
      </c>
      <c r="C400" s="120">
        <v>27.45</v>
      </c>
      <c r="D400" s="118">
        <v>27.883333333333336</v>
      </c>
      <c r="E400" s="118">
        <v>27.016666666666673</v>
      </c>
      <c r="F400" s="118">
        <v>26.583333333333336</v>
      </c>
      <c r="G400" s="118">
        <v>25.716666666666672</v>
      </c>
      <c r="H400" s="118">
        <v>28.316666666666674</v>
      </c>
      <c r="I400" s="118">
        <v>29.183333333333341</v>
      </c>
      <c r="J400" s="118">
        <v>29.616666666666674</v>
      </c>
      <c r="K400" s="117">
        <v>28.75</v>
      </c>
      <c r="L400" s="117">
        <v>27.45</v>
      </c>
      <c r="M400" s="117">
        <v>6.17767</v>
      </c>
    </row>
    <row r="401" spans="1:13">
      <c r="A401" s="65">
        <v>392</v>
      </c>
      <c r="B401" s="117" t="s">
        <v>1412</v>
      </c>
      <c r="C401" s="120">
        <v>478.95</v>
      </c>
      <c r="D401" s="118">
        <v>480.06666666666666</v>
      </c>
      <c r="E401" s="118">
        <v>465.13333333333333</v>
      </c>
      <c r="F401" s="118">
        <v>451.31666666666666</v>
      </c>
      <c r="G401" s="118">
        <v>436.38333333333333</v>
      </c>
      <c r="H401" s="118">
        <v>493.88333333333333</v>
      </c>
      <c r="I401" s="118">
        <v>508.81666666666661</v>
      </c>
      <c r="J401" s="118">
        <v>522.63333333333333</v>
      </c>
      <c r="K401" s="117">
        <v>495</v>
      </c>
      <c r="L401" s="117">
        <v>466.25</v>
      </c>
      <c r="M401" s="117">
        <v>0.42963000000000001</v>
      </c>
    </row>
    <row r="402" spans="1:13">
      <c r="A402" s="65">
        <v>393</v>
      </c>
      <c r="B402" s="117" t="s">
        <v>2185</v>
      </c>
      <c r="C402" s="120">
        <v>9.4</v>
      </c>
      <c r="D402" s="118">
        <v>9.2333333333333325</v>
      </c>
      <c r="E402" s="118">
        <v>8.8666666666666654</v>
      </c>
      <c r="F402" s="118">
        <v>8.3333333333333321</v>
      </c>
      <c r="G402" s="118">
        <v>7.966666666666665</v>
      </c>
      <c r="H402" s="118">
        <v>9.7666666666666657</v>
      </c>
      <c r="I402" s="118">
        <v>10.133333333333333</v>
      </c>
      <c r="J402" s="118">
        <v>10.666666666666666</v>
      </c>
      <c r="K402" s="117">
        <v>9.6</v>
      </c>
      <c r="L402" s="117">
        <v>8.6999999999999993</v>
      </c>
      <c r="M402" s="117">
        <v>12.191459999999999</v>
      </c>
    </row>
    <row r="403" spans="1:13">
      <c r="A403" s="65">
        <v>394</v>
      </c>
      <c r="B403" s="117" t="s">
        <v>136</v>
      </c>
      <c r="C403" s="120">
        <v>10.8</v>
      </c>
      <c r="D403" s="118">
        <v>10.733333333333334</v>
      </c>
      <c r="E403" s="118">
        <v>10.466666666666669</v>
      </c>
      <c r="F403" s="118">
        <v>10.133333333333335</v>
      </c>
      <c r="G403" s="118">
        <v>9.8666666666666689</v>
      </c>
      <c r="H403" s="118">
        <v>11.066666666666668</v>
      </c>
      <c r="I403" s="118">
        <v>11.333333333333334</v>
      </c>
      <c r="J403" s="118">
        <v>11.666666666666668</v>
      </c>
      <c r="K403" s="117">
        <v>11</v>
      </c>
      <c r="L403" s="117">
        <v>10.4</v>
      </c>
      <c r="M403" s="117">
        <v>482.38884999999999</v>
      </c>
    </row>
    <row r="404" spans="1:13">
      <c r="A404" s="65">
        <v>395</v>
      </c>
      <c r="B404" s="117" t="s">
        <v>1429</v>
      </c>
      <c r="C404" s="120">
        <v>2.7</v>
      </c>
      <c r="D404" s="118">
        <v>2.7333333333333338</v>
      </c>
      <c r="E404" s="118">
        <v>2.6166666666666676</v>
      </c>
      <c r="F404" s="118">
        <v>2.5333333333333337</v>
      </c>
      <c r="G404" s="118">
        <v>2.4166666666666674</v>
      </c>
      <c r="H404" s="118">
        <v>2.8166666666666678</v>
      </c>
      <c r="I404" s="118">
        <v>2.933333333333334</v>
      </c>
      <c r="J404" s="118">
        <v>3.0166666666666679</v>
      </c>
      <c r="K404" s="117">
        <v>2.85</v>
      </c>
      <c r="L404" s="117">
        <v>2.65</v>
      </c>
      <c r="M404" s="117">
        <v>17.507159999999999</v>
      </c>
    </row>
    <row r="405" spans="1:13">
      <c r="A405" s="65">
        <v>396</v>
      </c>
      <c r="B405" s="117" t="s">
        <v>1437</v>
      </c>
      <c r="C405" s="120">
        <v>304.75</v>
      </c>
      <c r="D405" s="118">
        <v>306.46666666666664</v>
      </c>
      <c r="E405" s="118">
        <v>301.2833333333333</v>
      </c>
      <c r="F405" s="118">
        <v>297.81666666666666</v>
      </c>
      <c r="G405" s="118">
        <v>292.63333333333333</v>
      </c>
      <c r="H405" s="118">
        <v>309.93333333333328</v>
      </c>
      <c r="I405" s="118">
        <v>315.11666666666656</v>
      </c>
      <c r="J405" s="118">
        <v>318.58333333333326</v>
      </c>
      <c r="K405" s="117">
        <v>311.64999999999998</v>
      </c>
      <c r="L405" s="117">
        <v>303</v>
      </c>
      <c r="M405" s="117">
        <v>7.5770000000000004E-2</v>
      </c>
    </row>
    <row r="406" spans="1:13">
      <c r="A406" s="65">
        <v>397</v>
      </c>
      <c r="B406" s="117" t="s">
        <v>1441</v>
      </c>
      <c r="C406" s="120">
        <v>170.9</v>
      </c>
      <c r="D406" s="118">
        <v>170.9666666666667</v>
      </c>
      <c r="E406" s="118">
        <v>168.98333333333341</v>
      </c>
      <c r="F406" s="118">
        <v>167.06666666666672</v>
      </c>
      <c r="G406" s="118">
        <v>165.08333333333343</v>
      </c>
      <c r="H406" s="118">
        <v>172.88333333333338</v>
      </c>
      <c r="I406" s="118">
        <v>174.86666666666667</v>
      </c>
      <c r="J406" s="118">
        <v>176.78333333333336</v>
      </c>
      <c r="K406" s="117">
        <v>172.95</v>
      </c>
      <c r="L406" s="117">
        <v>169.05</v>
      </c>
      <c r="M406" s="117">
        <v>0.52373000000000003</v>
      </c>
    </row>
    <row r="407" spans="1:13">
      <c r="A407" s="65">
        <v>398</v>
      </c>
      <c r="B407" s="117" t="s">
        <v>1443</v>
      </c>
      <c r="C407" s="120">
        <v>83.95</v>
      </c>
      <c r="D407" s="118">
        <v>82.95</v>
      </c>
      <c r="E407" s="118">
        <v>81.650000000000006</v>
      </c>
      <c r="F407" s="118">
        <v>79.350000000000009</v>
      </c>
      <c r="G407" s="118">
        <v>78.050000000000011</v>
      </c>
      <c r="H407" s="118">
        <v>85.25</v>
      </c>
      <c r="I407" s="118">
        <v>86.549999999999983</v>
      </c>
      <c r="J407" s="118">
        <v>88.85</v>
      </c>
      <c r="K407" s="117">
        <v>84.25</v>
      </c>
      <c r="L407" s="117">
        <v>80.650000000000006</v>
      </c>
      <c r="M407" s="117">
        <v>4.0419999999999998E-2</v>
      </c>
    </row>
    <row r="408" spans="1:13">
      <c r="A408" s="65">
        <v>399</v>
      </c>
      <c r="B408" s="117" t="s">
        <v>137</v>
      </c>
      <c r="C408" s="120">
        <v>48.55</v>
      </c>
      <c r="D408" s="118">
        <v>48.1</v>
      </c>
      <c r="E408" s="118">
        <v>47.150000000000006</v>
      </c>
      <c r="F408" s="118">
        <v>45.750000000000007</v>
      </c>
      <c r="G408" s="118">
        <v>44.800000000000011</v>
      </c>
      <c r="H408" s="118">
        <v>49.5</v>
      </c>
      <c r="I408" s="118">
        <v>50.45</v>
      </c>
      <c r="J408" s="118">
        <v>51.849999999999994</v>
      </c>
      <c r="K408" s="117">
        <v>49.05</v>
      </c>
      <c r="L408" s="117">
        <v>46.7</v>
      </c>
      <c r="M408" s="117">
        <v>215.04679999999999</v>
      </c>
    </row>
    <row r="409" spans="1:13">
      <c r="A409" s="65">
        <v>400</v>
      </c>
      <c r="B409" s="117" t="s">
        <v>209</v>
      </c>
      <c r="C409" s="120">
        <v>6068.6</v>
      </c>
      <c r="D409" s="118">
        <v>6096.95</v>
      </c>
      <c r="E409" s="118">
        <v>6003.9</v>
      </c>
      <c r="F409" s="118">
        <v>5939.2</v>
      </c>
      <c r="G409" s="118">
        <v>5846.15</v>
      </c>
      <c r="H409" s="118">
        <v>6161.65</v>
      </c>
      <c r="I409" s="118">
        <v>6254.7000000000007</v>
      </c>
      <c r="J409" s="118">
        <v>6319.4</v>
      </c>
      <c r="K409" s="117">
        <v>6190</v>
      </c>
      <c r="L409" s="117">
        <v>6032.25</v>
      </c>
      <c r="M409" s="117">
        <v>4.548E-2</v>
      </c>
    </row>
    <row r="410" spans="1:13">
      <c r="A410" s="65">
        <v>401</v>
      </c>
      <c r="B410" s="117" t="s">
        <v>2205</v>
      </c>
      <c r="C410" s="120">
        <v>559.4</v>
      </c>
      <c r="D410" s="118">
        <v>559.4666666666667</v>
      </c>
      <c r="E410" s="118">
        <v>554.93333333333339</v>
      </c>
      <c r="F410" s="118">
        <v>550.4666666666667</v>
      </c>
      <c r="G410" s="118">
        <v>545.93333333333339</v>
      </c>
      <c r="H410" s="118">
        <v>563.93333333333339</v>
      </c>
      <c r="I410" s="118">
        <v>568.4666666666667</v>
      </c>
      <c r="J410" s="118">
        <v>572.93333333333339</v>
      </c>
      <c r="K410" s="117">
        <v>564</v>
      </c>
      <c r="L410" s="117">
        <v>555</v>
      </c>
      <c r="M410" s="117">
        <v>2.0533299999999999</v>
      </c>
    </row>
    <row r="411" spans="1:13">
      <c r="A411" s="65">
        <v>402</v>
      </c>
      <c r="B411" s="117" t="s">
        <v>138</v>
      </c>
      <c r="C411" s="120">
        <v>266.35000000000002</v>
      </c>
      <c r="D411" s="118">
        <v>265.93333333333334</v>
      </c>
      <c r="E411" s="118">
        <v>263.66666666666669</v>
      </c>
      <c r="F411" s="118">
        <v>260.98333333333335</v>
      </c>
      <c r="G411" s="118">
        <v>258.7166666666667</v>
      </c>
      <c r="H411" s="118">
        <v>268.61666666666667</v>
      </c>
      <c r="I411" s="118">
        <v>270.88333333333333</v>
      </c>
      <c r="J411" s="118">
        <v>273.56666666666666</v>
      </c>
      <c r="K411" s="117">
        <v>268.2</v>
      </c>
      <c r="L411" s="117">
        <v>263.25</v>
      </c>
      <c r="M411" s="117">
        <v>152.74303</v>
      </c>
    </row>
    <row r="412" spans="1:13">
      <c r="A412" s="65">
        <v>403</v>
      </c>
      <c r="B412" s="117" t="s">
        <v>2119</v>
      </c>
      <c r="C412" s="120">
        <v>5301.15</v>
      </c>
      <c r="D412" s="118">
        <v>5280.55</v>
      </c>
      <c r="E412" s="118">
        <v>5223.2000000000007</v>
      </c>
      <c r="F412" s="118">
        <v>5145.2500000000009</v>
      </c>
      <c r="G412" s="118">
        <v>5087.9000000000015</v>
      </c>
      <c r="H412" s="118">
        <v>5358.5</v>
      </c>
      <c r="I412" s="118">
        <v>5415.85</v>
      </c>
      <c r="J412" s="118">
        <v>5493.7999999999993</v>
      </c>
      <c r="K412" s="117">
        <v>5337.9</v>
      </c>
      <c r="L412" s="117">
        <v>5202.6000000000004</v>
      </c>
      <c r="M412" s="117">
        <v>1.3339999999999999E-2</v>
      </c>
    </row>
    <row r="413" spans="1:13">
      <c r="A413" s="65">
        <v>404</v>
      </c>
      <c r="B413" s="117" t="s">
        <v>1471</v>
      </c>
      <c r="C413" s="120">
        <v>35.6</v>
      </c>
      <c r="D413" s="118">
        <v>35.416666666666664</v>
      </c>
      <c r="E413" s="118">
        <v>35.083333333333329</v>
      </c>
      <c r="F413" s="118">
        <v>34.566666666666663</v>
      </c>
      <c r="G413" s="118">
        <v>34.233333333333327</v>
      </c>
      <c r="H413" s="118">
        <v>35.93333333333333</v>
      </c>
      <c r="I413" s="118">
        <v>36.266666666666659</v>
      </c>
      <c r="J413" s="118">
        <v>36.783333333333331</v>
      </c>
      <c r="K413" s="117">
        <v>35.75</v>
      </c>
      <c r="L413" s="117">
        <v>34.9</v>
      </c>
      <c r="M413" s="117">
        <v>8.8954799999999992</v>
      </c>
    </row>
    <row r="414" spans="1:13">
      <c r="A414" s="65">
        <v>405</v>
      </c>
      <c r="B414" s="117" t="s">
        <v>1966</v>
      </c>
      <c r="C414" s="120">
        <v>1325.9</v>
      </c>
      <c r="D414" s="118">
        <v>1322.5833333333333</v>
      </c>
      <c r="E414" s="118">
        <v>1285.3666666666666</v>
      </c>
      <c r="F414" s="118">
        <v>1244.8333333333333</v>
      </c>
      <c r="G414" s="118">
        <v>1207.6166666666666</v>
      </c>
      <c r="H414" s="118">
        <v>1363.1166666666666</v>
      </c>
      <c r="I414" s="118">
        <v>1400.3333333333333</v>
      </c>
      <c r="J414" s="118">
        <v>1440.8666666666666</v>
      </c>
      <c r="K414" s="117">
        <v>1359.8</v>
      </c>
      <c r="L414" s="117">
        <v>1282.05</v>
      </c>
      <c r="M414" s="117">
        <v>1.8769999999999998E-2</v>
      </c>
    </row>
    <row r="415" spans="1:13">
      <c r="A415" s="65">
        <v>406</v>
      </c>
      <c r="B415" s="117" t="s">
        <v>2032</v>
      </c>
      <c r="C415" s="120">
        <v>431.4</v>
      </c>
      <c r="D415" s="118">
        <v>433.34999999999997</v>
      </c>
      <c r="E415" s="118">
        <v>423.79999999999995</v>
      </c>
      <c r="F415" s="118">
        <v>416.2</v>
      </c>
      <c r="G415" s="118">
        <v>406.65</v>
      </c>
      <c r="H415" s="118">
        <v>440.94999999999993</v>
      </c>
      <c r="I415" s="118">
        <v>450.5</v>
      </c>
      <c r="J415" s="118">
        <v>458.09999999999991</v>
      </c>
      <c r="K415" s="117">
        <v>442.9</v>
      </c>
      <c r="L415" s="117">
        <v>425.75</v>
      </c>
      <c r="M415" s="117">
        <v>0.54542999999999997</v>
      </c>
    </row>
    <row r="416" spans="1:13">
      <c r="A416" s="65">
        <v>407</v>
      </c>
      <c r="B416" s="117" t="s">
        <v>1499</v>
      </c>
      <c r="C416" s="120">
        <v>144.94999999999999</v>
      </c>
      <c r="D416" s="118">
        <v>144.03333333333333</v>
      </c>
      <c r="E416" s="118">
        <v>141.16666666666666</v>
      </c>
      <c r="F416" s="118">
        <v>137.38333333333333</v>
      </c>
      <c r="G416" s="118">
        <v>134.51666666666665</v>
      </c>
      <c r="H416" s="118">
        <v>147.81666666666666</v>
      </c>
      <c r="I416" s="118">
        <v>150.68333333333334</v>
      </c>
      <c r="J416" s="118">
        <v>154.46666666666667</v>
      </c>
      <c r="K416" s="117">
        <v>146.9</v>
      </c>
      <c r="L416" s="117">
        <v>140.25</v>
      </c>
      <c r="M416" s="117">
        <v>0.52592000000000005</v>
      </c>
    </row>
    <row r="417" spans="1:13">
      <c r="A417" s="65">
        <v>408</v>
      </c>
      <c r="B417" s="117" t="s">
        <v>1501</v>
      </c>
      <c r="C417" s="120">
        <v>481.3</v>
      </c>
      <c r="D417" s="118">
        <v>481.95</v>
      </c>
      <c r="E417" s="118">
        <v>474.45</v>
      </c>
      <c r="F417" s="118">
        <v>467.6</v>
      </c>
      <c r="G417" s="118">
        <v>460.1</v>
      </c>
      <c r="H417" s="118">
        <v>488.79999999999995</v>
      </c>
      <c r="I417" s="118">
        <v>496.29999999999995</v>
      </c>
      <c r="J417" s="118">
        <v>503.14999999999992</v>
      </c>
      <c r="K417" s="117">
        <v>489.45</v>
      </c>
      <c r="L417" s="117">
        <v>475.1</v>
      </c>
      <c r="M417" s="117">
        <v>0.11977</v>
      </c>
    </row>
    <row r="418" spans="1:13">
      <c r="A418" s="65">
        <v>409</v>
      </c>
      <c r="B418" s="117" t="s">
        <v>210</v>
      </c>
      <c r="C418" s="120">
        <v>16594.150000000001</v>
      </c>
      <c r="D418" s="118">
        <v>16610.683333333334</v>
      </c>
      <c r="E418" s="118">
        <v>16294.666666666668</v>
      </c>
      <c r="F418" s="118">
        <v>15995.183333333334</v>
      </c>
      <c r="G418" s="118">
        <v>15679.166666666668</v>
      </c>
      <c r="H418" s="118">
        <v>16910.166666666668</v>
      </c>
      <c r="I418" s="118">
        <v>17226.183333333331</v>
      </c>
      <c r="J418" s="118">
        <v>17525.666666666668</v>
      </c>
      <c r="K418" s="117">
        <v>16926.7</v>
      </c>
      <c r="L418" s="117">
        <v>16311.2</v>
      </c>
      <c r="M418" s="117">
        <v>0.33128999999999997</v>
      </c>
    </row>
    <row r="419" spans="1:13">
      <c r="A419" s="65">
        <v>410</v>
      </c>
      <c r="B419" s="117" t="s">
        <v>1510</v>
      </c>
      <c r="C419" s="120">
        <v>1616.25</v>
      </c>
      <c r="D419" s="118">
        <v>1606.1333333333332</v>
      </c>
      <c r="E419" s="118">
        <v>1591.3166666666664</v>
      </c>
      <c r="F419" s="118">
        <v>1566.3833333333332</v>
      </c>
      <c r="G419" s="118">
        <v>1551.5666666666664</v>
      </c>
      <c r="H419" s="118">
        <v>1631.0666666666664</v>
      </c>
      <c r="I419" s="118">
        <v>1645.883333333333</v>
      </c>
      <c r="J419" s="118">
        <v>1670.8166666666664</v>
      </c>
      <c r="K419" s="117">
        <v>1620.95</v>
      </c>
      <c r="L419" s="117">
        <v>1581.2</v>
      </c>
      <c r="M419" s="117">
        <v>2.9229999999999999E-2</v>
      </c>
    </row>
    <row r="420" spans="1:13">
      <c r="A420" s="65">
        <v>411</v>
      </c>
      <c r="B420" s="117" t="s">
        <v>139</v>
      </c>
      <c r="C420" s="120">
        <v>987.25</v>
      </c>
      <c r="D420" s="118">
        <v>981.55000000000007</v>
      </c>
      <c r="E420" s="118">
        <v>971.10000000000014</v>
      </c>
      <c r="F420" s="118">
        <v>954.95</v>
      </c>
      <c r="G420" s="118">
        <v>944.50000000000011</v>
      </c>
      <c r="H420" s="118">
        <v>997.70000000000016</v>
      </c>
      <c r="I420" s="118">
        <v>1008.1500000000002</v>
      </c>
      <c r="J420" s="118">
        <v>1024.3000000000002</v>
      </c>
      <c r="K420" s="117">
        <v>992</v>
      </c>
      <c r="L420" s="117">
        <v>965.4</v>
      </c>
      <c r="M420" s="117">
        <v>2.9506999999999999</v>
      </c>
    </row>
    <row r="421" spans="1:13">
      <c r="A421" s="65">
        <v>412</v>
      </c>
      <c r="B421" s="117" t="s">
        <v>2124</v>
      </c>
      <c r="C421" s="120">
        <v>756.4</v>
      </c>
      <c r="D421" s="118">
        <v>756.73333333333323</v>
      </c>
      <c r="E421" s="118">
        <v>743.21666666666647</v>
      </c>
      <c r="F421" s="118">
        <v>730.03333333333319</v>
      </c>
      <c r="G421" s="118">
        <v>716.51666666666642</v>
      </c>
      <c r="H421" s="118">
        <v>769.91666666666652</v>
      </c>
      <c r="I421" s="118">
        <v>783.43333333333317</v>
      </c>
      <c r="J421" s="118">
        <v>796.61666666666656</v>
      </c>
      <c r="K421" s="117">
        <v>770.25</v>
      </c>
      <c r="L421" s="117">
        <v>743.55</v>
      </c>
      <c r="M421" s="117">
        <v>0.44085000000000002</v>
      </c>
    </row>
    <row r="422" spans="1:13">
      <c r="A422" s="65">
        <v>413</v>
      </c>
      <c r="B422" s="117" t="s">
        <v>1524</v>
      </c>
      <c r="C422" s="120">
        <v>23.7</v>
      </c>
      <c r="D422" s="118">
        <v>23.783333333333331</v>
      </c>
      <c r="E422" s="118">
        <v>23.366666666666664</v>
      </c>
      <c r="F422" s="118">
        <v>23.033333333333331</v>
      </c>
      <c r="G422" s="118">
        <v>22.616666666666664</v>
      </c>
      <c r="H422" s="118">
        <v>24.116666666666664</v>
      </c>
      <c r="I422" s="118">
        <v>24.533333333333335</v>
      </c>
      <c r="J422" s="118">
        <v>24.866666666666664</v>
      </c>
      <c r="K422" s="117">
        <v>24.2</v>
      </c>
      <c r="L422" s="117">
        <v>23.45</v>
      </c>
      <c r="M422" s="117">
        <v>17.870550000000001</v>
      </c>
    </row>
    <row r="423" spans="1:13">
      <c r="A423" s="65">
        <v>414</v>
      </c>
      <c r="B423" s="117" t="s">
        <v>1526</v>
      </c>
      <c r="C423" s="120">
        <v>1964.2</v>
      </c>
      <c r="D423" s="118">
        <v>1969.3666666666668</v>
      </c>
      <c r="E423" s="118">
        <v>1944.8333333333335</v>
      </c>
      <c r="F423" s="118">
        <v>1925.4666666666667</v>
      </c>
      <c r="G423" s="118">
        <v>1900.9333333333334</v>
      </c>
      <c r="H423" s="118">
        <v>1988.7333333333336</v>
      </c>
      <c r="I423" s="118">
        <v>2013.2666666666669</v>
      </c>
      <c r="J423" s="118">
        <v>2032.6333333333337</v>
      </c>
      <c r="K423" s="117">
        <v>1993.9</v>
      </c>
      <c r="L423" s="117">
        <v>1950</v>
      </c>
      <c r="M423" s="117">
        <v>5.9330000000000001E-2</v>
      </c>
    </row>
    <row r="424" spans="1:13">
      <c r="A424" s="65">
        <v>415</v>
      </c>
      <c r="B424" s="117" t="s">
        <v>1532</v>
      </c>
      <c r="C424" s="120">
        <v>555.20000000000005</v>
      </c>
      <c r="D424" s="118">
        <v>555.7166666666667</v>
      </c>
      <c r="E424" s="118">
        <v>550.48333333333335</v>
      </c>
      <c r="F424" s="118">
        <v>545.76666666666665</v>
      </c>
      <c r="G424" s="118">
        <v>540.5333333333333</v>
      </c>
      <c r="H424" s="118">
        <v>560.43333333333339</v>
      </c>
      <c r="I424" s="118">
        <v>565.66666666666674</v>
      </c>
      <c r="J424" s="118">
        <v>570.38333333333344</v>
      </c>
      <c r="K424" s="117">
        <v>560.95000000000005</v>
      </c>
      <c r="L424" s="117">
        <v>551</v>
      </c>
      <c r="M424" s="117">
        <v>3.0839999999999999E-2</v>
      </c>
    </row>
    <row r="425" spans="1:13">
      <c r="A425" s="65">
        <v>416</v>
      </c>
      <c r="B425" s="117" t="s">
        <v>1536</v>
      </c>
      <c r="C425" s="120">
        <v>429.85</v>
      </c>
      <c r="D425" s="118">
        <v>431.01666666666665</v>
      </c>
      <c r="E425" s="118">
        <v>425.0333333333333</v>
      </c>
      <c r="F425" s="118">
        <v>420.21666666666664</v>
      </c>
      <c r="G425" s="118">
        <v>414.23333333333329</v>
      </c>
      <c r="H425" s="118">
        <v>435.83333333333331</v>
      </c>
      <c r="I425" s="118">
        <v>441.81666666666666</v>
      </c>
      <c r="J425" s="118">
        <v>446.63333333333333</v>
      </c>
      <c r="K425" s="117">
        <v>437</v>
      </c>
      <c r="L425" s="117">
        <v>426.2</v>
      </c>
      <c r="M425" s="117">
        <v>1.74095</v>
      </c>
    </row>
    <row r="426" spans="1:13">
      <c r="A426" s="65">
        <v>417</v>
      </c>
      <c r="B426" s="117" t="s">
        <v>1538</v>
      </c>
      <c r="C426" s="120">
        <v>944.05</v>
      </c>
      <c r="D426" s="118">
        <v>944.98333333333323</v>
      </c>
      <c r="E426" s="118">
        <v>930.06666666666649</v>
      </c>
      <c r="F426" s="118">
        <v>916.08333333333326</v>
      </c>
      <c r="G426" s="118">
        <v>901.16666666666652</v>
      </c>
      <c r="H426" s="118">
        <v>958.96666666666647</v>
      </c>
      <c r="I426" s="118">
        <v>973.88333333333321</v>
      </c>
      <c r="J426" s="118">
        <v>987.86666666666645</v>
      </c>
      <c r="K426" s="117">
        <v>959.9</v>
      </c>
      <c r="L426" s="117">
        <v>931</v>
      </c>
      <c r="M426" s="117">
        <v>2.7810000000000001E-2</v>
      </c>
    </row>
    <row r="427" spans="1:13">
      <c r="A427" s="65">
        <v>418</v>
      </c>
      <c r="B427" s="117" t="s">
        <v>1542</v>
      </c>
      <c r="C427" s="120">
        <v>343</v>
      </c>
      <c r="D427" s="118">
        <v>341.45</v>
      </c>
      <c r="E427" s="118">
        <v>336.4</v>
      </c>
      <c r="F427" s="118">
        <v>329.8</v>
      </c>
      <c r="G427" s="118">
        <v>324.75</v>
      </c>
      <c r="H427" s="118">
        <v>348.04999999999995</v>
      </c>
      <c r="I427" s="118">
        <v>353.1</v>
      </c>
      <c r="J427" s="118">
        <v>359.69999999999993</v>
      </c>
      <c r="K427" s="117">
        <v>346.5</v>
      </c>
      <c r="L427" s="117">
        <v>334.85</v>
      </c>
      <c r="M427" s="117">
        <v>4.9287599999999996</v>
      </c>
    </row>
    <row r="428" spans="1:13">
      <c r="A428" s="65">
        <v>419</v>
      </c>
      <c r="B428" s="117" t="s">
        <v>211</v>
      </c>
      <c r="C428" s="120">
        <v>13.3</v>
      </c>
      <c r="D428" s="118">
        <v>13.266666666666666</v>
      </c>
      <c r="E428" s="118">
        <v>13.083333333333332</v>
      </c>
      <c r="F428" s="118">
        <v>12.866666666666667</v>
      </c>
      <c r="G428" s="118">
        <v>12.683333333333334</v>
      </c>
      <c r="H428" s="118">
        <v>13.483333333333331</v>
      </c>
      <c r="I428" s="118">
        <v>13.666666666666664</v>
      </c>
      <c r="J428" s="118">
        <v>13.883333333333329</v>
      </c>
      <c r="K428" s="117">
        <v>13.45</v>
      </c>
      <c r="L428" s="117">
        <v>13.05</v>
      </c>
      <c r="M428" s="117">
        <v>90.356890000000007</v>
      </c>
    </row>
    <row r="429" spans="1:13">
      <c r="A429" s="65">
        <v>420</v>
      </c>
      <c r="B429" s="117" t="s">
        <v>1547</v>
      </c>
      <c r="C429" s="120">
        <v>170.45</v>
      </c>
      <c r="D429" s="118">
        <v>169.95</v>
      </c>
      <c r="E429" s="118">
        <v>166.2</v>
      </c>
      <c r="F429" s="118">
        <v>161.94999999999999</v>
      </c>
      <c r="G429" s="118">
        <v>158.19999999999999</v>
      </c>
      <c r="H429" s="118">
        <v>174.2</v>
      </c>
      <c r="I429" s="118">
        <v>177.95</v>
      </c>
      <c r="J429" s="118">
        <v>182.2</v>
      </c>
      <c r="K429" s="117">
        <v>173.7</v>
      </c>
      <c r="L429" s="117">
        <v>165.7</v>
      </c>
      <c r="M429" s="117">
        <v>4.8361900000000002</v>
      </c>
    </row>
    <row r="430" spans="1:13">
      <c r="A430" s="65">
        <v>421</v>
      </c>
      <c r="B430" s="117" t="s">
        <v>2169</v>
      </c>
      <c r="C430" s="120">
        <v>18.25</v>
      </c>
      <c r="D430" s="118">
        <v>18.283333333333335</v>
      </c>
      <c r="E430" s="118">
        <v>17.866666666666671</v>
      </c>
      <c r="F430" s="118">
        <v>17.483333333333334</v>
      </c>
      <c r="G430" s="118">
        <v>17.06666666666667</v>
      </c>
      <c r="H430" s="118">
        <v>18.666666666666671</v>
      </c>
      <c r="I430" s="118">
        <v>19.083333333333336</v>
      </c>
      <c r="J430" s="118">
        <v>19.466666666666672</v>
      </c>
      <c r="K430" s="117">
        <v>18.7</v>
      </c>
      <c r="L430" s="117">
        <v>17.899999999999999</v>
      </c>
      <c r="M430" s="117">
        <v>8.4592399999999994</v>
      </c>
    </row>
    <row r="431" spans="1:13">
      <c r="A431" s="65">
        <v>422</v>
      </c>
      <c r="B431" s="117" t="s">
        <v>1549</v>
      </c>
      <c r="C431" s="120">
        <v>27.05</v>
      </c>
      <c r="D431" s="118">
        <v>27.05</v>
      </c>
      <c r="E431" s="118">
        <v>26.400000000000002</v>
      </c>
      <c r="F431" s="118">
        <v>25.75</v>
      </c>
      <c r="G431" s="118">
        <v>25.1</v>
      </c>
      <c r="H431" s="118">
        <v>27.700000000000003</v>
      </c>
      <c r="I431" s="118">
        <v>28.35</v>
      </c>
      <c r="J431" s="118">
        <v>29.000000000000004</v>
      </c>
      <c r="K431" s="117">
        <v>27.7</v>
      </c>
      <c r="L431" s="117">
        <v>26.4</v>
      </c>
      <c r="M431" s="117">
        <v>29.721070000000001</v>
      </c>
    </row>
    <row r="432" spans="1:13">
      <c r="A432" s="65">
        <v>423</v>
      </c>
      <c r="B432" s="117" t="s">
        <v>228</v>
      </c>
      <c r="C432" s="120">
        <v>2218.5500000000002</v>
      </c>
      <c r="D432" s="118">
        <v>2218.4333333333334</v>
      </c>
      <c r="E432" s="118">
        <v>2205.3666666666668</v>
      </c>
      <c r="F432" s="118">
        <v>2192.1833333333334</v>
      </c>
      <c r="G432" s="118">
        <v>2179.1166666666668</v>
      </c>
      <c r="H432" s="118">
        <v>2231.6166666666668</v>
      </c>
      <c r="I432" s="118">
        <v>2244.6833333333334</v>
      </c>
      <c r="J432" s="118">
        <v>2257.8666666666668</v>
      </c>
      <c r="K432" s="117">
        <v>2231.5</v>
      </c>
      <c r="L432" s="117">
        <v>2205.25</v>
      </c>
      <c r="M432" s="117">
        <v>3.1431900000000002</v>
      </c>
    </row>
    <row r="433" spans="1:13">
      <c r="A433" s="65">
        <v>424</v>
      </c>
      <c r="B433" s="117" t="s">
        <v>140</v>
      </c>
      <c r="C433" s="120">
        <v>1129.7</v>
      </c>
      <c r="D433" s="118">
        <v>1117.1833333333334</v>
      </c>
      <c r="E433" s="118">
        <v>1092.8166666666668</v>
      </c>
      <c r="F433" s="118">
        <v>1055.9333333333334</v>
      </c>
      <c r="G433" s="118">
        <v>1031.5666666666668</v>
      </c>
      <c r="H433" s="118">
        <v>1154.0666666666668</v>
      </c>
      <c r="I433" s="118">
        <v>1178.4333333333336</v>
      </c>
      <c r="J433" s="118">
        <v>1215.3166666666668</v>
      </c>
      <c r="K433" s="117">
        <v>1141.55</v>
      </c>
      <c r="L433" s="117">
        <v>1080.3</v>
      </c>
      <c r="M433" s="117">
        <v>14.72771</v>
      </c>
    </row>
    <row r="434" spans="1:13">
      <c r="A434" s="65">
        <v>425</v>
      </c>
      <c r="B434" s="117" t="s">
        <v>2100</v>
      </c>
      <c r="C434" s="120">
        <v>95.95</v>
      </c>
      <c r="D434" s="118">
        <v>96.149999999999991</v>
      </c>
      <c r="E434" s="118">
        <v>94.59999999999998</v>
      </c>
      <c r="F434" s="118">
        <v>93.249999999999986</v>
      </c>
      <c r="G434" s="118">
        <v>91.699999999999974</v>
      </c>
      <c r="H434" s="118">
        <v>97.499999999999986</v>
      </c>
      <c r="I434" s="118">
        <v>99.05</v>
      </c>
      <c r="J434" s="118">
        <v>100.39999999999999</v>
      </c>
      <c r="K434" s="117">
        <v>97.7</v>
      </c>
      <c r="L434" s="117">
        <v>94.8</v>
      </c>
      <c r="M434" s="117">
        <v>0.12728999999999999</v>
      </c>
    </row>
    <row r="435" spans="1:13">
      <c r="A435" s="65">
        <v>426</v>
      </c>
      <c r="B435" s="117" t="s">
        <v>368</v>
      </c>
      <c r="C435" s="120">
        <v>242.5</v>
      </c>
      <c r="D435" s="118">
        <v>241.86666666666667</v>
      </c>
      <c r="E435" s="118">
        <v>237.73333333333335</v>
      </c>
      <c r="F435" s="118">
        <v>232.96666666666667</v>
      </c>
      <c r="G435" s="118">
        <v>228.83333333333334</v>
      </c>
      <c r="H435" s="118">
        <v>246.63333333333335</v>
      </c>
      <c r="I435" s="118">
        <v>250.76666666666668</v>
      </c>
      <c r="J435" s="118">
        <v>255.53333333333336</v>
      </c>
      <c r="K435" s="117">
        <v>246</v>
      </c>
      <c r="L435" s="117">
        <v>237.1</v>
      </c>
      <c r="M435" s="117">
        <v>10.58591</v>
      </c>
    </row>
    <row r="436" spans="1:13">
      <c r="A436" s="65">
        <v>427</v>
      </c>
      <c r="B436" s="117" t="s">
        <v>1561</v>
      </c>
      <c r="C436" s="120">
        <v>316.75</v>
      </c>
      <c r="D436" s="118">
        <v>316.53333333333336</v>
      </c>
      <c r="E436" s="118">
        <v>311.11666666666673</v>
      </c>
      <c r="F436" s="118">
        <v>305.48333333333335</v>
      </c>
      <c r="G436" s="118">
        <v>300.06666666666672</v>
      </c>
      <c r="H436" s="118">
        <v>322.16666666666674</v>
      </c>
      <c r="I436" s="118">
        <v>327.58333333333337</v>
      </c>
      <c r="J436" s="118">
        <v>333.21666666666675</v>
      </c>
      <c r="K436" s="117">
        <v>321.95</v>
      </c>
      <c r="L436" s="117">
        <v>310.89999999999998</v>
      </c>
      <c r="M436" s="117">
        <v>0.11341</v>
      </c>
    </row>
    <row r="437" spans="1:13">
      <c r="A437" s="65">
        <v>428</v>
      </c>
      <c r="B437" s="117" t="s">
        <v>1568</v>
      </c>
      <c r="C437" s="120">
        <v>510</v>
      </c>
      <c r="D437" s="118">
        <v>507.5</v>
      </c>
      <c r="E437" s="118">
        <v>502.5</v>
      </c>
      <c r="F437" s="118">
        <v>495</v>
      </c>
      <c r="G437" s="118">
        <v>490</v>
      </c>
      <c r="H437" s="118">
        <v>515</v>
      </c>
      <c r="I437" s="118">
        <v>520</v>
      </c>
      <c r="J437" s="118">
        <v>527.5</v>
      </c>
      <c r="K437" s="117">
        <v>512.5</v>
      </c>
      <c r="L437" s="117">
        <v>500</v>
      </c>
      <c r="M437" s="117">
        <v>0.46799000000000002</v>
      </c>
    </row>
    <row r="438" spans="1:13">
      <c r="A438" s="65">
        <v>429</v>
      </c>
      <c r="B438" s="117" t="s">
        <v>142</v>
      </c>
      <c r="C438" s="120">
        <v>435.75</v>
      </c>
      <c r="D438" s="118">
        <v>432.86666666666662</v>
      </c>
      <c r="E438" s="118">
        <v>425.73333333333323</v>
      </c>
      <c r="F438" s="118">
        <v>415.71666666666664</v>
      </c>
      <c r="G438" s="118">
        <v>408.58333333333326</v>
      </c>
      <c r="H438" s="118">
        <v>442.88333333333321</v>
      </c>
      <c r="I438" s="118">
        <v>450.01666666666654</v>
      </c>
      <c r="J438" s="118">
        <v>460.03333333333319</v>
      </c>
      <c r="K438" s="117">
        <v>440</v>
      </c>
      <c r="L438" s="117">
        <v>422.85</v>
      </c>
      <c r="M438" s="117">
        <v>52.551130000000001</v>
      </c>
    </row>
    <row r="439" spans="1:13">
      <c r="A439" s="65">
        <v>430</v>
      </c>
      <c r="B439" s="117" t="s">
        <v>1572</v>
      </c>
      <c r="C439" s="120">
        <v>326.25</v>
      </c>
      <c r="D439" s="118">
        <v>325.65000000000003</v>
      </c>
      <c r="E439" s="118">
        <v>320.40000000000009</v>
      </c>
      <c r="F439" s="118">
        <v>314.55000000000007</v>
      </c>
      <c r="G439" s="118">
        <v>309.30000000000013</v>
      </c>
      <c r="H439" s="118">
        <v>331.50000000000006</v>
      </c>
      <c r="I439" s="118">
        <v>336.74999999999994</v>
      </c>
      <c r="J439" s="118">
        <v>342.6</v>
      </c>
      <c r="K439" s="117">
        <v>330.9</v>
      </c>
      <c r="L439" s="117">
        <v>319.8</v>
      </c>
      <c r="M439" s="117">
        <v>1.2563200000000001</v>
      </c>
    </row>
    <row r="440" spans="1:13">
      <c r="A440" s="65">
        <v>431</v>
      </c>
      <c r="B440" s="117" t="s">
        <v>143</v>
      </c>
      <c r="C440" s="120">
        <v>605.20000000000005</v>
      </c>
      <c r="D440" s="118">
        <v>597.4</v>
      </c>
      <c r="E440" s="118">
        <v>578.9</v>
      </c>
      <c r="F440" s="118">
        <v>552.6</v>
      </c>
      <c r="G440" s="118">
        <v>534.1</v>
      </c>
      <c r="H440" s="118">
        <v>623.69999999999993</v>
      </c>
      <c r="I440" s="118">
        <v>642.19999999999993</v>
      </c>
      <c r="J440" s="118">
        <v>668.49999999999989</v>
      </c>
      <c r="K440" s="117">
        <v>615.9</v>
      </c>
      <c r="L440" s="117">
        <v>571.1</v>
      </c>
      <c r="M440" s="117">
        <v>47.061709999999998</v>
      </c>
    </row>
    <row r="441" spans="1:13">
      <c r="A441" s="65">
        <v>432</v>
      </c>
      <c r="B441" s="117" t="s">
        <v>1580</v>
      </c>
      <c r="C441" s="120">
        <v>1110.4000000000001</v>
      </c>
      <c r="D441" s="118">
        <v>1097.1333333333334</v>
      </c>
      <c r="E441" s="118">
        <v>1054.2666666666669</v>
      </c>
      <c r="F441" s="118">
        <v>998.13333333333344</v>
      </c>
      <c r="G441" s="118">
        <v>955.26666666666688</v>
      </c>
      <c r="H441" s="118">
        <v>1153.2666666666669</v>
      </c>
      <c r="I441" s="118">
        <v>1196.1333333333332</v>
      </c>
      <c r="J441" s="118">
        <v>1252.2666666666669</v>
      </c>
      <c r="K441" s="117">
        <v>1140</v>
      </c>
      <c r="L441" s="117">
        <v>1041</v>
      </c>
      <c r="M441" s="117">
        <v>1.6543600000000001</v>
      </c>
    </row>
    <row r="442" spans="1:13">
      <c r="A442" s="65">
        <v>433</v>
      </c>
      <c r="B442" s="117" t="s">
        <v>372</v>
      </c>
      <c r="C442" s="120">
        <v>238.05</v>
      </c>
      <c r="D442" s="118">
        <v>236.01666666666665</v>
      </c>
      <c r="E442" s="118">
        <v>230.08333333333331</v>
      </c>
      <c r="F442" s="118">
        <v>222.11666666666667</v>
      </c>
      <c r="G442" s="118">
        <v>216.18333333333334</v>
      </c>
      <c r="H442" s="118">
        <v>243.98333333333329</v>
      </c>
      <c r="I442" s="118">
        <v>249.91666666666663</v>
      </c>
      <c r="J442" s="118">
        <v>257.88333333333327</v>
      </c>
      <c r="K442" s="117">
        <v>241.95</v>
      </c>
      <c r="L442" s="117">
        <v>228.05</v>
      </c>
      <c r="M442" s="117">
        <v>4.7711800000000002</v>
      </c>
    </row>
    <row r="443" spans="1:13">
      <c r="A443" s="65">
        <v>434</v>
      </c>
      <c r="B443" s="117" t="s">
        <v>1588</v>
      </c>
      <c r="C443" s="120">
        <v>5.35</v>
      </c>
      <c r="D443" s="118">
        <v>5.3999999999999995</v>
      </c>
      <c r="E443" s="118">
        <v>5.1499999999999986</v>
      </c>
      <c r="F443" s="118">
        <v>4.9499999999999993</v>
      </c>
      <c r="G443" s="118">
        <v>4.6999999999999984</v>
      </c>
      <c r="H443" s="118">
        <v>5.5999999999999988</v>
      </c>
      <c r="I443" s="118">
        <v>5.8500000000000005</v>
      </c>
      <c r="J443" s="118">
        <v>6.0499999999999989</v>
      </c>
      <c r="K443" s="117">
        <v>5.65</v>
      </c>
      <c r="L443" s="117">
        <v>5.2</v>
      </c>
      <c r="M443" s="117">
        <v>733.37676999999996</v>
      </c>
    </row>
    <row r="444" spans="1:13">
      <c r="A444" s="65">
        <v>435</v>
      </c>
      <c r="B444" s="117" t="s">
        <v>1590</v>
      </c>
      <c r="C444" s="120">
        <v>129.75</v>
      </c>
      <c r="D444" s="118">
        <v>125.16666666666667</v>
      </c>
      <c r="E444" s="118">
        <v>116.13333333333335</v>
      </c>
      <c r="F444" s="118">
        <v>102.51666666666668</v>
      </c>
      <c r="G444" s="118">
        <v>93.483333333333363</v>
      </c>
      <c r="H444" s="118">
        <v>138.78333333333336</v>
      </c>
      <c r="I444" s="118">
        <v>147.81666666666666</v>
      </c>
      <c r="J444" s="118">
        <v>161.43333333333334</v>
      </c>
      <c r="K444" s="117">
        <v>134.19999999999999</v>
      </c>
      <c r="L444" s="117">
        <v>111.55</v>
      </c>
      <c r="M444" s="117">
        <v>15.29358</v>
      </c>
    </row>
    <row r="445" spans="1:13">
      <c r="A445" s="65">
        <v>436</v>
      </c>
      <c r="B445" s="117" t="s">
        <v>1596</v>
      </c>
      <c r="C445" s="120">
        <v>1269.75</v>
      </c>
      <c r="D445" s="118">
        <v>1250.1166666666666</v>
      </c>
      <c r="E445" s="118">
        <v>1215.4833333333331</v>
      </c>
      <c r="F445" s="118">
        <v>1161.2166666666665</v>
      </c>
      <c r="G445" s="118">
        <v>1126.583333333333</v>
      </c>
      <c r="H445" s="118">
        <v>1304.3833333333332</v>
      </c>
      <c r="I445" s="118">
        <v>1339.0166666666669</v>
      </c>
      <c r="J445" s="118">
        <v>1393.2833333333333</v>
      </c>
      <c r="K445" s="117">
        <v>1284.75</v>
      </c>
      <c r="L445" s="117">
        <v>1195.8499999999999</v>
      </c>
      <c r="M445" s="117">
        <v>0.77629999999999999</v>
      </c>
    </row>
    <row r="446" spans="1:13">
      <c r="A446" s="65">
        <v>437</v>
      </c>
      <c r="B446" s="117" t="s">
        <v>144</v>
      </c>
      <c r="C446" s="120">
        <v>32.65</v>
      </c>
      <c r="D446" s="118">
        <v>32.449999999999996</v>
      </c>
      <c r="E446" s="118">
        <v>31.849999999999994</v>
      </c>
      <c r="F446" s="118">
        <v>31.049999999999997</v>
      </c>
      <c r="G446" s="118">
        <v>30.449999999999996</v>
      </c>
      <c r="H446" s="118">
        <v>33.249999999999993</v>
      </c>
      <c r="I446" s="118">
        <v>33.85</v>
      </c>
      <c r="J446" s="118">
        <v>34.649999999999991</v>
      </c>
      <c r="K446" s="117">
        <v>33.049999999999997</v>
      </c>
      <c r="L446" s="117">
        <v>31.65</v>
      </c>
      <c r="M446" s="117">
        <v>32.758139999999997</v>
      </c>
    </row>
    <row r="447" spans="1:13">
      <c r="A447" s="65">
        <v>438</v>
      </c>
      <c r="B447" s="117" t="s">
        <v>1601</v>
      </c>
      <c r="C447" s="120">
        <v>583.20000000000005</v>
      </c>
      <c r="D447" s="118">
        <v>586.61666666666667</v>
      </c>
      <c r="E447" s="118">
        <v>576.23333333333335</v>
      </c>
      <c r="F447" s="118">
        <v>569.26666666666665</v>
      </c>
      <c r="G447" s="118">
        <v>558.88333333333333</v>
      </c>
      <c r="H447" s="118">
        <v>593.58333333333337</v>
      </c>
      <c r="I447" s="118">
        <v>603.96666666666681</v>
      </c>
      <c r="J447" s="118">
        <v>610.93333333333339</v>
      </c>
      <c r="K447" s="117">
        <v>597</v>
      </c>
      <c r="L447" s="117">
        <v>579.65</v>
      </c>
      <c r="M447" s="117">
        <v>0.33990999999999999</v>
      </c>
    </row>
    <row r="448" spans="1:13">
      <c r="A448" s="65">
        <v>439</v>
      </c>
      <c r="B448" s="117" t="s">
        <v>1605</v>
      </c>
      <c r="C448" s="120">
        <v>130.65</v>
      </c>
      <c r="D448" s="118">
        <v>130.36666666666665</v>
      </c>
      <c r="E448" s="118">
        <v>123.23333333333329</v>
      </c>
      <c r="F448" s="118">
        <v>115.81666666666665</v>
      </c>
      <c r="G448" s="118">
        <v>108.68333333333329</v>
      </c>
      <c r="H448" s="118">
        <v>137.7833333333333</v>
      </c>
      <c r="I448" s="118">
        <v>144.91666666666669</v>
      </c>
      <c r="J448" s="118">
        <v>152.33333333333329</v>
      </c>
      <c r="K448" s="117">
        <v>137.5</v>
      </c>
      <c r="L448" s="117">
        <v>122.95</v>
      </c>
      <c r="M448" s="117">
        <v>17.711069999999999</v>
      </c>
    </row>
    <row r="449" spans="1:13">
      <c r="A449" s="65">
        <v>440</v>
      </c>
      <c r="B449" s="117" t="s">
        <v>145</v>
      </c>
      <c r="C449" s="120">
        <v>558.04999999999995</v>
      </c>
      <c r="D449" s="118">
        <v>560.16666666666663</v>
      </c>
      <c r="E449" s="118">
        <v>553.88333333333321</v>
      </c>
      <c r="F449" s="118">
        <v>549.71666666666658</v>
      </c>
      <c r="G449" s="118">
        <v>543.43333333333317</v>
      </c>
      <c r="H449" s="118">
        <v>564.33333333333326</v>
      </c>
      <c r="I449" s="118">
        <v>570.61666666666679</v>
      </c>
      <c r="J449" s="118">
        <v>574.7833333333333</v>
      </c>
      <c r="K449" s="117">
        <v>566.45000000000005</v>
      </c>
      <c r="L449" s="117">
        <v>556</v>
      </c>
      <c r="M449" s="117">
        <v>8.3173700000000004</v>
      </c>
    </row>
    <row r="450" spans="1:13">
      <c r="A450" s="65">
        <v>441</v>
      </c>
      <c r="B450" s="117" t="s">
        <v>1610</v>
      </c>
      <c r="C450" s="120">
        <v>84</v>
      </c>
      <c r="D450" s="118">
        <v>83.8</v>
      </c>
      <c r="E450" s="118">
        <v>82.35</v>
      </c>
      <c r="F450" s="118">
        <v>80.7</v>
      </c>
      <c r="G450" s="118">
        <v>79.25</v>
      </c>
      <c r="H450" s="118">
        <v>85.449999999999989</v>
      </c>
      <c r="I450" s="118">
        <v>86.9</v>
      </c>
      <c r="J450" s="118">
        <v>88.549999999999983</v>
      </c>
      <c r="K450" s="117">
        <v>85.25</v>
      </c>
      <c r="L450" s="117">
        <v>82.15</v>
      </c>
      <c r="M450" s="117">
        <v>1.9862599999999999</v>
      </c>
    </row>
    <row r="451" spans="1:13">
      <c r="A451" s="65">
        <v>442</v>
      </c>
      <c r="B451" s="117" t="s">
        <v>146</v>
      </c>
      <c r="C451" s="120">
        <v>571.6</v>
      </c>
      <c r="D451" s="118">
        <v>562.75000000000011</v>
      </c>
      <c r="E451" s="118">
        <v>549.05000000000018</v>
      </c>
      <c r="F451" s="118">
        <v>526.50000000000011</v>
      </c>
      <c r="G451" s="118">
        <v>512.80000000000018</v>
      </c>
      <c r="H451" s="118">
        <v>585.30000000000018</v>
      </c>
      <c r="I451" s="118">
        <v>599.00000000000023</v>
      </c>
      <c r="J451" s="118">
        <v>621.55000000000018</v>
      </c>
      <c r="K451" s="117">
        <v>576.45000000000005</v>
      </c>
      <c r="L451" s="117">
        <v>540.20000000000005</v>
      </c>
      <c r="M451" s="117">
        <v>9.5905400000000007</v>
      </c>
    </row>
    <row r="452" spans="1:13">
      <c r="A452" s="65">
        <v>443</v>
      </c>
      <c r="B452" s="117" t="s">
        <v>350</v>
      </c>
      <c r="C452" s="120">
        <v>882.15</v>
      </c>
      <c r="D452" s="118">
        <v>886.61666666666667</v>
      </c>
      <c r="E452" s="118">
        <v>869.68333333333339</v>
      </c>
      <c r="F452" s="118">
        <v>857.2166666666667</v>
      </c>
      <c r="G452" s="118">
        <v>840.28333333333342</v>
      </c>
      <c r="H452" s="118">
        <v>899.08333333333337</v>
      </c>
      <c r="I452" s="118">
        <v>916.01666666666654</v>
      </c>
      <c r="J452" s="118">
        <v>928.48333333333335</v>
      </c>
      <c r="K452" s="117">
        <v>903.55</v>
      </c>
      <c r="L452" s="117">
        <v>874.15</v>
      </c>
      <c r="M452" s="117">
        <v>5.7193899999999998</v>
      </c>
    </row>
    <row r="453" spans="1:13">
      <c r="A453" s="65">
        <v>444</v>
      </c>
      <c r="B453" s="117" t="s">
        <v>147</v>
      </c>
      <c r="C453" s="120">
        <v>191.65</v>
      </c>
      <c r="D453" s="118">
        <v>189.75</v>
      </c>
      <c r="E453" s="118">
        <v>187.25</v>
      </c>
      <c r="F453" s="118">
        <v>182.85</v>
      </c>
      <c r="G453" s="118">
        <v>180.35</v>
      </c>
      <c r="H453" s="118">
        <v>194.15</v>
      </c>
      <c r="I453" s="118">
        <v>196.65</v>
      </c>
      <c r="J453" s="118">
        <v>201.05</v>
      </c>
      <c r="K453" s="117">
        <v>192.25</v>
      </c>
      <c r="L453" s="117">
        <v>185.35</v>
      </c>
      <c r="M453" s="117">
        <v>12.71388</v>
      </c>
    </row>
    <row r="454" spans="1:13">
      <c r="A454" s="65">
        <v>445</v>
      </c>
      <c r="B454" s="117" t="s">
        <v>1615</v>
      </c>
      <c r="C454" s="120">
        <v>824.5</v>
      </c>
      <c r="D454" s="118">
        <v>825.51666666666677</v>
      </c>
      <c r="E454" s="118">
        <v>817.03333333333353</v>
      </c>
      <c r="F454" s="118">
        <v>809.56666666666672</v>
      </c>
      <c r="G454" s="118">
        <v>801.08333333333348</v>
      </c>
      <c r="H454" s="118">
        <v>832.98333333333358</v>
      </c>
      <c r="I454" s="118">
        <v>841.46666666666692</v>
      </c>
      <c r="J454" s="118">
        <v>848.93333333333362</v>
      </c>
      <c r="K454" s="117">
        <v>834</v>
      </c>
      <c r="L454" s="117">
        <v>818.05</v>
      </c>
      <c r="M454" s="117">
        <v>0.13655999999999999</v>
      </c>
    </row>
    <row r="455" spans="1:13">
      <c r="A455" s="65">
        <v>446</v>
      </c>
      <c r="B455" s="117" t="s">
        <v>148</v>
      </c>
      <c r="C455" s="120">
        <v>182.65</v>
      </c>
      <c r="D455" s="118">
        <v>179.53333333333333</v>
      </c>
      <c r="E455" s="118">
        <v>175.61666666666667</v>
      </c>
      <c r="F455" s="118">
        <v>168.58333333333334</v>
      </c>
      <c r="G455" s="118">
        <v>164.66666666666669</v>
      </c>
      <c r="H455" s="118">
        <v>186.56666666666666</v>
      </c>
      <c r="I455" s="118">
        <v>190.48333333333335</v>
      </c>
      <c r="J455" s="118">
        <v>197.51666666666665</v>
      </c>
      <c r="K455" s="117">
        <v>183.45</v>
      </c>
      <c r="L455" s="117">
        <v>172.5</v>
      </c>
      <c r="M455" s="117">
        <v>318.59426999999999</v>
      </c>
    </row>
    <row r="456" spans="1:13">
      <c r="A456" s="65">
        <v>447</v>
      </c>
      <c r="B456" s="117" t="s">
        <v>149</v>
      </c>
      <c r="C456" s="120">
        <v>90.85</v>
      </c>
      <c r="D456" s="118">
        <v>89.816666666666663</v>
      </c>
      <c r="E456" s="118">
        <v>88.033333333333331</v>
      </c>
      <c r="F456" s="118">
        <v>85.216666666666669</v>
      </c>
      <c r="G456" s="118">
        <v>83.433333333333337</v>
      </c>
      <c r="H456" s="118">
        <v>92.633333333333326</v>
      </c>
      <c r="I456" s="118">
        <v>94.416666666666657</v>
      </c>
      <c r="J456" s="118">
        <v>97.23333333333332</v>
      </c>
      <c r="K456" s="117">
        <v>91.6</v>
      </c>
      <c r="L456" s="117">
        <v>87</v>
      </c>
      <c r="M456" s="117">
        <v>50.687640000000002</v>
      </c>
    </row>
    <row r="457" spans="1:13">
      <c r="A457" s="65">
        <v>448</v>
      </c>
      <c r="B457" s="117" t="s">
        <v>150</v>
      </c>
      <c r="C457" s="120">
        <v>66.150000000000006</v>
      </c>
      <c r="D457" s="118">
        <v>65.783333333333346</v>
      </c>
      <c r="E457" s="118">
        <v>64.416666666666686</v>
      </c>
      <c r="F457" s="118">
        <v>62.683333333333337</v>
      </c>
      <c r="G457" s="118">
        <v>61.316666666666677</v>
      </c>
      <c r="H457" s="118">
        <v>67.516666666666694</v>
      </c>
      <c r="I457" s="118">
        <v>68.88333333333334</v>
      </c>
      <c r="J457" s="118">
        <v>70.616666666666703</v>
      </c>
      <c r="K457" s="117">
        <v>67.150000000000006</v>
      </c>
      <c r="L457" s="117">
        <v>64.05</v>
      </c>
      <c r="M457" s="117">
        <v>105.52247</v>
      </c>
    </row>
    <row r="458" spans="1:13">
      <c r="A458" s="65">
        <v>449</v>
      </c>
      <c r="B458" s="117" t="s">
        <v>1622</v>
      </c>
      <c r="C458" s="120">
        <v>716.4</v>
      </c>
      <c r="D458" s="118">
        <v>721.11666666666667</v>
      </c>
      <c r="E458" s="118">
        <v>699.2833333333333</v>
      </c>
      <c r="F458" s="118">
        <v>682.16666666666663</v>
      </c>
      <c r="G458" s="118">
        <v>660.33333333333326</v>
      </c>
      <c r="H458" s="118">
        <v>738.23333333333335</v>
      </c>
      <c r="I458" s="118">
        <v>760.06666666666661</v>
      </c>
      <c r="J458" s="118">
        <v>777.18333333333339</v>
      </c>
      <c r="K458" s="117">
        <v>742.95</v>
      </c>
      <c r="L458" s="117">
        <v>704</v>
      </c>
      <c r="M458" s="117">
        <v>3.4140000000000001</v>
      </c>
    </row>
    <row r="459" spans="1:13">
      <c r="A459" s="65">
        <v>450</v>
      </c>
      <c r="B459" s="117" t="s">
        <v>151</v>
      </c>
      <c r="C459" s="120">
        <v>503.6</v>
      </c>
      <c r="D459" s="118">
        <v>501.3</v>
      </c>
      <c r="E459" s="118">
        <v>494</v>
      </c>
      <c r="F459" s="118">
        <v>484.4</v>
      </c>
      <c r="G459" s="118">
        <v>477.09999999999997</v>
      </c>
      <c r="H459" s="118">
        <v>510.90000000000003</v>
      </c>
      <c r="I459" s="118">
        <v>518.20000000000005</v>
      </c>
      <c r="J459" s="118">
        <v>527.80000000000007</v>
      </c>
      <c r="K459" s="117">
        <v>508.6</v>
      </c>
      <c r="L459" s="117">
        <v>491.7</v>
      </c>
      <c r="M459" s="117">
        <v>98.562989999999999</v>
      </c>
    </row>
    <row r="460" spans="1:13">
      <c r="A460" s="65">
        <v>451</v>
      </c>
      <c r="B460" s="117" t="s">
        <v>152</v>
      </c>
      <c r="C460" s="120">
        <v>2038.7</v>
      </c>
      <c r="D460" s="118">
        <v>2018.7</v>
      </c>
      <c r="E460" s="118">
        <v>1992.25</v>
      </c>
      <c r="F460" s="118">
        <v>1945.8</v>
      </c>
      <c r="G460" s="118">
        <v>1919.35</v>
      </c>
      <c r="H460" s="118">
        <v>2065.15</v>
      </c>
      <c r="I460" s="118">
        <v>2091.6000000000004</v>
      </c>
      <c r="J460" s="118">
        <v>2138.0500000000002</v>
      </c>
      <c r="K460" s="117">
        <v>2045.15</v>
      </c>
      <c r="L460" s="117">
        <v>1972.25</v>
      </c>
      <c r="M460" s="117">
        <v>64.533090000000001</v>
      </c>
    </row>
    <row r="461" spans="1:13">
      <c r="A461" s="65">
        <v>452</v>
      </c>
      <c r="B461" s="117" t="s">
        <v>153</v>
      </c>
      <c r="C461" s="120">
        <v>833.3</v>
      </c>
      <c r="D461" s="118">
        <v>830.76666666666654</v>
      </c>
      <c r="E461" s="118">
        <v>823.1333333333331</v>
      </c>
      <c r="F461" s="118">
        <v>812.96666666666658</v>
      </c>
      <c r="G461" s="118">
        <v>805.33333333333314</v>
      </c>
      <c r="H461" s="118">
        <v>840.93333333333305</v>
      </c>
      <c r="I461" s="118">
        <v>848.56666666666649</v>
      </c>
      <c r="J461" s="118">
        <v>858.73333333333301</v>
      </c>
      <c r="K461" s="117">
        <v>838.4</v>
      </c>
      <c r="L461" s="117">
        <v>820.6</v>
      </c>
      <c r="M461" s="117">
        <v>33.195900000000002</v>
      </c>
    </row>
    <row r="462" spans="1:13">
      <c r="A462" s="65">
        <v>453</v>
      </c>
      <c r="B462" s="117" t="s">
        <v>1637</v>
      </c>
      <c r="C462" s="120">
        <v>58.75</v>
      </c>
      <c r="D462" s="118">
        <v>58.166666666666664</v>
      </c>
      <c r="E462" s="118">
        <v>56.68333333333333</v>
      </c>
      <c r="F462" s="118">
        <v>54.616666666666667</v>
      </c>
      <c r="G462" s="118">
        <v>53.133333333333333</v>
      </c>
      <c r="H462" s="118">
        <v>60.233333333333327</v>
      </c>
      <c r="I462" s="118">
        <v>61.716666666666661</v>
      </c>
      <c r="J462" s="118">
        <v>63.783333333333324</v>
      </c>
      <c r="K462" s="117">
        <v>59.65</v>
      </c>
      <c r="L462" s="117">
        <v>56.1</v>
      </c>
      <c r="M462" s="117">
        <v>2.9650799999999999</v>
      </c>
    </row>
    <row r="463" spans="1:13">
      <c r="A463" s="65">
        <v>454</v>
      </c>
      <c r="B463" s="117" t="s">
        <v>213</v>
      </c>
      <c r="C463" s="120">
        <v>981.2</v>
      </c>
      <c r="D463" s="118">
        <v>993.0333333333333</v>
      </c>
      <c r="E463" s="118">
        <v>957.06666666666661</v>
      </c>
      <c r="F463" s="118">
        <v>932.93333333333328</v>
      </c>
      <c r="G463" s="118">
        <v>896.96666666666658</v>
      </c>
      <c r="H463" s="118">
        <v>1017.1666666666666</v>
      </c>
      <c r="I463" s="118">
        <v>1053.1333333333332</v>
      </c>
      <c r="J463" s="118">
        <v>1077.2666666666667</v>
      </c>
      <c r="K463" s="117">
        <v>1029</v>
      </c>
      <c r="L463" s="117">
        <v>968.9</v>
      </c>
      <c r="M463" s="117">
        <v>1.7624</v>
      </c>
    </row>
    <row r="464" spans="1:13">
      <c r="A464" s="65">
        <v>457</v>
      </c>
      <c r="B464" s="117" t="s">
        <v>1646</v>
      </c>
      <c r="C464" s="120">
        <v>212.65</v>
      </c>
      <c r="D464" s="118">
        <v>211.21666666666667</v>
      </c>
      <c r="E464" s="118">
        <v>209.43333333333334</v>
      </c>
      <c r="F464" s="118">
        <v>206.21666666666667</v>
      </c>
      <c r="G464" s="118">
        <v>204.43333333333334</v>
      </c>
      <c r="H464" s="118">
        <v>214.43333333333334</v>
      </c>
      <c r="I464" s="118">
        <v>216.2166666666667</v>
      </c>
      <c r="J464" s="118">
        <v>219.43333333333334</v>
      </c>
      <c r="K464" s="117">
        <v>213</v>
      </c>
      <c r="L464" s="117">
        <v>208</v>
      </c>
      <c r="M464" s="117">
        <v>1.0091699999999999</v>
      </c>
    </row>
    <row r="465" spans="1:13">
      <c r="A465" s="65">
        <v>458</v>
      </c>
      <c r="B465" s="117" t="s">
        <v>1648</v>
      </c>
      <c r="C465" s="120">
        <v>535.25</v>
      </c>
      <c r="D465" s="118">
        <v>535.85</v>
      </c>
      <c r="E465" s="118">
        <v>530.70000000000005</v>
      </c>
      <c r="F465" s="118">
        <v>526.15</v>
      </c>
      <c r="G465" s="118">
        <v>521</v>
      </c>
      <c r="H465" s="118">
        <v>540.40000000000009</v>
      </c>
      <c r="I465" s="118">
        <v>545.54999999999995</v>
      </c>
      <c r="J465" s="118">
        <v>550.10000000000014</v>
      </c>
      <c r="K465" s="117">
        <v>541</v>
      </c>
      <c r="L465" s="117">
        <v>531.29999999999995</v>
      </c>
      <c r="M465" s="117">
        <v>0.23129</v>
      </c>
    </row>
    <row r="466" spans="1:13">
      <c r="A466" s="65">
        <v>459</v>
      </c>
      <c r="B466" s="117" t="s">
        <v>2218</v>
      </c>
      <c r="C466" s="120">
        <v>448.7</v>
      </c>
      <c r="D466" s="118">
        <v>446.63333333333338</v>
      </c>
      <c r="E466" s="118">
        <v>438.26666666666677</v>
      </c>
      <c r="F466" s="118">
        <v>427.83333333333337</v>
      </c>
      <c r="G466" s="118">
        <v>419.46666666666675</v>
      </c>
      <c r="H466" s="118">
        <v>457.06666666666678</v>
      </c>
      <c r="I466" s="118">
        <v>465.43333333333345</v>
      </c>
      <c r="J466" s="118">
        <v>475.86666666666679</v>
      </c>
      <c r="K466" s="117">
        <v>455</v>
      </c>
      <c r="L466" s="117">
        <v>436.2</v>
      </c>
      <c r="M466" s="117">
        <v>1.2558199999999999</v>
      </c>
    </row>
    <row r="467" spans="1:13">
      <c r="A467" s="65">
        <v>460</v>
      </c>
      <c r="B467" s="117" t="s">
        <v>1656</v>
      </c>
      <c r="C467" s="120">
        <v>86.6</v>
      </c>
      <c r="D467" s="118">
        <v>86.883333333333326</v>
      </c>
      <c r="E467" s="118">
        <v>85.266666666666652</v>
      </c>
      <c r="F467" s="118">
        <v>83.933333333333323</v>
      </c>
      <c r="G467" s="118">
        <v>82.316666666666649</v>
      </c>
      <c r="H467" s="118">
        <v>88.216666666666654</v>
      </c>
      <c r="I467" s="118">
        <v>89.833333333333329</v>
      </c>
      <c r="J467" s="118">
        <v>91.166666666666657</v>
      </c>
      <c r="K467" s="117">
        <v>88.5</v>
      </c>
      <c r="L467" s="117">
        <v>85.55</v>
      </c>
      <c r="M467" s="117">
        <v>1.0066299999999999</v>
      </c>
    </row>
    <row r="468" spans="1:13">
      <c r="A468" s="65">
        <v>461</v>
      </c>
      <c r="B468" s="119" t="s">
        <v>1658</v>
      </c>
      <c r="C468" s="121">
        <v>567.85</v>
      </c>
      <c r="D468" s="122">
        <v>561.96666666666658</v>
      </c>
      <c r="E468" s="122">
        <v>545.93333333333317</v>
      </c>
      <c r="F468" s="122">
        <v>524.01666666666654</v>
      </c>
      <c r="G468" s="122">
        <v>507.98333333333312</v>
      </c>
      <c r="H468" s="122">
        <v>583.88333333333321</v>
      </c>
      <c r="I468" s="122">
        <v>599.91666666666674</v>
      </c>
      <c r="J468" s="122">
        <v>621.83333333333326</v>
      </c>
      <c r="K468" s="119">
        <v>578</v>
      </c>
      <c r="L468" s="119">
        <v>540.04999999999995</v>
      </c>
      <c r="M468" s="119">
        <v>0.40811999999999998</v>
      </c>
    </row>
    <row r="469" spans="1:13">
      <c r="A469" s="65">
        <v>462</v>
      </c>
      <c r="B469" s="117" t="s">
        <v>154</v>
      </c>
      <c r="C469" s="130">
        <v>1038.3499999999999</v>
      </c>
      <c r="D469" s="118">
        <v>1032.1000000000001</v>
      </c>
      <c r="E469" s="118">
        <v>1022.3000000000002</v>
      </c>
      <c r="F469" s="118">
        <v>1006.25</v>
      </c>
      <c r="G469" s="118">
        <v>996.45</v>
      </c>
      <c r="H469" s="118">
        <v>1048.1500000000003</v>
      </c>
      <c r="I469" s="118">
        <v>1057.95</v>
      </c>
      <c r="J469" s="118">
        <v>1074.0000000000005</v>
      </c>
      <c r="K469" s="117">
        <v>1041.9000000000001</v>
      </c>
      <c r="L469" s="117">
        <v>1016.05</v>
      </c>
      <c r="M469" s="117">
        <v>19.06268</v>
      </c>
    </row>
    <row r="470" spans="1:13">
      <c r="A470" s="65">
        <v>463</v>
      </c>
      <c r="B470" s="130" t="s">
        <v>1666</v>
      </c>
      <c r="C470" s="130">
        <v>187.4</v>
      </c>
      <c r="D470" s="125">
        <v>188.11666666666667</v>
      </c>
      <c r="E470" s="125">
        <v>185.93333333333334</v>
      </c>
      <c r="F470" s="125">
        <v>184.46666666666667</v>
      </c>
      <c r="G470" s="125">
        <v>182.28333333333333</v>
      </c>
      <c r="H470" s="125">
        <v>189.58333333333334</v>
      </c>
      <c r="I470" s="125">
        <v>191.76666666666668</v>
      </c>
      <c r="J470" s="125">
        <v>193.23333333333335</v>
      </c>
      <c r="K470" s="130">
        <v>190.3</v>
      </c>
      <c r="L470" s="130">
        <v>186.65</v>
      </c>
      <c r="M470" s="130">
        <v>0.93655999999999995</v>
      </c>
    </row>
    <row r="471" spans="1:13">
      <c r="A471" s="65">
        <v>464</v>
      </c>
      <c r="B471" s="130" t="s">
        <v>214</v>
      </c>
      <c r="C471" s="130">
        <v>1812.15</v>
      </c>
      <c r="D471" s="125">
        <v>1803.7833333333335</v>
      </c>
      <c r="E471" s="125">
        <v>1773.666666666667</v>
      </c>
      <c r="F471" s="125">
        <v>1735.1833333333334</v>
      </c>
      <c r="G471" s="125">
        <v>1705.0666666666668</v>
      </c>
      <c r="H471" s="125">
        <v>1842.2666666666671</v>
      </c>
      <c r="I471" s="125">
        <v>1872.3833333333334</v>
      </c>
      <c r="J471" s="125">
        <v>1910.8666666666672</v>
      </c>
      <c r="K471" s="130">
        <v>1833.9</v>
      </c>
      <c r="L471" s="130">
        <v>1765.3</v>
      </c>
      <c r="M471" s="130">
        <v>2.3589799999999999</v>
      </c>
    </row>
    <row r="472" spans="1:13">
      <c r="A472" s="65">
        <v>465</v>
      </c>
      <c r="B472" s="130" t="s">
        <v>215</v>
      </c>
      <c r="C472" s="130">
        <v>244.7</v>
      </c>
      <c r="D472" s="125">
        <v>242.79999999999998</v>
      </c>
      <c r="E472" s="125">
        <v>238.89999999999998</v>
      </c>
      <c r="F472" s="125">
        <v>233.1</v>
      </c>
      <c r="G472" s="125">
        <v>229.2</v>
      </c>
      <c r="H472" s="125">
        <v>248.59999999999997</v>
      </c>
      <c r="I472" s="125">
        <v>252.5</v>
      </c>
      <c r="J472" s="125">
        <v>258.29999999999995</v>
      </c>
      <c r="K472" s="130">
        <v>246.7</v>
      </c>
      <c r="L472" s="130">
        <v>237</v>
      </c>
      <c r="M472" s="130">
        <v>35.901670000000003</v>
      </c>
    </row>
    <row r="473" spans="1:13">
      <c r="A473" s="65">
        <v>466</v>
      </c>
      <c r="B473" s="130" t="s">
        <v>1674</v>
      </c>
      <c r="C473" s="130">
        <v>323.39999999999998</v>
      </c>
      <c r="D473" s="125">
        <v>323.96666666666664</v>
      </c>
      <c r="E473" s="125">
        <v>319.5333333333333</v>
      </c>
      <c r="F473" s="125">
        <v>315.66666666666669</v>
      </c>
      <c r="G473" s="125">
        <v>311.23333333333335</v>
      </c>
      <c r="H473" s="125">
        <v>327.83333333333326</v>
      </c>
      <c r="I473" s="125">
        <v>332.26666666666654</v>
      </c>
      <c r="J473" s="125">
        <v>336.13333333333321</v>
      </c>
      <c r="K473" s="130">
        <v>328.4</v>
      </c>
      <c r="L473" s="130">
        <v>320.10000000000002</v>
      </c>
      <c r="M473" s="130">
        <v>3.5027699999999999</v>
      </c>
    </row>
    <row r="474" spans="1:13">
      <c r="A474" s="65">
        <v>467</v>
      </c>
      <c r="B474" s="130" t="s">
        <v>1675</v>
      </c>
      <c r="C474" s="130">
        <v>60.25</v>
      </c>
      <c r="D474" s="125">
        <v>60.133333333333333</v>
      </c>
      <c r="E474" s="125">
        <v>59.516666666666666</v>
      </c>
      <c r="F474" s="125">
        <v>58.783333333333331</v>
      </c>
      <c r="G474" s="125">
        <v>58.166666666666664</v>
      </c>
      <c r="H474" s="125">
        <v>60.866666666666667</v>
      </c>
      <c r="I474" s="125">
        <v>61.483333333333327</v>
      </c>
      <c r="J474" s="125">
        <v>62.216666666666669</v>
      </c>
      <c r="K474" s="130">
        <v>60.75</v>
      </c>
      <c r="L474" s="130">
        <v>59.4</v>
      </c>
      <c r="M474" s="130">
        <v>4.1077199999999996</v>
      </c>
    </row>
    <row r="475" spans="1:13">
      <c r="A475" s="65">
        <v>468</v>
      </c>
      <c r="B475" s="130" t="s">
        <v>1683</v>
      </c>
      <c r="C475" s="130">
        <v>7747.3</v>
      </c>
      <c r="D475" s="125">
        <v>7758.2666666666673</v>
      </c>
      <c r="E475" s="125">
        <v>7664.133333333335</v>
      </c>
      <c r="F475" s="125">
        <v>7580.9666666666681</v>
      </c>
      <c r="G475" s="125">
        <v>7486.8333333333358</v>
      </c>
      <c r="H475" s="125">
        <v>7841.4333333333343</v>
      </c>
      <c r="I475" s="125">
        <v>7935.5666666666675</v>
      </c>
      <c r="J475" s="125">
        <v>8018.7333333333336</v>
      </c>
      <c r="K475" s="130">
        <v>7852.4</v>
      </c>
      <c r="L475" s="130">
        <v>7675.1</v>
      </c>
      <c r="M475" s="130">
        <v>9.0079999999999993E-2</v>
      </c>
    </row>
    <row r="476" spans="1:13">
      <c r="A476" s="65">
        <v>469</v>
      </c>
      <c r="B476" s="130" t="s">
        <v>242</v>
      </c>
      <c r="C476" s="130">
        <v>33.4</v>
      </c>
      <c r="D476" s="125">
        <v>33.06666666666667</v>
      </c>
      <c r="E476" s="125">
        <v>32.38333333333334</v>
      </c>
      <c r="F476" s="125">
        <v>31.366666666666667</v>
      </c>
      <c r="G476" s="125">
        <v>30.683333333333337</v>
      </c>
      <c r="H476" s="125">
        <v>34.083333333333343</v>
      </c>
      <c r="I476" s="125">
        <v>34.766666666666666</v>
      </c>
      <c r="J476" s="125">
        <v>35.783333333333346</v>
      </c>
      <c r="K476" s="130">
        <v>33.75</v>
      </c>
      <c r="L476" s="130">
        <v>32.049999999999997</v>
      </c>
      <c r="M476" s="130">
        <v>32.461019999999998</v>
      </c>
    </row>
    <row r="477" spans="1:13">
      <c r="A477" s="65">
        <v>470</v>
      </c>
      <c r="B477" s="130" t="s">
        <v>155</v>
      </c>
      <c r="C477" s="130">
        <v>456.1</v>
      </c>
      <c r="D477" s="125">
        <v>455.3</v>
      </c>
      <c r="E477" s="125">
        <v>449.1</v>
      </c>
      <c r="F477" s="125">
        <v>442.1</v>
      </c>
      <c r="G477" s="125">
        <v>435.90000000000003</v>
      </c>
      <c r="H477" s="125">
        <v>462.3</v>
      </c>
      <c r="I477" s="125">
        <v>468.49999999999994</v>
      </c>
      <c r="J477" s="125">
        <v>475.5</v>
      </c>
      <c r="K477" s="130">
        <v>461.5</v>
      </c>
      <c r="L477" s="130">
        <v>448.3</v>
      </c>
      <c r="M477" s="130">
        <v>15.55842</v>
      </c>
    </row>
    <row r="478" spans="1:13">
      <c r="A478" s="65">
        <v>471</v>
      </c>
      <c r="B478" s="130" t="s">
        <v>1687</v>
      </c>
      <c r="C478" s="130">
        <v>2232.1</v>
      </c>
      <c r="D478" s="125">
        <v>2232.7000000000003</v>
      </c>
      <c r="E478" s="125">
        <v>2215.4000000000005</v>
      </c>
      <c r="F478" s="125">
        <v>2198.7000000000003</v>
      </c>
      <c r="G478" s="125">
        <v>2181.4000000000005</v>
      </c>
      <c r="H478" s="125">
        <v>2249.4000000000005</v>
      </c>
      <c r="I478" s="125">
        <v>2266.7000000000007</v>
      </c>
      <c r="J478" s="125">
        <v>2283.4000000000005</v>
      </c>
      <c r="K478" s="130">
        <v>2250</v>
      </c>
      <c r="L478" s="130">
        <v>2216</v>
      </c>
      <c r="M478" s="130">
        <v>3.1870000000000002E-2</v>
      </c>
    </row>
    <row r="479" spans="1:13">
      <c r="A479" s="65">
        <v>472</v>
      </c>
      <c r="B479" s="130" t="s">
        <v>1689</v>
      </c>
      <c r="C479" s="130">
        <v>320.05</v>
      </c>
      <c r="D479" s="125">
        <v>316.91666666666669</v>
      </c>
      <c r="E479" s="125">
        <v>312.33333333333337</v>
      </c>
      <c r="F479" s="125">
        <v>304.61666666666667</v>
      </c>
      <c r="G479" s="125">
        <v>300.03333333333336</v>
      </c>
      <c r="H479" s="125">
        <v>324.63333333333338</v>
      </c>
      <c r="I479" s="125">
        <v>329.21666666666675</v>
      </c>
      <c r="J479" s="125">
        <v>336.93333333333339</v>
      </c>
      <c r="K479" s="130">
        <v>321.5</v>
      </c>
      <c r="L479" s="130">
        <v>309.2</v>
      </c>
      <c r="M479" s="130">
        <v>0.41349000000000002</v>
      </c>
    </row>
    <row r="480" spans="1:13">
      <c r="A480" s="65">
        <v>473</v>
      </c>
      <c r="B480" s="130" t="s">
        <v>156</v>
      </c>
      <c r="C480" s="130">
        <v>1333.6</v>
      </c>
      <c r="D480" s="125">
        <v>1336.75</v>
      </c>
      <c r="E480" s="125">
        <v>1319.85</v>
      </c>
      <c r="F480" s="125">
        <v>1306.0999999999999</v>
      </c>
      <c r="G480" s="125">
        <v>1289.1999999999998</v>
      </c>
      <c r="H480" s="125">
        <v>1350.5</v>
      </c>
      <c r="I480" s="125">
        <v>1367.4</v>
      </c>
      <c r="J480" s="125">
        <v>1381.15</v>
      </c>
      <c r="K480" s="130">
        <v>1353.65</v>
      </c>
      <c r="L480" s="130">
        <v>1323</v>
      </c>
      <c r="M480" s="130">
        <v>3.8619599999999998</v>
      </c>
    </row>
    <row r="481" spans="1:13">
      <c r="A481" s="65">
        <v>474</v>
      </c>
      <c r="B481" s="130" t="s">
        <v>157</v>
      </c>
      <c r="C481" s="130">
        <v>18.350000000000001</v>
      </c>
      <c r="D481" s="125">
        <v>18.400000000000002</v>
      </c>
      <c r="E481" s="125">
        <v>17.950000000000003</v>
      </c>
      <c r="F481" s="125">
        <v>17.55</v>
      </c>
      <c r="G481" s="125">
        <v>17.100000000000001</v>
      </c>
      <c r="H481" s="125">
        <v>18.800000000000004</v>
      </c>
      <c r="I481" s="125">
        <v>19.25</v>
      </c>
      <c r="J481" s="125">
        <v>19.650000000000006</v>
      </c>
      <c r="K481" s="130">
        <v>18.850000000000001</v>
      </c>
      <c r="L481" s="130">
        <v>18</v>
      </c>
      <c r="M481" s="130">
        <v>4.8775500000000003</v>
      </c>
    </row>
    <row r="482" spans="1:13">
      <c r="A482" s="65">
        <v>475</v>
      </c>
      <c r="B482" s="130" t="s">
        <v>1697</v>
      </c>
      <c r="C482" s="130">
        <v>197.55</v>
      </c>
      <c r="D482" s="125">
        <v>198.35</v>
      </c>
      <c r="E482" s="125">
        <v>193.25</v>
      </c>
      <c r="F482" s="125">
        <v>188.95000000000002</v>
      </c>
      <c r="G482" s="125">
        <v>183.85000000000002</v>
      </c>
      <c r="H482" s="125">
        <v>202.64999999999998</v>
      </c>
      <c r="I482" s="125">
        <v>207.74999999999994</v>
      </c>
      <c r="J482" s="125">
        <v>212.04999999999995</v>
      </c>
      <c r="K482" s="130">
        <v>203.45</v>
      </c>
      <c r="L482" s="130">
        <v>194.05</v>
      </c>
      <c r="M482" s="130">
        <v>1.16886</v>
      </c>
    </row>
    <row r="483" spans="1:13">
      <c r="A483" s="65">
        <v>476</v>
      </c>
      <c r="B483" s="130" t="s">
        <v>1703</v>
      </c>
      <c r="C483" s="130">
        <v>276.95</v>
      </c>
      <c r="D483" s="125">
        <v>275.9666666666667</v>
      </c>
      <c r="E483" s="125">
        <v>270.18333333333339</v>
      </c>
      <c r="F483" s="125">
        <v>263.41666666666669</v>
      </c>
      <c r="G483" s="125">
        <v>257.63333333333338</v>
      </c>
      <c r="H483" s="125">
        <v>282.73333333333341</v>
      </c>
      <c r="I483" s="125">
        <v>288.51666666666671</v>
      </c>
      <c r="J483" s="125">
        <v>295.28333333333342</v>
      </c>
      <c r="K483" s="130">
        <v>281.75</v>
      </c>
      <c r="L483" s="130">
        <v>269.2</v>
      </c>
      <c r="M483" s="130">
        <v>9.3031900000000007</v>
      </c>
    </row>
    <row r="484" spans="1:13">
      <c r="A484" s="65">
        <v>477</v>
      </c>
      <c r="B484" s="130" t="s">
        <v>158</v>
      </c>
      <c r="C484" s="130">
        <v>3788.55</v>
      </c>
      <c r="D484" s="125">
        <v>3760.2000000000003</v>
      </c>
      <c r="E484" s="125">
        <v>3704.4000000000005</v>
      </c>
      <c r="F484" s="125">
        <v>3620.2500000000005</v>
      </c>
      <c r="G484" s="125">
        <v>3564.4500000000007</v>
      </c>
      <c r="H484" s="125">
        <v>3844.3500000000004</v>
      </c>
      <c r="I484" s="125">
        <v>3900.1500000000005</v>
      </c>
      <c r="J484" s="125">
        <v>3984.3</v>
      </c>
      <c r="K484" s="130">
        <v>3816</v>
      </c>
      <c r="L484" s="130">
        <v>3676.05</v>
      </c>
      <c r="M484" s="130">
        <v>7.0081100000000003</v>
      </c>
    </row>
    <row r="485" spans="1:13">
      <c r="A485" s="65">
        <v>478</v>
      </c>
      <c r="B485" s="130" t="s">
        <v>1708</v>
      </c>
      <c r="C485" s="130">
        <v>193</v>
      </c>
      <c r="D485" s="125">
        <v>191.80000000000004</v>
      </c>
      <c r="E485" s="125">
        <v>190.25000000000009</v>
      </c>
      <c r="F485" s="125">
        <v>187.50000000000006</v>
      </c>
      <c r="G485" s="125">
        <v>185.9500000000001</v>
      </c>
      <c r="H485" s="125">
        <v>194.55000000000007</v>
      </c>
      <c r="I485" s="125">
        <v>196.10000000000002</v>
      </c>
      <c r="J485" s="125">
        <v>198.85000000000005</v>
      </c>
      <c r="K485" s="130">
        <v>193.35</v>
      </c>
      <c r="L485" s="130">
        <v>189.05</v>
      </c>
      <c r="M485" s="130">
        <v>0.78183000000000002</v>
      </c>
    </row>
    <row r="486" spans="1:13">
      <c r="A486" s="65">
        <v>479</v>
      </c>
      <c r="B486" s="130" t="s">
        <v>159</v>
      </c>
      <c r="C486" s="130">
        <v>69.7</v>
      </c>
      <c r="D486" s="125">
        <v>69.316666666666663</v>
      </c>
      <c r="E486" s="125">
        <v>68.083333333333329</v>
      </c>
      <c r="F486" s="125">
        <v>66.466666666666669</v>
      </c>
      <c r="G486" s="125">
        <v>65.233333333333334</v>
      </c>
      <c r="H486" s="125">
        <v>70.933333333333323</v>
      </c>
      <c r="I486" s="125">
        <v>72.166666666666671</v>
      </c>
      <c r="J486" s="125">
        <v>73.783333333333317</v>
      </c>
      <c r="K486" s="130">
        <v>70.55</v>
      </c>
      <c r="L486" s="130">
        <v>67.7</v>
      </c>
      <c r="M486" s="130">
        <v>96.102059999999994</v>
      </c>
    </row>
    <row r="487" spans="1:13">
      <c r="A487" s="65">
        <v>480</v>
      </c>
      <c r="B487" s="130" t="s">
        <v>160</v>
      </c>
      <c r="C487" s="130">
        <v>855.05</v>
      </c>
      <c r="D487" s="125">
        <v>850.11666666666667</v>
      </c>
      <c r="E487" s="125">
        <v>842.48333333333335</v>
      </c>
      <c r="F487" s="125">
        <v>829.91666666666663</v>
      </c>
      <c r="G487" s="125">
        <v>822.2833333333333</v>
      </c>
      <c r="H487" s="125">
        <v>862.68333333333339</v>
      </c>
      <c r="I487" s="125">
        <v>870.31666666666683</v>
      </c>
      <c r="J487" s="125">
        <v>882.88333333333344</v>
      </c>
      <c r="K487" s="130">
        <v>857.75</v>
      </c>
      <c r="L487" s="130">
        <v>837.55</v>
      </c>
      <c r="M487" s="130">
        <v>25.00705</v>
      </c>
    </row>
    <row r="488" spans="1:13">
      <c r="A488" s="65">
        <v>481</v>
      </c>
      <c r="B488" s="130" t="s">
        <v>2617</v>
      </c>
      <c r="C488" s="130">
        <v>40.85</v>
      </c>
      <c r="D488" s="125">
        <v>40.683333333333337</v>
      </c>
      <c r="E488" s="125">
        <v>39.666666666666671</v>
      </c>
      <c r="F488" s="125">
        <v>38.483333333333334</v>
      </c>
      <c r="G488" s="125">
        <v>37.466666666666669</v>
      </c>
      <c r="H488" s="125">
        <v>41.866666666666674</v>
      </c>
      <c r="I488" s="125">
        <v>42.88333333333334</v>
      </c>
      <c r="J488" s="125">
        <v>44.066666666666677</v>
      </c>
      <c r="K488" s="130">
        <v>41.7</v>
      </c>
      <c r="L488" s="130">
        <v>39.5</v>
      </c>
      <c r="M488" s="130">
        <v>65.410920000000004</v>
      </c>
    </row>
    <row r="489" spans="1:13">
      <c r="A489" s="65">
        <v>482</v>
      </c>
      <c r="B489" s="130" t="s">
        <v>1923</v>
      </c>
      <c r="C489" s="130">
        <v>800.15</v>
      </c>
      <c r="D489" s="125">
        <v>793.63333333333321</v>
      </c>
      <c r="E489" s="125">
        <v>784.21666666666647</v>
      </c>
      <c r="F489" s="125">
        <v>768.2833333333333</v>
      </c>
      <c r="G489" s="125">
        <v>758.86666666666656</v>
      </c>
      <c r="H489" s="125">
        <v>809.56666666666638</v>
      </c>
      <c r="I489" s="125">
        <v>818.98333333333312</v>
      </c>
      <c r="J489" s="125">
        <v>834.91666666666629</v>
      </c>
      <c r="K489" s="130">
        <v>803.05</v>
      </c>
      <c r="L489" s="130">
        <v>777.7</v>
      </c>
      <c r="M489" s="130">
        <v>0.62178</v>
      </c>
    </row>
    <row r="490" spans="1:13">
      <c r="A490" s="65">
        <v>483</v>
      </c>
      <c r="B490" s="130" t="s">
        <v>226</v>
      </c>
      <c r="C490" s="130">
        <v>169.7</v>
      </c>
      <c r="D490" s="125">
        <v>168.31666666666666</v>
      </c>
      <c r="E490" s="125">
        <v>165.38333333333333</v>
      </c>
      <c r="F490" s="125">
        <v>161.06666666666666</v>
      </c>
      <c r="G490" s="125">
        <v>158.13333333333333</v>
      </c>
      <c r="H490" s="125">
        <v>172.63333333333333</v>
      </c>
      <c r="I490" s="125">
        <v>175.56666666666666</v>
      </c>
      <c r="J490" s="125">
        <v>179.88333333333333</v>
      </c>
      <c r="K490" s="130">
        <v>171.25</v>
      </c>
      <c r="L490" s="130">
        <v>164</v>
      </c>
      <c r="M490" s="130">
        <v>132.47683000000001</v>
      </c>
    </row>
    <row r="491" spans="1:13">
      <c r="A491" s="65">
        <v>484</v>
      </c>
      <c r="B491" s="130" t="s">
        <v>1740</v>
      </c>
      <c r="C491" s="130">
        <v>195</v>
      </c>
      <c r="D491" s="125">
        <v>192.86666666666667</v>
      </c>
      <c r="E491" s="125">
        <v>189.78333333333336</v>
      </c>
      <c r="F491" s="125">
        <v>184.56666666666669</v>
      </c>
      <c r="G491" s="125">
        <v>181.48333333333338</v>
      </c>
      <c r="H491" s="125">
        <v>198.08333333333334</v>
      </c>
      <c r="I491" s="125">
        <v>201.16666666666666</v>
      </c>
      <c r="J491" s="125">
        <v>206.38333333333333</v>
      </c>
      <c r="K491" s="130">
        <v>195.95</v>
      </c>
      <c r="L491" s="130">
        <v>187.65</v>
      </c>
      <c r="M491" s="130">
        <v>7.3645500000000004</v>
      </c>
    </row>
    <row r="492" spans="1:13">
      <c r="A492" s="65">
        <v>485</v>
      </c>
      <c r="B492" s="130" t="s">
        <v>1744</v>
      </c>
      <c r="C492" s="130">
        <v>40.65</v>
      </c>
      <c r="D492" s="125">
        <v>40.516666666666673</v>
      </c>
      <c r="E492" s="125">
        <v>39.783333333333346</v>
      </c>
      <c r="F492" s="125">
        <v>38.916666666666671</v>
      </c>
      <c r="G492" s="125">
        <v>38.183333333333344</v>
      </c>
      <c r="H492" s="125">
        <v>41.383333333333347</v>
      </c>
      <c r="I492" s="125">
        <v>42.116666666666681</v>
      </c>
      <c r="J492" s="125">
        <v>42.983333333333348</v>
      </c>
      <c r="K492" s="130">
        <v>41.25</v>
      </c>
      <c r="L492" s="130">
        <v>39.65</v>
      </c>
      <c r="M492" s="130">
        <v>7.4163500000000004</v>
      </c>
    </row>
    <row r="493" spans="1:13">
      <c r="A493" s="65">
        <v>486</v>
      </c>
      <c r="B493" s="130" t="s">
        <v>1748</v>
      </c>
      <c r="C493" s="130">
        <v>1532.35</v>
      </c>
      <c r="D493" s="125">
        <v>1531.8166666666666</v>
      </c>
      <c r="E493" s="125">
        <v>1513.6333333333332</v>
      </c>
      <c r="F493" s="125">
        <v>1494.9166666666665</v>
      </c>
      <c r="G493" s="125">
        <v>1476.7333333333331</v>
      </c>
      <c r="H493" s="125">
        <v>1550.5333333333333</v>
      </c>
      <c r="I493" s="125">
        <v>1568.7166666666667</v>
      </c>
      <c r="J493" s="125">
        <v>1587.4333333333334</v>
      </c>
      <c r="K493" s="130">
        <v>1550</v>
      </c>
      <c r="L493" s="130">
        <v>1513.1</v>
      </c>
      <c r="M493" s="130">
        <v>0.22262000000000001</v>
      </c>
    </row>
    <row r="494" spans="1:13">
      <c r="A494" s="65">
        <v>487</v>
      </c>
      <c r="B494" s="130" t="s">
        <v>1754</v>
      </c>
      <c r="C494" s="130">
        <v>408.4</v>
      </c>
      <c r="D494" s="125">
        <v>411.66666666666669</v>
      </c>
      <c r="E494" s="125">
        <v>403.73333333333335</v>
      </c>
      <c r="F494" s="125">
        <v>399.06666666666666</v>
      </c>
      <c r="G494" s="125">
        <v>391.13333333333333</v>
      </c>
      <c r="H494" s="125">
        <v>416.33333333333337</v>
      </c>
      <c r="I494" s="125">
        <v>424.26666666666665</v>
      </c>
      <c r="J494" s="125">
        <v>428.93333333333339</v>
      </c>
      <c r="K494" s="130">
        <v>419.6</v>
      </c>
      <c r="L494" s="130">
        <v>407</v>
      </c>
      <c r="M494" s="130">
        <v>7.4948399999999999</v>
      </c>
    </row>
    <row r="495" spans="1:13">
      <c r="A495" s="65">
        <v>488</v>
      </c>
      <c r="B495" s="130" t="s">
        <v>161</v>
      </c>
      <c r="C495" s="130">
        <v>537.45000000000005</v>
      </c>
      <c r="D495" s="125">
        <v>533.81666666666672</v>
      </c>
      <c r="E495" s="125">
        <v>528.63333333333344</v>
      </c>
      <c r="F495" s="125">
        <v>519.81666666666672</v>
      </c>
      <c r="G495" s="125">
        <v>514.63333333333344</v>
      </c>
      <c r="H495" s="125">
        <v>542.63333333333344</v>
      </c>
      <c r="I495" s="125">
        <v>547.81666666666661</v>
      </c>
      <c r="J495" s="125">
        <v>556.63333333333344</v>
      </c>
      <c r="K495" s="130">
        <v>539</v>
      </c>
      <c r="L495" s="130">
        <v>525</v>
      </c>
      <c r="M495" s="130">
        <v>11.99389</v>
      </c>
    </row>
    <row r="496" spans="1:13">
      <c r="A496" s="65">
        <v>489</v>
      </c>
      <c r="B496" s="130" t="s">
        <v>1771</v>
      </c>
      <c r="C496" s="130">
        <v>242.6</v>
      </c>
      <c r="D496" s="125">
        <v>243.7833333333333</v>
      </c>
      <c r="E496" s="125">
        <v>238.86666666666662</v>
      </c>
      <c r="F496" s="125">
        <v>235.13333333333333</v>
      </c>
      <c r="G496" s="125">
        <v>230.21666666666664</v>
      </c>
      <c r="H496" s="125">
        <v>247.51666666666659</v>
      </c>
      <c r="I496" s="125">
        <v>252.43333333333328</v>
      </c>
      <c r="J496" s="125">
        <v>256.16666666666657</v>
      </c>
      <c r="K496" s="130">
        <v>248.7</v>
      </c>
      <c r="L496" s="130">
        <v>240.05</v>
      </c>
      <c r="M496" s="130">
        <v>1.2971999999999999</v>
      </c>
    </row>
    <row r="497" spans="1:13">
      <c r="A497" s="65">
        <v>490</v>
      </c>
      <c r="B497" s="130" t="s">
        <v>1779</v>
      </c>
      <c r="C497" s="130">
        <v>973.8</v>
      </c>
      <c r="D497" s="125">
        <v>975.11666666666667</v>
      </c>
      <c r="E497" s="125">
        <v>966.7833333333333</v>
      </c>
      <c r="F497" s="125">
        <v>959.76666666666665</v>
      </c>
      <c r="G497" s="125">
        <v>951.43333333333328</v>
      </c>
      <c r="H497" s="125">
        <v>982.13333333333333</v>
      </c>
      <c r="I497" s="125">
        <v>990.46666666666658</v>
      </c>
      <c r="J497" s="125">
        <v>997.48333333333335</v>
      </c>
      <c r="K497" s="130">
        <v>983.45</v>
      </c>
      <c r="L497" s="130">
        <v>968.1</v>
      </c>
      <c r="M497" s="130">
        <v>4.5010000000000001E-2</v>
      </c>
    </row>
    <row r="498" spans="1:13">
      <c r="A498" s="65">
        <v>491</v>
      </c>
      <c r="B498" s="130" t="s">
        <v>1781</v>
      </c>
      <c r="C498" s="130">
        <v>286.25</v>
      </c>
      <c r="D498" s="125">
        <v>285.38333333333333</v>
      </c>
      <c r="E498" s="125">
        <v>280.86666666666667</v>
      </c>
      <c r="F498" s="125">
        <v>275.48333333333335</v>
      </c>
      <c r="G498" s="125">
        <v>270.9666666666667</v>
      </c>
      <c r="H498" s="125">
        <v>290.76666666666665</v>
      </c>
      <c r="I498" s="125">
        <v>295.2833333333333</v>
      </c>
      <c r="J498" s="125">
        <v>300.66666666666663</v>
      </c>
      <c r="K498" s="130">
        <v>289.89999999999998</v>
      </c>
      <c r="L498" s="130">
        <v>280</v>
      </c>
      <c r="M498" s="130">
        <v>0.82879000000000003</v>
      </c>
    </row>
    <row r="499" spans="1:13">
      <c r="A499" s="65">
        <v>492</v>
      </c>
      <c r="B499" s="130" t="s">
        <v>1783</v>
      </c>
      <c r="C499" s="130">
        <v>6506.6</v>
      </c>
      <c r="D499" s="125">
        <v>6388.9666666666672</v>
      </c>
      <c r="E499" s="125">
        <v>6147.9333333333343</v>
      </c>
      <c r="F499" s="125">
        <v>5789.2666666666673</v>
      </c>
      <c r="G499" s="125">
        <v>5548.2333333333345</v>
      </c>
      <c r="H499" s="125">
        <v>6747.6333333333341</v>
      </c>
      <c r="I499" s="125">
        <v>6988.666666666667</v>
      </c>
      <c r="J499" s="125">
        <v>7347.3333333333339</v>
      </c>
      <c r="K499" s="130">
        <v>6630</v>
      </c>
      <c r="L499" s="130">
        <v>6030.3</v>
      </c>
      <c r="M499" s="130">
        <v>0.44306000000000001</v>
      </c>
    </row>
    <row r="500" spans="1:13">
      <c r="A500" s="65">
        <v>493</v>
      </c>
      <c r="B500" s="130" t="s">
        <v>1789</v>
      </c>
      <c r="C500" s="130">
        <v>109.95</v>
      </c>
      <c r="D500" s="125">
        <v>109.45</v>
      </c>
      <c r="E500" s="125">
        <v>107.15</v>
      </c>
      <c r="F500" s="125">
        <v>104.35000000000001</v>
      </c>
      <c r="G500" s="125">
        <v>102.05000000000001</v>
      </c>
      <c r="H500" s="125">
        <v>112.25</v>
      </c>
      <c r="I500" s="125">
        <v>114.54999999999998</v>
      </c>
      <c r="J500" s="125">
        <v>117.35</v>
      </c>
      <c r="K500" s="130">
        <v>111.75</v>
      </c>
      <c r="L500" s="130">
        <v>106.65</v>
      </c>
      <c r="M500" s="130">
        <v>4.2891000000000004</v>
      </c>
    </row>
    <row r="501" spans="1:13">
      <c r="A501" s="65">
        <v>494</v>
      </c>
      <c r="B501" s="130" t="s">
        <v>1793</v>
      </c>
      <c r="C501" s="130">
        <v>50.65</v>
      </c>
      <c r="D501" s="125">
        <v>50.516666666666673</v>
      </c>
      <c r="E501" s="125">
        <v>49.533333333333346</v>
      </c>
      <c r="F501" s="125">
        <v>48.416666666666671</v>
      </c>
      <c r="G501" s="125">
        <v>47.433333333333344</v>
      </c>
      <c r="H501" s="125">
        <v>51.633333333333347</v>
      </c>
      <c r="I501" s="125">
        <v>52.616666666666681</v>
      </c>
      <c r="J501" s="125">
        <v>53.733333333333348</v>
      </c>
      <c r="K501" s="130">
        <v>51.5</v>
      </c>
      <c r="L501" s="130">
        <v>49.4</v>
      </c>
      <c r="M501" s="130">
        <v>4.62399</v>
      </c>
    </row>
    <row r="502" spans="1:13">
      <c r="A502" s="65">
        <v>495</v>
      </c>
      <c r="B502" s="130" t="s">
        <v>1799</v>
      </c>
      <c r="C502" s="130">
        <v>1339.65</v>
      </c>
      <c r="D502" s="125">
        <v>1339.2166666666667</v>
      </c>
      <c r="E502" s="125">
        <v>1328.4333333333334</v>
      </c>
      <c r="F502" s="125">
        <v>1317.2166666666667</v>
      </c>
      <c r="G502" s="125">
        <v>1306.4333333333334</v>
      </c>
      <c r="H502" s="125">
        <v>1350.4333333333334</v>
      </c>
      <c r="I502" s="125">
        <v>1361.2166666666667</v>
      </c>
      <c r="J502" s="125">
        <v>1372.4333333333334</v>
      </c>
      <c r="K502" s="130">
        <v>1350</v>
      </c>
      <c r="L502" s="130">
        <v>1328</v>
      </c>
      <c r="M502" s="130">
        <v>0.47138000000000002</v>
      </c>
    </row>
    <row r="503" spans="1:13">
      <c r="A503" s="65">
        <v>496</v>
      </c>
      <c r="B503" s="130" t="s">
        <v>162</v>
      </c>
      <c r="C503" s="130">
        <v>387.65</v>
      </c>
      <c r="D503" s="125">
        <v>385.95</v>
      </c>
      <c r="E503" s="125">
        <v>382.95</v>
      </c>
      <c r="F503" s="125">
        <v>378.25</v>
      </c>
      <c r="G503" s="125">
        <v>375.25</v>
      </c>
      <c r="H503" s="125">
        <v>390.65</v>
      </c>
      <c r="I503" s="125">
        <v>393.65</v>
      </c>
      <c r="J503" s="125">
        <v>398.34999999999997</v>
      </c>
      <c r="K503" s="130">
        <v>388.95</v>
      </c>
      <c r="L503" s="130">
        <v>381.25</v>
      </c>
      <c r="M503" s="130">
        <v>38.025370000000002</v>
      </c>
    </row>
    <row r="504" spans="1:13">
      <c r="A504" s="65">
        <v>497</v>
      </c>
      <c r="B504" s="130" t="s">
        <v>163</v>
      </c>
      <c r="C504" s="130">
        <v>391.7</v>
      </c>
      <c r="D504" s="125">
        <v>389.81666666666666</v>
      </c>
      <c r="E504" s="125">
        <v>384.88333333333333</v>
      </c>
      <c r="F504" s="125">
        <v>378.06666666666666</v>
      </c>
      <c r="G504" s="125">
        <v>373.13333333333333</v>
      </c>
      <c r="H504" s="125">
        <v>396.63333333333333</v>
      </c>
      <c r="I504" s="125">
        <v>401.56666666666661</v>
      </c>
      <c r="J504" s="125">
        <v>408.38333333333333</v>
      </c>
      <c r="K504" s="130">
        <v>394.75</v>
      </c>
      <c r="L504" s="130">
        <v>383</v>
      </c>
      <c r="M504" s="130">
        <v>17.985749999999999</v>
      </c>
    </row>
    <row r="505" spans="1:13">
      <c r="A505" s="65">
        <v>498</v>
      </c>
      <c r="B505" s="130" t="s">
        <v>164</v>
      </c>
      <c r="C505" s="130">
        <v>229.5</v>
      </c>
      <c r="D505" s="125">
        <v>228.01666666666665</v>
      </c>
      <c r="E505" s="125">
        <v>221.58333333333331</v>
      </c>
      <c r="F505" s="125">
        <v>213.66666666666666</v>
      </c>
      <c r="G505" s="125">
        <v>207.23333333333332</v>
      </c>
      <c r="H505" s="125">
        <v>235.93333333333331</v>
      </c>
      <c r="I505" s="125">
        <v>242.36666666666665</v>
      </c>
      <c r="J505" s="125">
        <v>250.2833333333333</v>
      </c>
      <c r="K505" s="130">
        <v>234.45</v>
      </c>
      <c r="L505" s="130">
        <v>220.1</v>
      </c>
      <c r="M505" s="130">
        <v>842.98892000000001</v>
      </c>
    </row>
    <row r="506" spans="1:13">
      <c r="A506" s="65">
        <v>499</v>
      </c>
      <c r="B506" s="130" t="s">
        <v>165</v>
      </c>
      <c r="C506" s="130">
        <v>469.2</v>
      </c>
      <c r="D506" s="125">
        <v>465.73333333333335</v>
      </c>
      <c r="E506" s="125">
        <v>443.4666666666667</v>
      </c>
      <c r="F506" s="125">
        <v>417.73333333333335</v>
      </c>
      <c r="G506" s="125">
        <v>395.4666666666667</v>
      </c>
      <c r="H506" s="125">
        <v>491.4666666666667</v>
      </c>
      <c r="I506" s="125">
        <v>513.73333333333335</v>
      </c>
      <c r="J506" s="125">
        <v>539.4666666666667</v>
      </c>
      <c r="K506" s="130">
        <v>488</v>
      </c>
      <c r="L506" s="130">
        <v>440</v>
      </c>
      <c r="M506" s="130">
        <v>160.46457000000001</v>
      </c>
    </row>
    <row r="507" spans="1:13">
      <c r="A507" s="65">
        <v>500</v>
      </c>
      <c r="B507" s="130" t="s">
        <v>1812</v>
      </c>
      <c r="C507" s="130">
        <v>28.6</v>
      </c>
      <c r="D507" s="125">
        <v>28.783333333333331</v>
      </c>
      <c r="E507" s="125">
        <v>27.566666666666663</v>
      </c>
      <c r="F507" s="125">
        <v>26.533333333333331</v>
      </c>
      <c r="G507" s="125">
        <v>25.316666666666663</v>
      </c>
      <c r="H507" s="125">
        <v>29.816666666666663</v>
      </c>
      <c r="I507" s="125">
        <v>31.033333333333331</v>
      </c>
      <c r="J507" s="125">
        <v>32.066666666666663</v>
      </c>
      <c r="K507" s="130">
        <v>30</v>
      </c>
      <c r="L507" s="130">
        <v>27.75</v>
      </c>
      <c r="M507" s="130">
        <v>3.5835400000000002</v>
      </c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02"/>
  <sheetViews>
    <sheetView zoomScale="85" zoomScaleNormal="85" workbookViewId="0">
      <pane ySplit="9" topLeftCell="A10" activePane="bottomLeft" state="frozen"/>
      <selection pane="bottomLeft" activeCell="D31" sqref="D31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7"/>
      <c r="B5" s="517"/>
      <c r="C5" s="518"/>
      <c r="D5" s="518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519" t="s">
        <v>223</v>
      </c>
      <c r="C7" s="519"/>
      <c r="D7" s="48">
        <f>Main!B10</f>
        <v>43523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43522</v>
      </c>
      <c r="B10" s="137">
        <v>511463</v>
      </c>
      <c r="C10" s="137" t="s">
        <v>3693</v>
      </c>
      <c r="D10" s="137" t="s">
        <v>3694</v>
      </c>
      <c r="E10" s="137" t="s">
        <v>251</v>
      </c>
      <c r="F10" s="138">
        <v>49354</v>
      </c>
      <c r="G10" s="137">
        <v>20.09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43522</v>
      </c>
      <c r="B11" s="137">
        <v>511463</v>
      </c>
      <c r="C11" s="137" t="s">
        <v>3693</v>
      </c>
      <c r="D11" s="137" t="s">
        <v>3694</v>
      </c>
      <c r="E11" s="137" t="s">
        <v>3181</v>
      </c>
      <c r="F11" s="138">
        <v>69674</v>
      </c>
      <c r="G11" s="137">
        <v>20.27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43522</v>
      </c>
      <c r="B12" s="137">
        <v>511463</v>
      </c>
      <c r="C12" s="137" t="s">
        <v>3693</v>
      </c>
      <c r="D12" s="137" t="s">
        <v>3695</v>
      </c>
      <c r="E12" s="137" t="s">
        <v>251</v>
      </c>
      <c r="F12" s="137">
        <v>45000</v>
      </c>
      <c r="G12" s="137">
        <v>20.13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43522</v>
      </c>
      <c r="B13" s="137">
        <v>511463</v>
      </c>
      <c r="C13" s="137" t="s">
        <v>3693</v>
      </c>
      <c r="D13" s="137" t="s">
        <v>3695</v>
      </c>
      <c r="E13" s="137" t="s">
        <v>3181</v>
      </c>
      <c r="F13" s="137">
        <v>45000</v>
      </c>
      <c r="G13" s="137">
        <v>20.309999999999999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43522</v>
      </c>
      <c r="B14" s="137">
        <v>542437</v>
      </c>
      <c r="C14" s="137" t="s">
        <v>3610</v>
      </c>
      <c r="D14" s="137" t="s">
        <v>3696</v>
      </c>
      <c r="E14" s="137" t="s">
        <v>251</v>
      </c>
      <c r="F14" s="137">
        <v>92000</v>
      </c>
      <c r="G14" s="137">
        <v>33.1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43522</v>
      </c>
      <c r="B15" s="137">
        <v>537766</v>
      </c>
      <c r="C15" s="137" t="s">
        <v>3628</v>
      </c>
      <c r="D15" s="137" t="s">
        <v>3649</v>
      </c>
      <c r="E15" s="137" t="s">
        <v>251</v>
      </c>
      <c r="F15" s="137">
        <v>355635</v>
      </c>
      <c r="G15" s="137">
        <v>37.79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43522</v>
      </c>
      <c r="B16" s="137">
        <v>537766</v>
      </c>
      <c r="C16" s="137" t="s">
        <v>3628</v>
      </c>
      <c r="D16" s="137" t="s">
        <v>3649</v>
      </c>
      <c r="E16" s="137" t="s">
        <v>3181</v>
      </c>
      <c r="F16" s="137">
        <v>355635</v>
      </c>
      <c r="G16" s="137">
        <v>37.619999999999997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43522</v>
      </c>
      <c r="B17" s="137">
        <v>531212</v>
      </c>
      <c r="C17" s="137" t="s">
        <v>3697</v>
      </c>
      <c r="D17" s="137" t="s">
        <v>3698</v>
      </c>
      <c r="E17" s="137" t="s">
        <v>3181</v>
      </c>
      <c r="F17" s="137">
        <v>17030</v>
      </c>
      <c r="G17" s="137">
        <v>14.21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43522</v>
      </c>
      <c r="B18" s="137">
        <v>504335</v>
      </c>
      <c r="C18" s="137" t="s">
        <v>3699</v>
      </c>
      <c r="D18" s="137" t="s">
        <v>3700</v>
      </c>
      <c r="E18" s="137" t="s">
        <v>251</v>
      </c>
      <c r="F18" s="137">
        <v>1500000</v>
      </c>
      <c r="G18" s="137">
        <v>1.2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43522</v>
      </c>
      <c r="B19" s="137">
        <v>539520</v>
      </c>
      <c r="C19" s="137" t="s">
        <v>3455</v>
      </c>
      <c r="D19" s="137" t="s">
        <v>3701</v>
      </c>
      <c r="E19" s="137" t="s">
        <v>251</v>
      </c>
      <c r="F19" s="137">
        <v>21233</v>
      </c>
      <c r="G19" s="137">
        <v>17.02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43522</v>
      </c>
      <c r="B20" s="137">
        <v>539520</v>
      </c>
      <c r="C20" s="137" t="s">
        <v>3455</v>
      </c>
      <c r="D20" s="137" t="s">
        <v>3701</v>
      </c>
      <c r="E20" s="137" t="s">
        <v>3181</v>
      </c>
      <c r="F20" s="137">
        <v>18309</v>
      </c>
      <c r="G20" s="137">
        <v>17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43522</v>
      </c>
      <c r="B21" s="137">
        <v>539520</v>
      </c>
      <c r="C21" s="137" t="s">
        <v>3455</v>
      </c>
      <c r="D21" s="137" t="s">
        <v>3702</v>
      </c>
      <c r="E21" s="137" t="s">
        <v>3181</v>
      </c>
      <c r="F21" s="137">
        <v>32000</v>
      </c>
      <c r="G21" s="137">
        <v>17.149999999999999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43522</v>
      </c>
      <c r="B22" s="137">
        <v>539520</v>
      </c>
      <c r="C22" s="137" t="s">
        <v>3455</v>
      </c>
      <c r="D22" s="137" t="s">
        <v>3650</v>
      </c>
      <c r="E22" s="137" t="s">
        <v>251</v>
      </c>
      <c r="F22" s="137">
        <v>43075</v>
      </c>
      <c r="G22" s="137">
        <v>17.11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43522</v>
      </c>
      <c r="B23" s="137">
        <v>540147</v>
      </c>
      <c r="C23" s="137" t="s">
        <v>3703</v>
      </c>
      <c r="D23" s="137" t="s">
        <v>3704</v>
      </c>
      <c r="E23" s="137" t="s">
        <v>3181</v>
      </c>
      <c r="F23" s="138">
        <v>86400</v>
      </c>
      <c r="G23" s="137">
        <v>30.1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43522</v>
      </c>
      <c r="B24" s="137">
        <v>540147</v>
      </c>
      <c r="C24" s="137" t="s">
        <v>3703</v>
      </c>
      <c r="D24" s="137" t="s">
        <v>3705</v>
      </c>
      <c r="E24" s="137" t="s">
        <v>251</v>
      </c>
      <c r="F24" s="138">
        <v>96000</v>
      </c>
      <c r="G24" s="137">
        <v>30.09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43522</v>
      </c>
      <c r="B25" s="137">
        <v>523023</v>
      </c>
      <c r="C25" s="137" t="s">
        <v>3706</v>
      </c>
      <c r="D25" s="137" t="s">
        <v>3707</v>
      </c>
      <c r="E25" s="137" t="s">
        <v>3181</v>
      </c>
      <c r="F25" s="138">
        <v>50000</v>
      </c>
      <c r="G25" s="137">
        <v>326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43522</v>
      </c>
      <c r="B26" s="137">
        <v>523023</v>
      </c>
      <c r="C26" s="137" t="s">
        <v>3706</v>
      </c>
      <c r="D26" s="137" t="s">
        <v>3708</v>
      </c>
      <c r="E26" s="137" t="s">
        <v>251</v>
      </c>
      <c r="F26" s="138">
        <v>57159</v>
      </c>
      <c r="G26" s="137">
        <v>325.87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43522</v>
      </c>
      <c r="B27" s="137">
        <v>511736</v>
      </c>
      <c r="C27" s="137" t="s">
        <v>3709</v>
      </c>
      <c r="D27" s="137" t="s">
        <v>3710</v>
      </c>
      <c r="E27" s="137" t="s">
        <v>3181</v>
      </c>
      <c r="F27" s="138">
        <v>1858877</v>
      </c>
      <c r="G27" s="137">
        <v>0.56000000000000005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43522</v>
      </c>
      <c r="B28" s="137">
        <v>534639</v>
      </c>
      <c r="C28" s="137" t="s">
        <v>3651</v>
      </c>
      <c r="D28" s="137" t="s">
        <v>3653</v>
      </c>
      <c r="E28" s="137" t="s">
        <v>251</v>
      </c>
      <c r="F28" s="138">
        <v>25000</v>
      </c>
      <c r="G28" s="137">
        <v>7.52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43522</v>
      </c>
      <c r="B29" s="137">
        <v>534639</v>
      </c>
      <c r="C29" s="137" t="s">
        <v>3651</v>
      </c>
      <c r="D29" s="137" t="s">
        <v>3711</v>
      </c>
      <c r="E29" s="137" t="s">
        <v>251</v>
      </c>
      <c r="F29" s="138">
        <v>53500</v>
      </c>
      <c r="G29" s="137">
        <v>7.35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43522</v>
      </c>
      <c r="B30" s="137">
        <v>534639</v>
      </c>
      <c r="C30" s="137" t="s">
        <v>3651</v>
      </c>
      <c r="D30" s="137" t="s">
        <v>3652</v>
      </c>
      <c r="E30" s="137" t="s">
        <v>3181</v>
      </c>
      <c r="F30" s="138">
        <v>79000</v>
      </c>
      <c r="G30" s="137">
        <v>7.4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43522</v>
      </c>
      <c r="B31" s="137">
        <v>539097</v>
      </c>
      <c r="C31" s="137" t="s">
        <v>3570</v>
      </c>
      <c r="D31" s="137" t="s">
        <v>3712</v>
      </c>
      <c r="E31" s="137" t="s">
        <v>251</v>
      </c>
      <c r="F31" s="138">
        <v>96000</v>
      </c>
      <c r="G31" s="137">
        <v>22.08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43522</v>
      </c>
      <c r="B32" s="137">
        <v>539097</v>
      </c>
      <c r="C32" s="137" t="s">
        <v>3570</v>
      </c>
      <c r="D32" s="137" t="s">
        <v>3713</v>
      </c>
      <c r="E32" s="137" t="s">
        <v>3181</v>
      </c>
      <c r="F32" s="138">
        <v>48000</v>
      </c>
      <c r="G32" s="137">
        <v>22.1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43522</v>
      </c>
      <c r="B33" s="137">
        <v>539097</v>
      </c>
      <c r="C33" s="137" t="s">
        <v>3570</v>
      </c>
      <c r="D33" s="137" t="s">
        <v>3714</v>
      </c>
      <c r="E33" s="137" t="s">
        <v>3181</v>
      </c>
      <c r="F33" s="138">
        <v>48000</v>
      </c>
      <c r="G33" s="137">
        <v>22.05</v>
      </c>
      <c r="H33" s="137" t="s">
        <v>252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43522</v>
      </c>
      <c r="B34" s="137" t="s">
        <v>2310</v>
      </c>
      <c r="C34" s="137" t="s">
        <v>3656</v>
      </c>
      <c r="D34" s="137" t="s">
        <v>3715</v>
      </c>
      <c r="E34" s="137" t="s">
        <v>251</v>
      </c>
      <c r="F34" s="138">
        <v>50721</v>
      </c>
      <c r="G34" s="137">
        <v>495.22</v>
      </c>
      <c r="H34" s="137" t="s">
        <v>2029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43522</v>
      </c>
      <c r="B35" s="137" t="s">
        <v>232</v>
      </c>
      <c r="C35" s="137" t="s">
        <v>3716</v>
      </c>
      <c r="D35" s="137" t="s">
        <v>3717</v>
      </c>
      <c r="E35" s="137" t="s">
        <v>251</v>
      </c>
      <c r="F35" s="138">
        <v>1927143</v>
      </c>
      <c r="G35" s="137">
        <v>130.05000000000001</v>
      </c>
      <c r="H35" s="137" t="s">
        <v>2029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43522</v>
      </c>
      <c r="B36" s="137" t="s">
        <v>3517</v>
      </c>
      <c r="C36" s="137" t="s">
        <v>3718</v>
      </c>
      <c r="D36" s="137" t="s">
        <v>3719</v>
      </c>
      <c r="E36" s="137" t="s">
        <v>251</v>
      </c>
      <c r="F36" s="138">
        <v>25000</v>
      </c>
      <c r="G36" s="137">
        <v>14.45</v>
      </c>
      <c r="H36" s="137" t="s">
        <v>2029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43522</v>
      </c>
      <c r="B37" s="137" t="s">
        <v>3076</v>
      </c>
      <c r="C37" s="137" t="s">
        <v>3654</v>
      </c>
      <c r="D37" s="137" t="s">
        <v>3655</v>
      </c>
      <c r="E37" s="137" t="s">
        <v>251</v>
      </c>
      <c r="F37" s="137">
        <v>2004000</v>
      </c>
      <c r="G37" s="137">
        <v>1.91</v>
      </c>
      <c r="H37" s="137" t="s">
        <v>2029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43522</v>
      </c>
      <c r="B38" s="137" t="s">
        <v>131</v>
      </c>
      <c r="C38" s="137" t="s">
        <v>3571</v>
      </c>
      <c r="D38" s="137" t="s">
        <v>3572</v>
      </c>
      <c r="E38" s="137" t="s">
        <v>251</v>
      </c>
      <c r="F38" s="137">
        <v>29426034</v>
      </c>
      <c r="G38" s="137">
        <v>6.27</v>
      </c>
      <c r="H38" s="137" t="s">
        <v>2029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43522</v>
      </c>
      <c r="B39" s="137" t="s">
        <v>133</v>
      </c>
      <c r="C39" s="137" t="s">
        <v>3720</v>
      </c>
      <c r="D39" s="137" t="s">
        <v>3721</v>
      </c>
      <c r="E39" s="137" t="s">
        <v>251</v>
      </c>
      <c r="F39" s="137">
        <v>1383801</v>
      </c>
      <c r="G39" s="137">
        <v>166.12</v>
      </c>
      <c r="H39" s="137" t="s">
        <v>2029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43522</v>
      </c>
      <c r="B40" s="137" t="s">
        <v>1423</v>
      </c>
      <c r="C40" s="137" t="s">
        <v>3722</v>
      </c>
      <c r="D40" s="137" t="s">
        <v>3723</v>
      </c>
      <c r="E40" s="137" t="s">
        <v>251</v>
      </c>
      <c r="F40" s="137">
        <v>255000</v>
      </c>
      <c r="G40" s="137">
        <v>103</v>
      </c>
      <c r="H40" s="137" t="s">
        <v>2029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43522</v>
      </c>
      <c r="B41" s="137" t="s">
        <v>3724</v>
      </c>
      <c r="C41" s="137" t="s">
        <v>3725</v>
      </c>
      <c r="D41" s="137" t="s">
        <v>3726</v>
      </c>
      <c r="E41" s="137" t="s">
        <v>251</v>
      </c>
      <c r="F41" s="137">
        <v>134000</v>
      </c>
      <c r="G41" s="137">
        <v>59.34</v>
      </c>
      <c r="H41" s="137" t="s">
        <v>2029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43522</v>
      </c>
      <c r="B42" s="137" t="s">
        <v>2310</v>
      </c>
      <c r="C42" s="137" t="s">
        <v>3656</v>
      </c>
      <c r="D42" s="137" t="s">
        <v>3715</v>
      </c>
      <c r="E42" s="137" t="s">
        <v>3181</v>
      </c>
      <c r="F42" s="137">
        <v>50721</v>
      </c>
      <c r="G42" s="137">
        <v>493.18</v>
      </c>
      <c r="H42" s="137" t="s">
        <v>2029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43522</v>
      </c>
      <c r="B43" s="137" t="s">
        <v>232</v>
      </c>
      <c r="C43" s="137" t="s">
        <v>3716</v>
      </c>
      <c r="D43" s="137" t="s">
        <v>3717</v>
      </c>
      <c r="E43" s="137" t="s">
        <v>3181</v>
      </c>
      <c r="F43" s="137">
        <v>1927143</v>
      </c>
      <c r="G43" s="137">
        <v>130.16</v>
      </c>
      <c r="H43" s="137" t="s">
        <v>2029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43522</v>
      </c>
      <c r="B44" s="137" t="s">
        <v>3076</v>
      </c>
      <c r="C44" s="137" t="s">
        <v>3654</v>
      </c>
      <c r="D44" s="137" t="s">
        <v>3655</v>
      </c>
      <c r="E44" s="137" t="s">
        <v>3181</v>
      </c>
      <c r="F44" s="137">
        <v>1904000</v>
      </c>
      <c r="G44" s="137">
        <v>1.95</v>
      </c>
      <c r="H44" s="137" t="s">
        <v>2029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43522</v>
      </c>
      <c r="B45" s="137" t="s">
        <v>131</v>
      </c>
      <c r="C45" s="137" t="s">
        <v>3571</v>
      </c>
      <c r="D45" s="137" t="s">
        <v>3572</v>
      </c>
      <c r="E45" s="137" t="s">
        <v>3181</v>
      </c>
      <c r="F45" s="137">
        <v>29360533</v>
      </c>
      <c r="G45" s="137">
        <v>6.29</v>
      </c>
      <c r="H45" s="137" t="s">
        <v>2029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43522</v>
      </c>
      <c r="B46" s="137" t="s">
        <v>133</v>
      </c>
      <c r="C46" s="137" t="s">
        <v>3720</v>
      </c>
      <c r="D46" s="137" t="s">
        <v>3721</v>
      </c>
      <c r="E46" s="137" t="s">
        <v>3181</v>
      </c>
      <c r="F46" s="137">
        <v>1383800</v>
      </c>
      <c r="G46" s="137">
        <v>166.19</v>
      </c>
      <c r="H46" s="137" t="s">
        <v>2029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43522</v>
      </c>
      <c r="B47" s="137" t="s">
        <v>1423</v>
      </c>
      <c r="C47" s="137" t="s">
        <v>3722</v>
      </c>
      <c r="D47" s="137" t="s">
        <v>3727</v>
      </c>
      <c r="E47" s="137" t="s">
        <v>3181</v>
      </c>
      <c r="F47" s="137">
        <v>255000</v>
      </c>
      <c r="G47" s="137">
        <v>103</v>
      </c>
      <c r="H47" s="137" t="s">
        <v>2029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/>
      <c r="B48" s="137"/>
      <c r="C48" s="137"/>
      <c r="D48" s="137"/>
      <c r="E48" s="137"/>
      <c r="F48" s="137"/>
      <c r="G48" s="137"/>
      <c r="H48" s="13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/>
      <c r="B49" s="137"/>
      <c r="C49" s="137"/>
      <c r="D49" s="137"/>
      <c r="E49" s="137"/>
      <c r="F49" s="137"/>
      <c r="G49" s="137"/>
      <c r="H49" s="13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/>
      <c r="B50" s="137"/>
      <c r="C50" s="137"/>
      <c r="D50" s="137"/>
      <c r="E50" s="137"/>
      <c r="F50" s="137"/>
      <c r="G50" s="137"/>
      <c r="H50" s="13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/>
      <c r="B51" s="137"/>
      <c r="C51" s="137"/>
      <c r="D51" s="137"/>
      <c r="E51" s="137"/>
      <c r="F51" s="137"/>
      <c r="G51" s="137"/>
      <c r="H51" s="13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/>
      <c r="B52" s="137"/>
      <c r="C52" s="137"/>
      <c r="D52" s="137"/>
      <c r="E52" s="137"/>
      <c r="F52" s="137"/>
      <c r="G52" s="137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/>
      <c r="B53" s="137"/>
      <c r="C53" s="137"/>
      <c r="D53" s="137"/>
      <c r="E53" s="137"/>
      <c r="F53" s="137"/>
      <c r="G53" s="137"/>
      <c r="H53" s="13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/>
      <c r="B54" s="137"/>
      <c r="C54" s="137"/>
      <c r="D54" s="137"/>
      <c r="E54" s="137"/>
      <c r="F54" s="137"/>
      <c r="G54" s="137"/>
      <c r="H54" s="13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/>
      <c r="B55" s="137"/>
      <c r="C55" s="137"/>
      <c r="D55" s="137"/>
      <c r="E55" s="137"/>
      <c r="F55" s="137"/>
      <c r="G55" s="137"/>
      <c r="H55" s="13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7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7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7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7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7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7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7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7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7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7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7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7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7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7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9:35"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9:35"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9:35"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9:35"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9:35"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9:35"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9:35"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9:35"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9:35"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9:35"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9:35"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9:35"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9:35"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9:35"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9:35"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9:35"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9:35"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9:35"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9:35"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9:35"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9:35"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9:35"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9:35"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9:35"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9:35"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9:35"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9:35"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9:35"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9:35"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9:35"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9:35"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9:35"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9:35"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9:35"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9:35"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9:35"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9:35"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9:35"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9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9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9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9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9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9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9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9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9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9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444"/>
  <sheetViews>
    <sheetView zoomScale="85" zoomScaleNormal="85" workbookViewId="0">
      <selection activeCell="K24" sqref="K24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19" width="9.140625" style="113" hidden="1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3415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43523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292">
        <v>1</v>
      </c>
      <c r="B10" s="353">
        <v>43489</v>
      </c>
      <c r="C10" s="293"/>
      <c r="D10" s="381" t="s">
        <v>99</v>
      </c>
      <c r="E10" s="294" t="s">
        <v>264</v>
      </c>
      <c r="F10" s="295" t="s">
        <v>3381</v>
      </c>
      <c r="G10" s="295">
        <v>268</v>
      </c>
      <c r="H10" s="295"/>
      <c r="I10" s="295">
        <v>305</v>
      </c>
      <c r="J10" s="281" t="s">
        <v>265</v>
      </c>
      <c r="K10" s="281"/>
      <c r="L10" s="352"/>
      <c r="M10" s="281"/>
      <c r="N10" s="331"/>
      <c r="O10" s="332">
        <f>VLOOKUP(D10,Sheet2!A10:M1505,6,0)</f>
        <v>275.5</v>
      </c>
      <c r="P10" s="208"/>
      <c r="Q10" s="208"/>
      <c r="R10" s="397" t="s">
        <v>2037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23">
        <v>2</v>
      </c>
      <c r="B11" s="424">
        <v>43490</v>
      </c>
      <c r="C11" s="425"/>
      <c r="D11" s="426" t="s">
        <v>156</v>
      </c>
      <c r="E11" s="427" t="s">
        <v>2003</v>
      </c>
      <c r="F11" s="428">
        <v>1435</v>
      </c>
      <c r="G11" s="428">
        <v>1510</v>
      </c>
      <c r="H11" s="428">
        <v>1392.5</v>
      </c>
      <c r="I11" s="428" t="s">
        <v>3386</v>
      </c>
      <c r="J11" s="350" t="s">
        <v>3426</v>
      </c>
      <c r="K11" s="350">
        <v>42.5</v>
      </c>
      <c r="L11" s="386">
        <f t="shared" ref="L11:L12" si="0">K11/F11</f>
        <v>2.9616724738675958E-2</v>
      </c>
      <c r="M11" s="350" t="s">
        <v>266</v>
      </c>
      <c r="N11" s="445">
        <v>43493</v>
      </c>
      <c r="O11" s="429"/>
      <c r="P11" s="208"/>
      <c r="Q11" s="208"/>
      <c r="R11" s="397" t="s">
        <v>2036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23">
        <v>3</v>
      </c>
      <c r="B12" s="424">
        <v>43494</v>
      </c>
      <c r="C12" s="425"/>
      <c r="D12" s="426" t="s">
        <v>115</v>
      </c>
      <c r="E12" s="427" t="s">
        <v>3676</v>
      </c>
      <c r="F12" s="428">
        <v>6575</v>
      </c>
      <c r="G12" s="428">
        <v>6290</v>
      </c>
      <c r="H12" s="428">
        <v>6910</v>
      </c>
      <c r="I12" s="428" t="s">
        <v>3397</v>
      </c>
      <c r="J12" s="350" t="s">
        <v>3410</v>
      </c>
      <c r="K12" s="350">
        <f t="shared" ref="K12:K14" si="1">H12-F12</f>
        <v>335</v>
      </c>
      <c r="L12" s="386">
        <f t="shared" si="0"/>
        <v>5.095057034220532E-2</v>
      </c>
      <c r="M12" s="350" t="s">
        <v>266</v>
      </c>
      <c r="N12" s="445">
        <v>43497</v>
      </c>
      <c r="O12" s="429"/>
      <c r="P12" s="208"/>
      <c r="Q12" s="208"/>
      <c r="R12" s="397" t="s">
        <v>2037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23">
        <v>4</v>
      </c>
      <c r="B13" s="424">
        <v>43495</v>
      </c>
      <c r="C13" s="425"/>
      <c r="D13" s="426" t="s">
        <v>158</v>
      </c>
      <c r="E13" s="427" t="s">
        <v>3676</v>
      </c>
      <c r="F13" s="428">
        <v>3400</v>
      </c>
      <c r="G13" s="428">
        <v>3230</v>
      </c>
      <c r="H13" s="428">
        <v>3592.5</v>
      </c>
      <c r="I13" s="428" t="s">
        <v>3400</v>
      </c>
      <c r="J13" s="350" t="s">
        <v>3463</v>
      </c>
      <c r="K13" s="350">
        <f t="shared" si="1"/>
        <v>192.5</v>
      </c>
      <c r="L13" s="386">
        <f t="shared" ref="L13:L14" si="2">K13/F13</f>
        <v>5.6617647058823529E-2</v>
      </c>
      <c r="M13" s="350" t="s">
        <v>266</v>
      </c>
      <c r="N13" s="456">
        <v>43503</v>
      </c>
      <c r="O13" s="429"/>
      <c r="P13" s="208"/>
      <c r="Q13" s="208"/>
      <c r="R13" s="397" t="s">
        <v>2036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423">
        <v>5</v>
      </c>
      <c r="B14" s="424">
        <v>43501</v>
      </c>
      <c r="C14" s="425"/>
      <c r="D14" s="426" t="s">
        <v>348</v>
      </c>
      <c r="E14" s="427" t="s">
        <v>264</v>
      </c>
      <c r="F14" s="428">
        <v>552.5</v>
      </c>
      <c r="G14" s="428">
        <v>526.70000000000005</v>
      </c>
      <c r="H14" s="428">
        <v>571</v>
      </c>
      <c r="I14" s="428" t="s">
        <v>3438</v>
      </c>
      <c r="J14" s="350" t="s">
        <v>3482</v>
      </c>
      <c r="K14" s="350">
        <f t="shared" si="1"/>
        <v>18.5</v>
      </c>
      <c r="L14" s="386">
        <f t="shared" si="2"/>
        <v>3.3484162895927601E-2</v>
      </c>
      <c r="M14" s="350" t="s">
        <v>266</v>
      </c>
      <c r="N14" s="464">
        <v>43503</v>
      </c>
      <c r="O14" s="429"/>
      <c r="P14" s="208"/>
      <c r="Q14" s="208"/>
      <c r="R14" s="397" t="s">
        <v>2037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23">
        <v>6</v>
      </c>
      <c r="B15" s="424">
        <v>43503</v>
      </c>
      <c r="C15" s="425"/>
      <c r="D15" s="426" t="s">
        <v>38</v>
      </c>
      <c r="E15" s="427" t="s">
        <v>264</v>
      </c>
      <c r="F15" s="428">
        <v>200</v>
      </c>
      <c r="G15" s="428">
        <v>189.5</v>
      </c>
      <c r="H15" s="428">
        <v>207.5</v>
      </c>
      <c r="I15" s="428" t="s">
        <v>3462</v>
      </c>
      <c r="J15" s="350" t="s">
        <v>3481</v>
      </c>
      <c r="K15" s="350">
        <f t="shared" ref="K15:K16" si="3">H15-F15</f>
        <v>7.5</v>
      </c>
      <c r="L15" s="386">
        <f t="shared" ref="L15:L16" si="4">K15/F15</f>
        <v>3.7499999999999999E-2</v>
      </c>
      <c r="M15" s="350" t="s">
        <v>266</v>
      </c>
      <c r="N15" s="464">
        <v>43504</v>
      </c>
      <c r="O15" s="429"/>
      <c r="P15" s="208"/>
      <c r="Q15" s="208"/>
      <c r="R15" s="397" t="s">
        <v>2036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4.25">
      <c r="A16" s="448">
        <v>7</v>
      </c>
      <c r="B16" s="449">
        <v>43503</v>
      </c>
      <c r="C16" s="450"/>
      <c r="D16" s="432" t="s">
        <v>55</v>
      </c>
      <c r="E16" s="451" t="s">
        <v>264</v>
      </c>
      <c r="F16" s="452">
        <v>769</v>
      </c>
      <c r="G16" s="452">
        <v>728</v>
      </c>
      <c r="H16" s="452">
        <v>730.5</v>
      </c>
      <c r="I16" s="452" t="s">
        <v>3464</v>
      </c>
      <c r="J16" s="434" t="s">
        <v>3526</v>
      </c>
      <c r="K16" s="434">
        <f t="shared" si="3"/>
        <v>-38.5</v>
      </c>
      <c r="L16" s="435">
        <f t="shared" si="4"/>
        <v>-5.0065019505851759E-2</v>
      </c>
      <c r="M16" s="434" t="s">
        <v>3344</v>
      </c>
      <c r="N16" s="444">
        <v>43509</v>
      </c>
      <c r="O16" s="453"/>
      <c r="P16" s="208"/>
      <c r="Q16" s="208"/>
      <c r="R16" s="397" t="s">
        <v>2036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423">
        <v>8</v>
      </c>
      <c r="B17" s="424">
        <v>43507</v>
      </c>
      <c r="C17" s="425"/>
      <c r="D17" s="426" t="s">
        <v>38</v>
      </c>
      <c r="E17" s="427" t="s">
        <v>3676</v>
      </c>
      <c r="F17" s="428">
        <v>200.5</v>
      </c>
      <c r="G17" s="428">
        <v>189.5</v>
      </c>
      <c r="H17" s="428">
        <v>207.5</v>
      </c>
      <c r="I17" s="428" t="s">
        <v>3462</v>
      </c>
      <c r="J17" s="350" t="s">
        <v>3582</v>
      </c>
      <c r="K17" s="350">
        <f t="shared" ref="K17" si="5">H17-F17</f>
        <v>7</v>
      </c>
      <c r="L17" s="386">
        <f t="shared" ref="L17" si="6">K17/F17</f>
        <v>3.4912718204488775E-2</v>
      </c>
      <c r="M17" s="350" t="s">
        <v>266</v>
      </c>
      <c r="N17" s="472">
        <v>43515</v>
      </c>
      <c r="O17" s="429"/>
      <c r="P17" s="208"/>
      <c r="Q17" s="208"/>
      <c r="R17" s="397" t="s">
        <v>2036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477">
        <v>9</v>
      </c>
      <c r="B18" s="478">
        <v>43508</v>
      </c>
      <c r="C18" s="479"/>
      <c r="D18" s="480" t="s">
        <v>111</v>
      </c>
      <c r="E18" s="481" t="s">
        <v>264</v>
      </c>
      <c r="F18" s="482">
        <v>1244</v>
      </c>
      <c r="G18" s="482">
        <v>1188</v>
      </c>
      <c r="H18" s="482">
        <v>1284</v>
      </c>
      <c r="I18" s="482" t="s">
        <v>3513</v>
      </c>
      <c r="J18" s="483" t="s">
        <v>3332</v>
      </c>
      <c r="K18" s="483">
        <f t="shared" ref="K18" si="7">H18-F18</f>
        <v>40</v>
      </c>
      <c r="L18" s="484">
        <f t="shared" ref="L18" si="8">K18/F18</f>
        <v>3.215434083601286E-2</v>
      </c>
      <c r="M18" s="483" t="s">
        <v>266</v>
      </c>
      <c r="N18" s="485">
        <v>43517</v>
      </c>
      <c r="O18" s="486"/>
      <c r="P18" s="208"/>
      <c r="Q18" s="208"/>
      <c r="R18" s="397" t="s">
        <v>2036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4.25">
      <c r="A19" s="448">
        <v>10</v>
      </c>
      <c r="B19" s="449">
        <v>43510</v>
      </c>
      <c r="C19" s="450"/>
      <c r="D19" s="432" t="s">
        <v>81</v>
      </c>
      <c r="E19" s="451" t="s">
        <v>264</v>
      </c>
      <c r="F19" s="452">
        <v>195</v>
      </c>
      <c r="G19" s="452">
        <v>186.2</v>
      </c>
      <c r="H19" s="452">
        <v>186</v>
      </c>
      <c r="I19" s="452" t="s">
        <v>3538</v>
      </c>
      <c r="J19" s="434" t="s">
        <v>3557</v>
      </c>
      <c r="K19" s="434">
        <f t="shared" ref="K19:K20" si="9">H19-F19</f>
        <v>-9</v>
      </c>
      <c r="L19" s="435">
        <f t="shared" ref="L19:L20" si="10">K19/F19</f>
        <v>-4.6153846153846156E-2</v>
      </c>
      <c r="M19" s="434" t="s">
        <v>3344</v>
      </c>
      <c r="N19" s="444">
        <v>43511</v>
      </c>
      <c r="O19" s="453"/>
      <c r="P19" s="208"/>
      <c r="Q19" s="208"/>
      <c r="R19" s="397" t="s">
        <v>2037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423">
        <v>11</v>
      </c>
      <c r="B20" s="424">
        <v>43515</v>
      </c>
      <c r="C20" s="425"/>
      <c r="D20" s="426" t="s">
        <v>191</v>
      </c>
      <c r="E20" s="427" t="s">
        <v>3676</v>
      </c>
      <c r="F20" s="428">
        <v>2955</v>
      </c>
      <c r="G20" s="428">
        <v>2780</v>
      </c>
      <c r="H20" s="428">
        <v>3077.5</v>
      </c>
      <c r="I20" s="428" t="s">
        <v>3581</v>
      </c>
      <c r="J20" s="350" t="s">
        <v>3675</v>
      </c>
      <c r="K20" s="350">
        <f t="shared" si="9"/>
        <v>122.5</v>
      </c>
      <c r="L20" s="386">
        <f t="shared" si="10"/>
        <v>4.1455160744500848E-2</v>
      </c>
      <c r="M20" s="350" t="s">
        <v>266</v>
      </c>
      <c r="N20" s="494">
        <v>43522</v>
      </c>
      <c r="O20" s="429"/>
      <c r="P20" s="208"/>
      <c r="Q20" s="208"/>
      <c r="R20" s="397" t="s">
        <v>2037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423">
        <v>12</v>
      </c>
      <c r="B21" s="424">
        <v>43516</v>
      </c>
      <c r="C21" s="425"/>
      <c r="D21" s="426" t="s">
        <v>350</v>
      </c>
      <c r="E21" s="427" t="s">
        <v>264</v>
      </c>
      <c r="F21" s="428">
        <v>868.5</v>
      </c>
      <c r="G21" s="428">
        <v>822.2</v>
      </c>
      <c r="H21" s="428">
        <v>904</v>
      </c>
      <c r="I21" s="428" t="s">
        <v>3592</v>
      </c>
      <c r="J21" s="350" t="s">
        <v>3602</v>
      </c>
      <c r="K21" s="350">
        <f t="shared" ref="K21" si="11">H21-F21</f>
        <v>35.5</v>
      </c>
      <c r="L21" s="386">
        <f t="shared" ref="L21" si="12">K21/F21</f>
        <v>4.0875071963154867E-2</v>
      </c>
      <c r="M21" s="350" t="s">
        <v>266</v>
      </c>
      <c r="N21" s="476">
        <v>43517</v>
      </c>
      <c r="O21" s="429"/>
      <c r="P21" s="208"/>
      <c r="Q21" s="208"/>
      <c r="R21" s="397" t="s">
        <v>2037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496">
        <v>13</v>
      </c>
      <c r="B22" s="497">
        <v>43521</v>
      </c>
      <c r="C22" s="498"/>
      <c r="D22" s="499" t="s">
        <v>3645</v>
      </c>
      <c r="E22" s="500" t="s">
        <v>2003</v>
      </c>
      <c r="F22" s="501">
        <v>176</v>
      </c>
      <c r="G22" s="501">
        <v>183</v>
      </c>
      <c r="H22" s="501">
        <v>176.5</v>
      </c>
      <c r="I22" s="501" t="s">
        <v>3646</v>
      </c>
      <c r="J22" s="502" t="s">
        <v>3678</v>
      </c>
      <c r="K22" s="502">
        <f>F22-H22</f>
        <v>-0.5</v>
      </c>
      <c r="L22" s="503">
        <f t="shared" ref="L22" si="13">K22/F22</f>
        <v>-2.840909090909091E-3</v>
      </c>
      <c r="M22" s="502" t="s">
        <v>3678</v>
      </c>
      <c r="N22" s="504">
        <v>43522</v>
      </c>
      <c r="O22" s="505"/>
      <c r="P22" s="208"/>
      <c r="Q22" s="208"/>
      <c r="R22" s="397" t="s">
        <v>2036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397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381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397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2"/>
      <c r="B25" s="353"/>
      <c r="C25" s="293"/>
      <c r="D25" s="381"/>
      <c r="E25" s="294"/>
      <c r="F25" s="295"/>
      <c r="G25" s="295"/>
      <c r="H25" s="295"/>
      <c r="I25" s="295"/>
      <c r="J25" s="281"/>
      <c r="K25" s="281"/>
      <c r="L25" s="352"/>
      <c r="M25" s="281"/>
      <c r="N25" s="331"/>
      <c r="O25" s="332"/>
      <c r="P25" s="208"/>
      <c r="Q25" s="208"/>
      <c r="R25" s="397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2"/>
      <c r="B26" s="353"/>
      <c r="C26" s="293"/>
      <c r="D26" s="381"/>
      <c r="E26" s="294"/>
      <c r="F26" s="295"/>
      <c r="G26" s="295"/>
      <c r="H26" s="295"/>
      <c r="I26" s="295"/>
      <c r="J26" s="281"/>
      <c r="K26" s="281"/>
      <c r="L26" s="352"/>
      <c r="M26" s="281"/>
      <c r="N26" s="331"/>
      <c r="O26" s="332"/>
      <c r="P26" s="208"/>
      <c r="Q26" s="208"/>
      <c r="R26" s="397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2"/>
      <c r="B27" s="353"/>
      <c r="C27" s="293"/>
      <c r="D27" s="381"/>
      <c r="E27" s="294"/>
      <c r="F27" s="295"/>
      <c r="G27" s="295"/>
      <c r="H27" s="295"/>
      <c r="I27" s="295"/>
      <c r="J27" s="281"/>
      <c r="K27" s="281"/>
      <c r="L27" s="352"/>
      <c r="M27" s="281"/>
      <c r="N27" s="331"/>
      <c r="O27" s="332"/>
      <c r="P27" s="208"/>
      <c r="Q27" s="208"/>
      <c r="R27" s="397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2"/>
      <c r="B28" s="353"/>
      <c r="C28" s="293"/>
      <c r="D28" s="282"/>
      <c r="E28" s="294"/>
      <c r="F28" s="295"/>
      <c r="G28" s="295"/>
      <c r="H28" s="295"/>
      <c r="I28" s="295"/>
      <c r="J28" s="281"/>
      <c r="K28" s="281"/>
      <c r="L28" s="352"/>
      <c r="M28" s="281"/>
      <c r="N28" s="331"/>
      <c r="O28" s="332"/>
      <c r="P28" s="208"/>
      <c r="Q28" s="208"/>
      <c r="R28" s="280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19" customFormat="1">
      <c r="A29" s="337"/>
      <c r="B29" s="338"/>
      <c r="C29" s="339"/>
      <c r="D29" s="340"/>
      <c r="E29" s="341"/>
      <c r="F29" s="342"/>
      <c r="G29" s="342"/>
      <c r="H29" s="342"/>
      <c r="I29" s="342"/>
      <c r="J29" s="335"/>
      <c r="K29" s="342"/>
      <c r="L29" s="342"/>
      <c r="M29" s="152"/>
      <c r="N29" s="335"/>
      <c r="O29" s="343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43" t="s">
        <v>338</v>
      </c>
      <c r="B30" s="243"/>
      <c r="C30" s="243"/>
      <c r="D30" s="243"/>
      <c r="F30" s="170" t="s">
        <v>360</v>
      </c>
      <c r="G30" s="87"/>
      <c r="H30" s="100"/>
      <c r="I30" s="101"/>
      <c r="J30" s="142"/>
      <c r="K30" s="163"/>
      <c r="L30" s="164"/>
      <c r="M30" s="164"/>
      <c r="N30" s="18"/>
      <c r="O30" s="148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</row>
    <row r="31" spans="1:38" s="19" customFormat="1" ht="12" customHeight="1">
      <c r="A31" s="183" t="s">
        <v>2107</v>
      </c>
      <c r="B31" s="154"/>
      <c r="C31" s="181"/>
      <c r="D31" s="243"/>
      <c r="E31" s="86"/>
      <c r="F31" s="170" t="s">
        <v>2134</v>
      </c>
      <c r="G31" s="87"/>
      <c r="H31" s="100"/>
      <c r="I31" s="101"/>
      <c r="J31" s="142"/>
      <c r="K31" s="163"/>
      <c r="L31" s="164"/>
      <c r="M31" s="164"/>
      <c r="N31" s="18"/>
      <c r="O31" s="148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19" customFormat="1" ht="12" customHeight="1">
      <c r="A32" s="243" t="s">
        <v>2748</v>
      </c>
      <c r="B32" s="154"/>
      <c r="C32" s="181"/>
      <c r="D32" s="243"/>
      <c r="E32" s="86"/>
      <c r="F32" s="87"/>
      <c r="G32" s="87"/>
      <c r="H32" s="100"/>
      <c r="I32" s="101"/>
      <c r="J32" s="143"/>
      <c r="K32" s="163"/>
      <c r="L32" s="164"/>
      <c r="M32" s="87"/>
      <c r="N32" s="88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28" ht="15" customHeight="1">
      <c r="A33" s="105" t="s">
        <v>1844</v>
      </c>
      <c r="B33" s="105"/>
      <c r="C33" s="105"/>
      <c r="D33" s="105"/>
      <c r="E33" s="86"/>
      <c r="F33" s="87"/>
      <c r="G33" s="49"/>
      <c r="H33" s="87"/>
      <c r="I33" s="49"/>
      <c r="J33" s="7"/>
      <c r="K33" s="49"/>
      <c r="L33" s="49"/>
      <c r="M33" s="49"/>
      <c r="N33" s="49"/>
      <c r="O33" s="89"/>
      <c r="Q33" s="1"/>
      <c r="R33" s="49"/>
      <c r="S33" s="18"/>
      <c r="T33" s="18"/>
      <c r="U33" s="18"/>
      <c r="V33" s="18"/>
      <c r="W33" s="18"/>
      <c r="X33" s="18"/>
      <c r="Y33" s="18"/>
      <c r="Z33" s="18"/>
      <c r="AA33" s="18"/>
    </row>
    <row r="34" spans="1:28" ht="44.25" customHeight="1">
      <c r="A34" s="84" t="s">
        <v>13</v>
      </c>
      <c r="B34" s="84" t="s">
        <v>216</v>
      </c>
      <c r="C34" s="84"/>
      <c r="D34" s="85" t="s">
        <v>253</v>
      </c>
      <c r="E34" s="84" t="s">
        <v>254</v>
      </c>
      <c r="F34" s="84" t="s">
        <v>255</v>
      </c>
      <c r="G34" s="84" t="s">
        <v>256</v>
      </c>
      <c r="H34" s="84" t="s">
        <v>257</v>
      </c>
      <c r="I34" s="84" t="s">
        <v>258</v>
      </c>
      <c r="J34" s="310" t="s">
        <v>259</v>
      </c>
      <c r="K34" s="165" t="s">
        <v>267</v>
      </c>
      <c r="L34" s="165" t="s">
        <v>268</v>
      </c>
      <c r="M34" s="84" t="s">
        <v>269</v>
      </c>
      <c r="N34" s="296" t="s">
        <v>262</v>
      </c>
      <c r="O34" s="347" t="s">
        <v>263</v>
      </c>
      <c r="P34" s="19"/>
      <c r="Q34" s="18"/>
      <c r="R34" s="87"/>
      <c r="S34" s="18"/>
      <c r="T34" s="18"/>
      <c r="U34" s="18"/>
      <c r="V34" s="18"/>
      <c r="W34" s="18"/>
      <c r="X34" s="18"/>
      <c r="Y34" s="18"/>
      <c r="Z34" s="19"/>
      <c r="AA34" s="19"/>
      <c r="AB34" s="19"/>
    </row>
    <row r="35" spans="1:28" s="141" customFormat="1" ht="14.25">
      <c r="A35" s="406">
        <v>1</v>
      </c>
      <c r="B35" s="441">
        <v>43497</v>
      </c>
      <c r="C35" s="441"/>
      <c r="D35" s="439" t="s">
        <v>3412</v>
      </c>
      <c r="E35" s="404" t="s">
        <v>2003</v>
      </c>
      <c r="F35" s="440">
        <v>10955</v>
      </c>
      <c r="G35" s="405">
        <v>10860</v>
      </c>
      <c r="H35" s="406">
        <v>10885</v>
      </c>
      <c r="I35" s="440">
        <v>10800</v>
      </c>
      <c r="J35" s="442" t="s">
        <v>3329</v>
      </c>
      <c r="K35" s="442">
        <f>F35-H35</f>
        <v>70</v>
      </c>
      <c r="L35" s="442">
        <f t="shared" ref="L35" si="14">M35*K35</f>
        <v>5250</v>
      </c>
      <c r="M35" s="442">
        <v>75</v>
      </c>
      <c r="N35" s="442" t="s">
        <v>266</v>
      </c>
      <c r="O35" s="443">
        <v>43498</v>
      </c>
      <c r="P35" s="202"/>
      <c r="Q35" s="200"/>
      <c r="R35" s="398" t="s">
        <v>2037</v>
      </c>
      <c r="S35" s="202"/>
      <c r="T35" s="186"/>
      <c r="U35" s="186"/>
      <c r="V35" s="186"/>
      <c r="W35" s="186"/>
      <c r="X35" s="186"/>
      <c r="Y35" s="186"/>
    </row>
    <row r="36" spans="1:28" s="141" customFormat="1">
      <c r="A36" s="457">
        <v>2</v>
      </c>
      <c r="B36" s="431">
        <v>43502</v>
      </c>
      <c r="C36" s="431"/>
      <c r="D36" s="458" t="s">
        <v>3412</v>
      </c>
      <c r="E36" s="459" t="s">
        <v>2003</v>
      </c>
      <c r="F36" s="460">
        <v>11005</v>
      </c>
      <c r="G36" s="459">
        <v>11120</v>
      </c>
      <c r="H36" s="457">
        <v>11120</v>
      </c>
      <c r="I36" s="460">
        <v>10800</v>
      </c>
      <c r="J36" s="461" t="s">
        <v>3465</v>
      </c>
      <c r="K36" s="461">
        <f>F36-H36</f>
        <v>-115</v>
      </c>
      <c r="L36" s="461">
        <f t="shared" ref="L36:L37" si="15">M36*K36</f>
        <v>-8625</v>
      </c>
      <c r="M36" s="461">
        <v>75</v>
      </c>
      <c r="N36" s="461" t="s">
        <v>3344</v>
      </c>
      <c r="O36" s="462">
        <v>43503</v>
      </c>
      <c r="P36" s="202"/>
      <c r="Q36" s="200"/>
      <c r="R36" s="398" t="s">
        <v>2037</v>
      </c>
      <c r="S36" s="202"/>
      <c r="T36" s="186"/>
      <c r="U36" s="186"/>
      <c r="V36" s="186"/>
      <c r="W36" s="186"/>
      <c r="X36" s="186"/>
      <c r="Y36" s="186"/>
    </row>
    <row r="37" spans="1:28" s="141" customFormat="1" ht="14.25">
      <c r="A37" s="406">
        <v>3</v>
      </c>
      <c r="B37" s="441">
        <v>43502</v>
      </c>
      <c r="C37" s="441"/>
      <c r="D37" s="439" t="s">
        <v>3449</v>
      </c>
      <c r="E37" s="404" t="s">
        <v>2003</v>
      </c>
      <c r="F37" s="440">
        <v>27420</v>
      </c>
      <c r="G37" s="405">
        <v>27720</v>
      </c>
      <c r="H37" s="406">
        <v>27230</v>
      </c>
      <c r="I37" s="440" t="s">
        <v>3450</v>
      </c>
      <c r="J37" s="442" t="s">
        <v>3491</v>
      </c>
      <c r="K37" s="442">
        <f>F37-H37</f>
        <v>190</v>
      </c>
      <c r="L37" s="442">
        <f t="shared" si="15"/>
        <v>3800</v>
      </c>
      <c r="M37" s="442">
        <v>20</v>
      </c>
      <c r="N37" s="442" t="s">
        <v>266</v>
      </c>
      <c r="O37" s="466">
        <v>43507</v>
      </c>
      <c r="P37" s="202"/>
      <c r="Q37" s="200"/>
      <c r="R37" s="398" t="s">
        <v>2037</v>
      </c>
      <c r="S37" s="202"/>
      <c r="T37" s="186"/>
      <c r="U37" s="186"/>
      <c r="V37" s="186"/>
      <c r="W37" s="186"/>
      <c r="X37" s="186"/>
      <c r="Y37" s="186"/>
    </row>
    <row r="38" spans="1:28" ht="14.25">
      <c r="A38" s="538">
        <v>4</v>
      </c>
      <c r="B38" s="540">
        <v>43510</v>
      </c>
      <c r="C38" s="540"/>
      <c r="D38" s="473" t="s">
        <v>3412</v>
      </c>
      <c r="E38" s="459" t="s">
        <v>264</v>
      </c>
      <c r="F38" s="463">
        <v>10765</v>
      </c>
      <c r="G38" s="474">
        <v>10630</v>
      </c>
      <c r="H38" s="457">
        <v>10620</v>
      </c>
      <c r="I38" s="457">
        <v>11000</v>
      </c>
      <c r="J38" s="532" t="s">
        <v>3611</v>
      </c>
      <c r="K38" s="459">
        <f>H38-F38</f>
        <v>-145</v>
      </c>
      <c r="L38" s="532">
        <f>-103*75</f>
        <v>-7725</v>
      </c>
      <c r="M38" s="532">
        <v>75</v>
      </c>
      <c r="N38" s="534" t="s">
        <v>3344</v>
      </c>
      <c r="O38" s="536">
        <v>43515</v>
      </c>
      <c r="P38" s="207"/>
      <c r="Q38" s="207"/>
      <c r="R38" s="397" t="s">
        <v>2036</v>
      </c>
      <c r="S38" s="18"/>
      <c r="Y38" s="18"/>
      <c r="Z38" s="18"/>
    </row>
    <row r="39" spans="1:28" ht="14.25">
      <c r="A39" s="539"/>
      <c r="B39" s="541"/>
      <c r="C39" s="541"/>
      <c r="D39" s="473" t="s">
        <v>3539</v>
      </c>
      <c r="E39" s="459" t="s">
        <v>2003</v>
      </c>
      <c r="F39" s="463">
        <v>61</v>
      </c>
      <c r="G39" s="474"/>
      <c r="H39" s="457">
        <v>19</v>
      </c>
      <c r="I39" s="457"/>
      <c r="J39" s="533"/>
      <c r="K39" s="459">
        <f>F39-H39</f>
        <v>42</v>
      </c>
      <c r="L39" s="533"/>
      <c r="M39" s="533"/>
      <c r="N39" s="535"/>
      <c r="O39" s="537"/>
      <c r="P39" s="207"/>
      <c r="Q39" s="207"/>
      <c r="R39" s="397" t="s">
        <v>2036</v>
      </c>
      <c r="S39" s="18"/>
      <c r="Y39" s="18"/>
      <c r="Z39" s="18"/>
    </row>
    <row r="40" spans="1:28" s="141" customFormat="1" ht="14.25">
      <c r="A40" s="526">
        <v>5</v>
      </c>
      <c r="B40" s="528">
        <v>43517</v>
      </c>
      <c r="C40" s="528"/>
      <c r="D40" s="487" t="s">
        <v>3603</v>
      </c>
      <c r="E40" s="404" t="s">
        <v>264</v>
      </c>
      <c r="F40" s="455">
        <v>1876</v>
      </c>
      <c r="G40" s="405">
        <v>1835</v>
      </c>
      <c r="H40" s="406">
        <v>1899</v>
      </c>
      <c r="I40" s="406">
        <v>1920</v>
      </c>
      <c r="J40" s="520" t="s">
        <v>3524</v>
      </c>
      <c r="K40" s="404">
        <f>H40-F40</f>
        <v>23</v>
      </c>
      <c r="L40" s="520">
        <f>M40*17</f>
        <v>8500</v>
      </c>
      <c r="M40" s="520">
        <v>500</v>
      </c>
      <c r="N40" s="522" t="s">
        <v>266</v>
      </c>
      <c r="O40" s="524">
        <v>43517</v>
      </c>
      <c r="P40" s="207"/>
      <c r="Q40" s="207"/>
      <c r="R40" s="397" t="s">
        <v>2036</v>
      </c>
      <c r="S40" s="202"/>
      <c r="T40" s="186"/>
      <c r="U40" s="186"/>
      <c r="V40" s="186"/>
      <c r="W40" s="186"/>
      <c r="X40" s="186"/>
      <c r="Y40" s="186"/>
    </row>
    <row r="41" spans="1:28" s="141" customFormat="1" ht="14.25">
      <c r="A41" s="527"/>
      <c r="B41" s="529"/>
      <c r="C41" s="529"/>
      <c r="D41" s="487" t="s">
        <v>3604</v>
      </c>
      <c r="E41" s="404" t="s">
        <v>2003</v>
      </c>
      <c r="F41" s="455">
        <v>15.5</v>
      </c>
      <c r="G41" s="405"/>
      <c r="H41" s="406">
        <v>21.5</v>
      </c>
      <c r="I41" s="406"/>
      <c r="J41" s="521"/>
      <c r="K41" s="404">
        <f>F41-H41</f>
        <v>-6</v>
      </c>
      <c r="L41" s="521"/>
      <c r="M41" s="521"/>
      <c r="N41" s="523"/>
      <c r="O41" s="525"/>
      <c r="P41" s="207"/>
      <c r="Q41" s="207"/>
      <c r="R41" s="397" t="s">
        <v>2036</v>
      </c>
      <c r="S41" s="202"/>
      <c r="T41" s="186"/>
      <c r="U41" s="186"/>
      <c r="V41" s="186"/>
      <c r="W41" s="186"/>
      <c r="X41" s="186"/>
      <c r="Y41" s="186"/>
    </row>
    <row r="42" spans="1:28" s="141" customFormat="1" ht="14.25">
      <c r="A42" s="406">
        <v>6</v>
      </c>
      <c r="B42" s="441">
        <v>43518</v>
      </c>
      <c r="C42" s="441"/>
      <c r="D42" s="439" t="s">
        <v>3626</v>
      </c>
      <c r="E42" s="404" t="s">
        <v>264</v>
      </c>
      <c r="F42" s="440">
        <v>644</v>
      </c>
      <c r="G42" s="405">
        <v>630</v>
      </c>
      <c r="H42" s="406">
        <v>652.5</v>
      </c>
      <c r="I42" s="440">
        <v>665</v>
      </c>
      <c r="J42" s="350" t="s">
        <v>3437</v>
      </c>
      <c r="K42" s="350">
        <f t="shared" ref="K42" si="16">H42-F42</f>
        <v>8.5</v>
      </c>
      <c r="L42" s="350">
        <f>M42*K42</f>
        <v>8500</v>
      </c>
      <c r="M42" s="350">
        <v>1000</v>
      </c>
      <c r="N42" s="350" t="s">
        <v>266</v>
      </c>
      <c r="O42" s="466">
        <v>43521</v>
      </c>
      <c r="P42" s="202"/>
      <c r="Q42" s="200"/>
      <c r="R42" s="398" t="s">
        <v>2036</v>
      </c>
      <c r="S42" s="202"/>
      <c r="T42" s="186"/>
      <c r="U42" s="186"/>
      <c r="V42" s="186"/>
      <c r="W42" s="186"/>
      <c r="X42" s="186"/>
      <c r="Y42" s="186"/>
    </row>
    <row r="43" spans="1:28" s="141" customFormat="1" ht="14.25">
      <c r="A43" s="417"/>
      <c r="B43" s="356"/>
      <c r="C43" s="356"/>
      <c r="D43" s="414"/>
      <c r="E43" s="415"/>
      <c r="F43" s="363"/>
      <c r="G43" s="416"/>
      <c r="H43" s="417"/>
      <c r="I43" s="417"/>
      <c r="J43" s="415"/>
      <c r="K43" s="415"/>
      <c r="L43" s="415"/>
      <c r="M43" s="415"/>
      <c r="N43" s="420"/>
      <c r="O43" s="421"/>
      <c r="P43" s="202"/>
      <c r="Q43" s="200"/>
      <c r="R43" s="398"/>
      <c r="S43" s="202"/>
      <c r="T43" s="186"/>
      <c r="U43" s="186"/>
      <c r="V43" s="186"/>
      <c r="W43" s="186"/>
      <c r="X43" s="186"/>
      <c r="Y43" s="186"/>
    </row>
    <row r="44" spans="1:28" s="141" customFormat="1" ht="14.25">
      <c r="A44" s="402"/>
      <c r="B44" s="354"/>
      <c r="C44" s="354"/>
      <c r="D44" s="403"/>
      <c r="E44" s="399"/>
      <c r="F44" s="400"/>
      <c r="G44" s="401"/>
      <c r="H44" s="402"/>
      <c r="I44" s="402"/>
      <c r="J44" s="399"/>
      <c r="K44" s="399"/>
      <c r="L44" s="399"/>
      <c r="M44" s="399"/>
      <c r="N44" s="400"/>
      <c r="O44" s="422"/>
      <c r="P44" s="202"/>
      <c r="Q44" s="200"/>
      <c r="R44" s="398"/>
      <c r="S44" s="202"/>
      <c r="T44" s="186"/>
      <c r="U44" s="186"/>
      <c r="V44" s="186"/>
      <c r="W44" s="186"/>
      <c r="X44" s="186"/>
      <c r="Y44" s="186"/>
    </row>
    <row r="45" spans="1:28" s="141" customFormat="1" ht="14.25">
      <c r="A45" s="408"/>
      <c r="B45" s="395"/>
      <c r="C45" s="395"/>
      <c r="D45" s="409"/>
      <c r="E45" s="410"/>
      <c r="F45" s="411"/>
      <c r="G45" s="412"/>
      <c r="H45" s="408"/>
      <c r="I45" s="408"/>
      <c r="J45" s="410"/>
      <c r="K45" s="410"/>
      <c r="L45" s="410"/>
      <c r="M45" s="410"/>
      <c r="N45" s="411"/>
      <c r="O45" s="413"/>
      <c r="P45" s="202"/>
      <c r="Q45" s="200"/>
      <c r="R45" s="398"/>
      <c r="S45" s="202"/>
      <c r="T45" s="186"/>
      <c r="U45" s="186"/>
      <c r="V45" s="186"/>
      <c r="W45" s="186"/>
      <c r="X45" s="186"/>
      <c r="Y45" s="186"/>
    </row>
    <row r="46" spans="1:28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8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8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2739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6" ht="14.25">
      <c r="A49" s="526">
        <v>1</v>
      </c>
      <c r="B49" s="528">
        <v>43497</v>
      </c>
      <c r="C49" s="528"/>
      <c r="D49" s="454" t="s">
        <v>3407</v>
      </c>
      <c r="E49" s="404" t="s">
        <v>264</v>
      </c>
      <c r="F49" s="455">
        <v>8.25</v>
      </c>
      <c r="G49" s="405"/>
      <c r="H49" s="406">
        <v>12.5</v>
      </c>
      <c r="I49" s="406"/>
      <c r="J49" s="520" t="s">
        <v>3444</v>
      </c>
      <c r="K49" s="404">
        <f>H49-F49</f>
        <v>4.25</v>
      </c>
      <c r="L49" s="520">
        <v>3000</v>
      </c>
      <c r="M49" s="520">
        <v>1500</v>
      </c>
      <c r="N49" s="522" t="s">
        <v>266</v>
      </c>
      <c r="O49" s="530">
        <v>43502</v>
      </c>
      <c r="P49" s="207"/>
      <c r="Q49" s="207"/>
      <c r="R49" s="397" t="s">
        <v>2036</v>
      </c>
      <c r="S49" s="18"/>
      <c r="Y49" s="18"/>
      <c r="Z49" s="18"/>
    </row>
    <row r="50" spans="1:26" ht="14.25">
      <c r="A50" s="527"/>
      <c r="B50" s="529"/>
      <c r="C50" s="529"/>
      <c r="D50" s="454" t="s">
        <v>3408</v>
      </c>
      <c r="E50" s="404" t="s">
        <v>2003</v>
      </c>
      <c r="F50" s="455">
        <v>5.25</v>
      </c>
      <c r="G50" s="405"/>
      <c r="H50" s="406">
        <v>7.5</v>
      </c>
      <c r="I50" s="406"/>
      <c r="J50" s="521"/>
      <c r="K50" s="404">
        <f>F50-H50</f>
        <v>-2.25</v>
      </c>
      <c r="L50" s="521"/>
      <c r="M50" s="521"/>
      <c r="N50" s="523"/>
      <c r="O50" s="531"/>
      <c r="P50" s="207"/>
      <c r="Q50" s="207"/>
      <c r="R50" s="397" t="s">
        <v>2036</v>
      </c>
      <c r="S50" s="18"/>
      <c r="Y50" s="18"/>
      <c r="Z50" s="18"/>
    </row>
    <row r="51" spans="1:26" s="141" customFormat="1" ht="14.25">
      <c r="A51" s="383">
        <v>2</v>
      </c>
      <c r="B51" s="445">
        <v>43500</v>
      </c>
      <c r="C51" s="445"/>
      <c r="D51" s="384" t="s">
        <v>3425</v>
      </c>
      <c r="E51" s="385" t="s">
        <v>264</v>
      </c>
      <c r="F51" s="385">
        <v>127.5</v>
      </c>
      <c r="G51" s="383">
        <v>84</v>
      </c>
      <c r="H51" s="383">
        <v>143</v>
      </c>
      <c r="I51" s="385">
        <v>200</v>
      </c>
      <c r="J51" s="350" t="s">
        <v>3454</v>
      </c>
      <c r="K51" s="350">
        <f t="shared" ref="K51" si="17">H51-F51</f>
        <v>15.5</v>
      </c>
      <c r="L51" s="442">
        <f>M51*K51</f>
        <v>1162.5</v>
      </c>
      <c r="M51" s="350">
        <v>75</v>
      </c>
      <c r="N51" s="350" t="s">
        <v>266</v>
      </c>
      <c r="O51" s="443">
        <v>43500</v>
      </c>
      <c r="P51" s="207"/>
      <c r="Q51" s="382"/>
      <c r="R51" s="397" t="s">
        <v>2037</v>
      </c>
      <c r="T51" s="140"/>
      <c r="U51" s="140"/>
      <c r="V51" s="140"/>
      <c r="W51" s="140"/>
      <c r="X51" s="140"/>
      <c r="Y51" s="140"/>
      <c r="Z51" s="140"/>
    </row>
    <row r="52" spans="1:26" ht="14.25">
      <c r="A52" s="526">
        <v>3</v>
      </c>
      <c r="B52" s="528">
        <v>43501</v>
      </c>
      <c r="C52" s="528"/>
      <c r="D52" s="454" t="s">
        <v>3434</v>
      </c>
      <c r="E52" s="404" t="s">
        <v>264</v>
      </c>
      <c r="F52" s="455">
        <v>30</v>
      </c>
      <c r="G52" s="405"/>
      <c r="H52" s="406">
        <v>36.5</v>
      </c>
      <c r="I52" s="406"/>
      <c r="J52" s="520" t="s">
        <v>3490</v>
      </c>
      <c r="K52" s="404">
        <f>H52-F52</f>
        <v>6.5</v>
      </c>
      <c r="L52" s="520">
        <f>M52*6</f>
        <v>3000</v>
      </c>
      <c r="M52" s="520">
        <v>500</v>
      </c>
      <c r="N52" s="522" t="s">
        <v>266</v>
      </c>
      <c r="O52" s="530">
        <v>43507</v>
      </c>
      <c r="P52" s="207"/>
      <c r="Q52" s="207"/>
      <c r="R52" s="397" t="s">
        <v>2036</v>
      </c>
      <c r="S52" s="18"/>
      <c r="Y52" s="18"/>
      <c r="Z52" s="18"/>
    </row>
    <row r="53" spans="1:26" ht="14.25">
      <c r="A53" s="527"/>
      <c r="B53" s="529"/>
      <c r="C53" s="529"/>
      <c r="D53" s="454" t="s">
        <v>3435</v>
      </c>
      <c r="E53" s="404" t="s">
        <v>2003</v>
      </c>
      <c r="F53" s="455">
        <v>18</v>
      </c>
      <c r="G53" s="405"/>
      <c r="H53" s="406">
        <v>18.5</v>
      </c>
      <c r="I53" s="406"/>
      <c r="J53" s="521"/>
      <c r="K53" s="404">
        <f>F53-H53</f>
        <v>-0.5</v>
      </c>
      <c r="L53" s="521"/>
      <c r="M53" s="521"/>
      <c r="N53" s="523"/>
      <c r="O53" s="531"/>
      <c r="P53" s="207"/>
      <c r="Q53" s="207"/>
      <c r="R53" s="397" t="s">
        <v>2036</v>
      </c>
      <c r="S53" s="18"/>
      <c r="Y53" s="18"/>
      <c r="Z53" s="18"/>
    </row>
    <row r="54" spans="1:26" ht="14.25">
      <c r="A54" s="430">
        <v>4</v>
      </c>
      <c r="B54" s="431">
        <v>43502</v>
      </c>
      <c r="C54" s="431"/>
      <c r="D54" s="432" t="s">
        <v>3451</v>
      </c>
      <c r="E54" s="433" t="s">
        <v>264</v>
      </c>
      <c r="F54" s="433">
        <v>107.5</v>
      </c>
      <c r="G54" s="430">
        <v>70</v>
      </c>
      <c r="H54" s="433">
        <v>71</v>
      </c>
      <c r="I54" s="463">
        <v>180</v>
      </c>
      <c r="J54" s="461" t="s">
        <v>3467</v>
      </c>
      <c r="K54" s="461">
        <f>H54-F54</f>
        <v>-36.5</v>
      </c>
      <c r="L54" s="461">
        <f t="shared" ref="L54" si="18">M54*K54</f>
        <v>-2737.5</v>
      </c>
      <c r="M54" s="461">
        <v>75</v>
      </c>
      <c r="N54" s="461" t="s">
        <v>3344</v>
      </c>
      <c r="O54" s="462">
        <v>43503</v>
      </c>
      <c r="P54" s="207"/>
      <c r="Q54" s="207"/>
      <c r="R54" s="397" t="s">
        <v>2036</v>
      </c>
      <c r="S54" s="18"/>
      <c r="Y54" s="18"/>
      <c r="Z54" s="18"/>
    </row>
    <row r="55" spans="1:26" ht="14.25">
      <c r="A55" s="430">
        <v>5</v>
      </c>
      <c r="B55" s="431">
        <v>43502</v>
      </c>
      <c r="C55" s="431"/>
      <c r="D55" s="432" t="s">
        <v>3452</v>
      </c>
      <c r="E55" s="433" t="s">
        <v>264</v>
      </c>
      <c r="F55" s="433">
        <v>26</v>
      </c>
      <c r="G55" s="430">
        <v>7</v>
      </c>
      <c r="H55" s="433">
        <v>9.5</v>
      </c>
      <c r="I55" s="463" t="s">
        <v>3453</v>
      </c>
      <c r="J55" s="461" t="s">
        <v>3536</v>
      </c>
      <c r="K55" s="461">
        <f>H55-F55</f>
        <v>-16.5</v>
      </c>
      <c r="L55" s="461">
        <f t="shared" ref="L55" si="19">M55*K55</f>
        <v>-4125</v>
      </c>
      <c r="M55" s="461">
        <v>250</v>
      </c>
      <c r="N55" s="461" t="s">
        <v>3344</v>
      </c>
      <c r="O55" s="462">
        <v>43510</v>
      </c>
      <c r="P55" s="207"/>
      <c r="Q55" s="207"/>
      <c r="R55" s="397" t="s">
        <v>2036</v>
      </c>
      <c r="S55" s="18"/>
      <c r="Y55" s="18"/>
      <c r="Z55" s="18"/>
    </row>
    <row r="56" spans="1:26" ht="14.25">
      <c r="A56" s="430">
        <v>6</v>
      </c>
      <c r="B56" s="431">
        <v>43507</v>
      </c>
      <c r="C56" s="431"/>
      <c r="D56" s="432" t="s">
        <v>3496</v>
      </c>
      <c r="E56" s="433" t="s">
        <v>264</v>
      </c>
      <c r="F56" s="433">
        <v>26.5</v>
      </c>
      <c r="G56" s="430">
        <v>18</v>
      </c>
      <c r="H56" s="433">
        <v>18</v>
      </c>
      <c r="I56" s="463">
        <v>40</v>
      </c>
      <c r="J56" s="461" t="s">
        <v>3527</v>
      </c>
      <c r="K56" s="461">
        <f>H56-F56</f>
        <v>-8.5</v>
      </c>
      <c r="L56" s="461">
        <f t="shared" ref="L56:L57" si="20">M56*K56</f>
        <v>-4250</v>
      </c>
      <c r="M56" s="461">
        <v>500</v>
      </c>
      <c r="N56" s="461" t="s">
        <v>3344</v>
      </c>
      <c r="O56" s="462">
        <v>43509</v>
      </c>
      <c r="P56" s="207"/>
      <c r="Q56" s="207"/>
      <c r="R56" s="397" t="s">
        <v>2036</v>
      </c>
      <c r="S56" s="18"/>
      <c r="Y56" s="18"/>
      <c r="Z56" s="18"/>
    </row>
    <row r="57" spans="1:26" ht="14.25">
      <c r="A57" s="430">
        <v>7</v>
      </c>
      <c r="B57" s="431">
        <v>43508</v>
      </c>
      <c r="C57" s="431"/>
      <c r="D57" s="432" t="s">
        <v>3506</v>
      </c>
      <c r="E57" s="433" t="s">
        <v>264</v>
      </c>
      <c r="F57" s="433">
        <v>25</v>
      </c>
      <c r="G57" s="430">
        <v>9</v>
      </c>
      <c r="H57" s="433">
        <v>9</v>
      </c>
      <c r="I57" s="463">
        <v>50</v>
      </c>
      <c r="J57" s="461" t="s">
        <v>3555</v>
      </c>
      <c r="K57" s="461">
        <f>H57-F57</f>
        <v>-16</v>
      </c>
      <c r="L57" s="461">
        <f t="shared" si="20"/>
        <v>-4000</v>
      </c>
      <c r="M57" s="461">
        <v>250</v>
      </c>
      <c r="N57" s="461" t="s">
        <v>3344</v>
      </c>
      <c r="O57" s="462">
        <v>43511</v>
      </c>
      <c r="P57" s="207"/>
      <c r="Q57" s="207"/>
      <c r="R57" s="397" t="s">
        <v>2037</v>
      </c>
      <c r="S57" s="18"/>
      <c r="Y57" s="18"/>
      <c r="Z57" s="18"/>
    </row>
    <row r="58" spans="1:26" s="141" customFormat="1" ht="14.25">
      <c r="A58" s="383">
        <v>8</v>
      </c>
      <c r="B58" s="467">
        <v>43508</v>
      </c>
      <c r="C58" s="467"/>
      <c r="D58" s="384" t="s">
        <v>3514</v>
      </c>
      <c r="E58" s="385" t="s">
        <v>264</v>
      </c>
      <c r="F58" s="385">
        <v>39</v>
      </c>
      <c r="G58" s="383"/>
      <c r="H58" s="469">
        <v>51</v>
      </c>
      <c r="I58" s="385" t="s">
        <v>3515</v>
      </c>
      <c r="J58" s="350" t="s">
        <v>3516</v>
      </c>
      <c r="K58" s="350">
        <f t="shared" ref="K58" si="21">H58-F58</f>
        <v>12</v>
      </c>
      <c r="L58" s="442">
        <f>M58*K58</f>
        <v>900</v>
      </c>
      <c r="M58" s="350">
        <v>75</v>
      </c>
      <c r="N58" s="350" t="s">
        <v>266</v>
      </c>
      <c r="O58" s="443">
        <v>43508</v>
      </c>
      <c r="P58" s="207"/>
      <c r="Q58" s="382"/>
      <c r="R58" s="397" t="s">
        <v>2037</v>
      </c>
      <c r="T58" s="140"/>
      <c r="U58" s="140"/>
      <c r="V58" s="140"/>
      <c r="W58" s="140"/>
      <c r="X58" s="140"/>
      <c r="Y58" s="140"/>
      <c r="Z58" s="140"/>
    </row>
    <row r="59" spans="1:26" ht="14.25">
      <c r="A59" s="430">
        <v>9</v>
      </c>
      <c r="B59" s="431">
        <v>43509</v>
      </c>
      <c r="C59" s="431"/>
      <c r="D59" s="432" t="s">
        <v>3534</v>
      </c>
      <c r="E59" s="433" t="s">
        <v>264</v>
      </c>
      <c r="F59" s="433">
        <v>37</v>
      </c>
      <c r="G59" s="430"/>
      <c r="H59" s="433">
        <v>0</v>
      </c>
      <c r="I59" s="463" t="s">
        <v>3515</v>
      </c>
      <c r="J59" s="461" t="s">
        <v>3537</v>
      </c>
      <c r="K59" s="461">
        <f>H59-F59</f>
        <v>-37</v>
      </c>
      <c r="L59" s="461">
        <f t="shared" ref="L59" si="22">M59*K59</f>
        <v>-2775</v>
      </c>
      <c r="M59" s="461">
        <v>75</v>
      </c>
      <c r="N59" s="461" t="s">
        <v>3344</v>
      </c>
      <c r="O59" s="462">
        <v>43510</v>
      </c>
      <c r="P59" s="207"/>
      <c r="Q59" s="207"/>
      <c r="R59" s="397" t="s">
        <v>2037</v>
      </c>
      <c r="S59" s="18"/>
      <c r="Y59" s="18"/>
      <c r="Z59" s="18"/>
    </row>
    <row r="60" spans="1:26" s="141" customFormat="1" ht="14.25">
      <c r="A60" s="383">
        <v>10</v>
      </c>
      <c r="B60" s="472">
        <v>43514</v>
      </c>
      <c r="C60" s="472"/>
      <c r="D60" s="384" t="s">
        <v>3568</v>
      </c>
      <c r="E60" s="385" t="s">
        <v>264</v>
      </c>
      <c r="F60" s="385">
        <v>62</v>
      </c>
      <c r="G60" s="383">
        <v>20</v>
      </c>
      <c r="H60" s="469">
        <v>76</v>
      </c>
      <c r="I60" s="385">
        <v>120</v>
      </c>
      <c r="J60" s="350" t="s">
        <v>3505</v>
      </c>
      <c r="K60" s="350">
        <f t="shared" ref="K60" si="23">H60-F60</f>
        <v>14</v>
      </c>
      <c r="L60" s="442">
        <f>M60*K60</f>
        <v>1050</v>
      </c>
      <c r="M60" s="350">
        <v>75</v>
      </c>
      <c r="N60" s="350" t="s">
        <v>266</v>
      </c>
      <c r="O60" s="466">
        <v>43515</v>
      </c>
      <c r="P60" s="207"/>
      <c r="Q60" s="382"/>
      <c r="R60" s="397" t="s">
        <v>2037</v>
      </c>
      <c r="T60" s="140"/>
      <c r="U60" s="140"/>
      <c r="V60" s="140"/>
      <c r="W60" s="140"/>
      <c r="X60" s="140"/>
      <c r="Y60" s="140"/>
      <c r="Z60" s="140"/>
    </row>
    <row r="61" spans="1:26" ht="14.25">
      <c r="A61" s="383">
        <v>11</v>
      </c>
      <c r="B61" s="490">
        <v>43521</v>
      </c>
      <c r="C61" s="490"/>
      <c r="D61" s="384" t="s">
        <v>3643</v>
      </c>
      <c r="E61" s="385" t="s">
        <v>264</v>
      </c>
      <c r="F61" s="385">
        <v>20</v>
      </c>
      <c r="G61" s="383"/>
      <c r="H61" s="469">
        <v>26.5</v>
      </c>
      <c r="I61" s="385">
        <v>50</v>
      </c>
      <c r="J61" s="350" t="s">
        <v>3644</v>
      </c>
      <c r="K61" s="350">
        <f t="shared" ref="K61" si="24">H61-F61</f>
        <v>6.5</v>
      </c>
      <c r="L61" s="442">
        <f>M61*K61</f>
        <v>1625</v>
      </c>
      <c r="M61" s="350">
        <v>250</v>
      </c>
      <c r="N61" s="350" t="s">
        <v>266</v>
      </c>
      <c r="O61" s="443">
        <v>43521</v>
      </c>
      <c r="P61" s="207"/>
      <c r="Q61" s="207"/>
      <c r="R61" s="397" t="s">
        <v>3148</v>
      </c>
      <c r="S61" s="18"/>
      <c r="Y61" s="18"/>
      <c r="Z61" s="18"/>
    </row>
    <row r="62" spans="1:26" ht="14.25">
      <c r="A62" s="383">
        <v>12</v>
      </c>
      <c r="B62" s="494">
        <v>43522</v>
      </c>
      <c r="C62" s="494"/>
      <c r="D62" s="384" t="s">
        <v>3643</v>
      </c>
      <c r="E62" s="385" t="s">
        <v>264</v>
      </c>
      <c r="F62" s="385">
        <v>19</v>
      </c>
      <c r="G62" s="383"/>
      <c r="H62" s="469">
        <v>25.5</v>
      </c>
      <c r="I62" s="385">
        <v>50</v>
      </c>
      <c r="J62" s="350" t="s">
        <v>3644</v>
      </c>
      <c r="K62" s="350">
        <f t="shared" ref="K62" si="25">H62-F62</f>
        <v>6.5</v>
      </c>
      <c r="L62" s="442">
        <f>M62*K62</f>
        <v>1625</v>
      </c>
      <c r="M62" s="350">
        <v>250</v>
      </c>
      <c r="N62" s="350" t="s">
        <v>266</v>
      </c>
      <c r="O62" s="443">
        <v>43522</v>
      </c>
      <c r="P62" s="207"/>
      <c r="Q62" s="207"/>
      <c r="R62" s="397" t="s">
        <v>3148</v>
      </c>
      <c r="S62" s="18"/>
      <c r="Y62" s="18"/>
      <c r="Z62" s="18"/>
    </row>
    <row r="63" spans="1:26" ht="14.25">
      <c r="A63" s="349">
        <v>13</v>
      </c>
      <c r="B63" s="354">
        <v>43522</v>
      </c>
      <c r="C63" s="354"/>
      <c r="D63" s="345" t="s">
        <v>3681</v>
      </c>
      <c r="E63" s="348" t="s">
        <v>264</v>
      </c>
      <c r="F63" s="348" t="s">
        <v>3682</v>
      </c>
      <c r="G63" s="349"/>
      <c r="H63" s="349"/>
      <c r="I63" s="346" t="s">
        <v>3515</v>
      </c>
      <c r="J63" s="281" t="s">
        <v>265</v>
      </c>
      <c r="K63" s="281"/>
      <c r="L63" s="281"/>
      <c r="M63" s="281"/>
      <c r="N63" s="354"/>
      <c r="O63" s="354"/>
      <c r="P63" s="207"/>
      <c r="Q63" s="207"/>
      <c r="R63" s="397" t="s">
        <v>2037</v>
      </c>
      <c r="S63" s="18"/>
      <c r="Y63" s="18"/>
      <c r="Z63" s="18"/>
    </row>
    <row r="64" spans="1:26" ht="14.25">
      <c r="A64" s="349"/>
      <c r="B64" s="354"/>
      <c r="C64" s="354"/>
      <c r="D64" s="345"/>
      <c r="E64" s="348"/>
      <c r="F64" s="348"/>
      <c r="G64" s="349"/>
      <c r="H64" s="349"/>
      <c r="I64" s="346"/>
      <c r="J64" s="281"/>
      <c r="K64" s="281"/>
      <c r="L64" s="281"/>
      <c r="M64" s="281"/>
      <c r="N64" s="354"/>
      <c r="O64" s="354"/>
      <c r="P64" s="207"/>
      <c r="Q64" s="207"/>
      <c r="R64" s="397"/>
      <c r="S64" s="18"/>
      <c r="Y64" s="18"/>
      <c r="Z64" s="18"/>
    </row>
    <row r="65" spans="1:38" ht="14.25">
      <c r="A65" s="349"/>
      <c r="B65" s="354"/>
      <c r="C65" s="354"/>
      <c r="D65" s="345"/>
      <c r="E65" s="348"/>
      <c r="F65" s="348"/>
      <c r="G65" s="349"/>
      <c r="H65" s="349"/>
      <c r="I65" s="346"/>
      <c r="J65" s="281"/>
      <c r="K65" s="281"/>
      <c r="L65" s="281"/>
      <c r="M65" s="281"/>
      <c r="N65" s="354"/>
      <c r="O65" s="354"/>
      <c r="P65" s="207"/>
      <c r="Q65" s="207"/>
      <c r="R65" s="397"/>
      <c r="S65" s="18"/>
      <c r="Y65" s="18"/>
      <c r="Z65" s="18"/>
    </row>
    <row r="66" spans="1:38" ht="14.25">
      <c r="A66" s="349"/>
      <c r="B66" s="354"/>
      <c r="C66" s="354"/>
      <c r="D66" s="345"/>
      <c r="E66" s="348"/>
      <c r="F66" s="348"/>
      <c r="G66" s="349"/>
      <c r="H66" s="349"/>
      <c r="I66" s="346"/>
      <c r="J66" s="281"/>
      <c r="K66" s="281"/>
      <c r="L66" s="281"/>
      <c r="M66" s="281"/>
      <c r="N66" s="354"/>
      <c r="O66" s="354"/>
      <c r="P66" s="207"/>
      <c r="Q66" s="207"/>
      <c r="R66" s="397"/>
      <c r="S66" s="18"/>
      <c r="Y66" s="18"/>
      <c r="Z66" s="18"/>
    </row>
    <row r="67" spans="1:38" ht="14.25">
      <c r="A67" s="349"/>
      <c r="B67" s="354"/>
      <c r="C67" s="354"/>
      <c r="D67" s="345"/>
      <c r="E67" s="348"/>
      <c r="F67" s="348"/>
      <c r="G67" s="349"/>
      <c r="H67" s="349"/>
      <c r="I67" s="346"/>
      <c r="J67" s="281"/>
      <c r="K67" s="281"/>
      <c r="L67" s="281"/>
      <c r="M67" s="281"/>
      <c r="N67" s="354"/>
      <c r="O67" s="354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271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216</v>
      </c>
      <c r="C69" s="310"/>
      <c r="D69" s="176" t="s">
        <v>253</v>
      </c>
      <c r="E69" s="297" t="s">
        <v>254</v>
      </c>
      <c r="F69" s="84" t="s">
        <v>255</v>
      </c>
      <c r="G69" s="84" t="s">
        <v>337</v>
      </c>
      <c r="H69" s="310" t="s">
        <v>257</v>
      </c>
      <c r="I69" s="298" t="s">
        <v>258</v>
      </c>
      <c r="J69" s="393" t="s">
        <v>259</v>
      </c>
      <c r="K69" s="84" t="s">
        <v>260</v>
      </c>
      <c r="L69" s="84" t="s">
        <v>261</v>
      </c>
      <c r="M69" s="84" t="s">
        <v>262</v>
      </c>
      <c r="N69" s="85" t="s">
        <v>263</v>
      </c>
      <c r="O69" s="84" t="s">
        <v>382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207" customFormat="1" ht="14.25">
      <c r="A70" s="423">
        <v>1</v>
      </c>
      <c r="B70" s="424">
        <v>43494</v>
      </c>
      <c r="C70" s="425"/>
      <c r="D70" s="426" t="s">
        <v>159</v>
      </c>
      <c r="E70" s="427" t="s">
        <v>264</v>
      </c>
      <c r="F70" s="428">
        <v>80.5</v>
      </c>
      <c r="G70" s="428">
        <v>77</v>
      </c>
      <c r="H70" s="428">
        <v>83.5</v>
      </c>
      <c r="I70" s="428" t="s">
        <v>3398</v>
      </c>
      <c r="J70" s="350" t="s">
        <v>3357</v>
      </c>
      <c r="K70" s="350">
        <f t="shared" ref="K70" si="26">H70-F70</f>
        <v>3</v>
      </c>
      <c r="L70" s="386">
        <f t="shared" ref="L70" si="27">K70/F70</f>
        <v>3.7267080745341616E-2</v>
      </c>
      <c r="M70" s="350" t="s">
        <v>266</v>
      </c>
      <c r="N70" s="445">
        <v>43497</v>
      </c>
      <c r="O70" s="429"/>
      <c r="P70" s="208"/>
      <c r="Q70" s="208"/>
      <c r="R70" s="397" t="s">
        <v>2036</v>
      </c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</row>
    <row r="71" spans="1:38" s="207" customFormat="1" ht="14.25">
      <c r="A71" s="423">
        <v>2</v>
      </c>
      <c r="B71" s="424">
        <v>43497</v>
      </c>
      <c r="C71" s="425"/>
      <c r="D71" s="426" t="s">
        <v>95</v>
      </c>
      <c r="E71" s="427" t="s">
        <v>2003</v>
      </c>
      <c r="F71" s="428">
        <v>753</v>
      </c>
      <c r="G71" s="428">
        <v>772</v>
      </c>
      <c r="H71" s="428">
        <v>742.5</v>
      </c>
      <c r="I71" s="428" t="s">
        <v>3411</v>
      </c>
      <c r="J71" s="350" t="s">
        <v>3552</v>
      </c>
      <c r="K71" s="350">
        <f>F71-H71</f>
        <v>10.5</v>
      </c>
      <c r="L71" s="386">
        <f t="shared" ref="L71" si="28">K71/F71</f>
        <v>1.3944223107569721E-2</v>
      </c>
      <c r="M71" s="350" t="s">
        <v>266</v>
      </c>
      <c r="N71" s="470">
        <v>43511</v>
      </c>
      <c r="O71" s="429"/>
      <c r="P71" s="208"/>
      <c r="Q71" s="208"/>
      <c r="R71" s="397" t="s">
        <v>2036</v>
      </c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</row>
    <row r="72" spans="1:38" s="207" customFormat="1" ht="14.25">
      <c r="A72" s="448">
        <v>3</v>
      </c>
      <c r="B72" s="449">
        <v>43500</v>
      </c>
      <c r="C72" s="450"/>
      <c r="D72" s="432" t="s">
        <v>191</v>
      </c>
      <c r="E72" s="451" t="s">
        <v>264</v>
      </c>
      <c r="F72" s="452">
        <v>3275</v>
      </c>
      <c r="G72" s="452">
        <v>3175</v>
      </c>
      <c r="H72" s="452">
        <v>3165</v>
      </c>
      <c r="I72" s="452" t="s">
        <v>3422</v>
      </c>
      <c r="J72" s="434" t="s">
        <v>3439</v>
      </c>
      <c r="K72" s="434">
        <f t="shared" ref="K72" si="29">H72-F72</f>
        <v>-110</v>
      </c>
      <c r="L72" s="435">
        <f t="shared" ref="L72:L73" si="30">K72/F72</f>
        <v>-3.3587786259541987E-2</v>
      </c>
      <c r="M72" s="434" t="s">
        <v>3344</v>
      </c>
      <c r="N72" s="444">
        <v>43501</v>
      </c>
      <c r="O72" s="453"/>
      <c r="P72" s="208"/>
      <c r="Q72" s="208"/>
      <c r="R72" s="397" t="s">
        <v>2037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207" customFormat="1" ht="14.25">
      <c r="A73" s="423">
        <v>4</v>
      </c>
      <c r="B73" s="424">
        <v>43501</v>
      </c>
      <c r="C73" s="425"/>
      <c r="D73" s="426" t="s">
        <v>154</v>
      </c>
      <c r="E73" s="427" t="s">
        <v>2003</v>
      </c>
      <c r="F73" s="428">
        <v>1045</v>
      </c>
      <c r="G73" s="428">
        <v>1082.7</v>
      </c>
      <c r="H73" s="428">
        <v>1020</v>
      </c>
      <c r="I73" s="428" t="s">
        <v>3433</v>
      </c>
      <c r="J73" s="350" t="s">
        <v>2317</v>
      </c>
      <c r="K73" s="350">
        <f>F73-H73</f>
        <v>25</v>
      </c>
      <c r="L73" s="386">
        <f t="shared" si="30"/>
        <v>2.3923444976076555E-2</v>
      </c>
      <c r="M73" s="350" t="s">
        <v>266</v>
      </c>
      <c r="N73" s="494">
        <v>43522</v>
      </c>
      <c r="O73" s="429"/>
      <c r="P73" s="208"/>
      <c r="Q73" s="208"/>
      <c r="R73" s="397" t="s">
        <v>2037</v>
      </c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</row>
    <row r="74" spans="1:38" s="207" customFormat="1" ht="14.25">
      <c r="A74" s="423">
        <v>5</v>
      </c>
      <c r="B74" s="424">
        <v>43501</v>
      </c>
      <c r="C74" s="425"/>
      <c r="D74" s="426" t="s">
        <v>1703</v>
      </c>
      <c r="E74" s="427" t="s">
        <v>264</v>
      </c>
      <c r="F74" s="428">
        <v>286.5</v>
      </c>
      <c r="G74" s="428">
        <v>277</v>
      </c>
      <c r="H74" s="428">
        <v>294.5</v>
      </c>
      <c r="I74" s="428" t="s">
        <v>3436</v>
      </c>
      <c r="J74" s="350" t="s">
        <v>3376</v>
      </c>
      <c r="K74" s="350">
        <f t="shared" ref="K74" si="31">H74-F74</f>
        <v>8</v>
      </c>
      <c r="L74" s="386">
        <f t="shared" ref="L74" si="32">K74/F74</f>
        <v>2.7923211169284468E-2</v>
      </c>
      <c r="M74" s="350" t="s">
        <v>266</v>
      </c>
      <c r="N74" s="446">
        <v>43497</v>
      </c>
      <c r="O74" s="429"/>
      <c r="P74" s="208"/>
      <c r="Q74" s="208"/>
      <c r="R74" s="397" t="s">
        <v>2036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s="141" customFormat="1" ht="14.25">
      <c r="A75" s="423">
        <v>6</v>
      </c>
      <c r="B75" s="424">
        <v>43503</v>
      </c>
      <c r="C75" s="425"/>
      <c r="D75" s="426" t="s">
        <v>92</v>
      </c>
      <c r="E75" s="427" t="s">
        <v>264</v>
      </c>
      <c r="F75" s="428">
        <v>298.5</v>
      </c>
      <c r="G75" s="428">
        <v>288</v>
      </c>
      <c r="H75" s="428">
        <v>308.5</v>
      </c>
      <c r="I75" s="428" t="s">
        <v>3460</v>
      </c>
      <c r="J75" s="350" t="s">
        <v>3447</v>
      </c>
      <c r="K75" s="350">
        <f t="shared" ref="K75:K76" si="33">H75-F75</f>
        <v>10</v>
      </c>
      <c r="L75" s="386">
        <f t="shared" ref="L75:L76" si="34">K75/F75</f>
        <v>3.350083752093802E-2</v>
      </c>
      <c r="M75" s="350" t="s">
        <v>266</v>
      </c>
      <c r="N75" s="446">
        <v>43503</v>
      </c>
      <c r="O75" s="429"/>
      <c r="P75" s="201"/>
      <c r="Q75" s="200"/>
      <c r="R75" s="398" t="s">
        <v>2036</v>
      </c>
      <c r="S75" s="202"/>
      <c r="T75" s="186"/>
      <c r="U75" s="186"/>
      <c r="V75" s="186"/>
      <c r="W75" s="186"/>
      <c r="X75" s="186"/>
      <c r="Y75" s="186"/>
    </row>
    <row r="76" spans="1:38" s="207" customFormat="1" ht="14.25">
      <c r="A76" s="448">
        <v>7</v>
      </c>
      <c r="B76" s="449">
        <v>43503</v>
      </c>
      <c r="C76" s="450"/>
      <c r="D76" s="432" t="s">
        <v>628</v>
      </c>
      <c r="E76" s="451" t="s">
        <v>264</v>
      </c>
      <c r="F76" s="452">
        <v>232</v>
      </c>
      <c r="G76" s="452">
        <v>223.3</v>
      </c>
      <c r="H76" s="452">
        <v>222</v>
      </c>
      <c r="I76" s="452" t="s">
        <v>3468</v>
      </c>
      <c r="J76" s="434" t="s">
        <v>3480</v>
      </c>
      <c r="K76" s="434">
        <f t="shared" si="33"/>
        <v>-10</v>
      </c>
      <c r="L76" s="435">
        <f t="shared" si="34"/>
        <v>-4.3103448275862072E-2</v>
      </c>
      <c r="M76" s="434" t="s">
        <v>3344</v>
      </c>
      <c r="N76" s="444">
        <v>43504</v>
      </c>
      <c r="O76" s="453"/>
      <c r="P76" s="208"/>
      <c r="Q76" s="208"/>
      <c r="R76" s="397" t="s">
        <v>2037</v>
      </c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s="207" customFormat="1" ht="14.25">
      <c r="A77" s="448">
        <v>8</v>
      </c>
      <c r="B77" s="449">
        <v>43504</v>
      </c>
      <c r="C77" s="450"/>
      <c r="D77" s="432" t="s">
        <v>831</v>
      </c>
      <c r="E77" s="451" t="s">
        <v>264</v>
      </c>
      <c r="F77" s="452">
        <v>126.5</v>
      </c>
      <c r="G77" s="452">
        <v>119</v>
      </c>
      <c r="H77" s="452">
        <v>121.5</v>
      </c>
      <c r="I77" s="452">
        <v>140</v>
      </c>
      <c r="J77" s="434" t="s">
        <v>3551</v>
      </c>
      <c r="K77" s="434">
        <f t="shared" ref="K77" si="35">H77-F77</f>
        <v>-5</v>
      </c>
      <c r="L77" s="435">
        <f t="shared" ref="L77" si="36">K77/F77</f>
        <v>-3.9525691699604744E-2</v>
      </c>
      <c r="M77" s="434" t="s">
        <v>3344</v>
      </c>
      <c r="N77" s="444">
        <v>43511</v>
      </c>
      <c r="O77" s="453"/>
      <c r="P77" s="208"/>
      <c r="Q77" s="208"/>
      <c r="R77" s="397" t="s">
        <v>2036</v>
      </c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</row>
    <row r="78" spans="1:38" s="207" customFormat="1" ht="14.25">
      <c r="A78" s="448">
        <v>9</v>
      </c>
      <c r="B78" s="449">
        <v>43507</v>
      </c>
      <c r="C78" s="450"/>
      <c r="D78" s="432" t="s">
        <v>37</v>
      </c>
      <c r="E78" s="451" t="s">
        <v>264</v>
      </c>
      <c r="F78" s="452">
        <v>1189.9000000000001</v>
      </c>
      <c r="G78" s="452">
        <v>1146.5999999999999</v>
      </c>
      <c r="H78" s="452">
        <v>1145</v>
      </c>
      <c r="I78" s="452" t="s">
        <v>3498</v>
      </c>
      <c r="J78" s="434" t="s">
        <v>3499</v>
      </c>
      <c r="K78" s="434">
        <f t="shared" ref="K78" si="37">H78-F78</f>
        <v>-44.900000000000091</v>
      </c>
      <c r="L78" s="435">
        <f t="shared" ref="L78" si="38">K78/F78</f>
        <v>-3.7734263383477677E-2</v>
      </c>
      <c r="M78" s="434" t="s">
        <v>3344</v>
      </c>
      <c r="N78" s="447">
        <v>43507</v>
      </c>
      <c r="O78" s="453"/>
      <c r="P78" s="208"/>
      <c r="Q78" s="208"/>
      <c r="R78" s="397" t="s">
        <v>2037</v>
      </c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s="207" customFormat="1" ht="14.25">
      <c r="A79" s="448">
        <v>10</v>
      </c>
      <c r="B79" s="449">
        <v>43508</v>
      </c>
      <c r="C79" s="450"/>
      <c r="D79" s="432" t="s">
        <v>92</v>
      </c>
      <c r="E79" s="451" t="s">
        <v>264</v>
      </c>
      <c r="F79" s="452">
        <v>275</v>
      </c>
      <c r="G79" s="452">
        <v>267</v>
      </c>
      <c r="H79" s="452">
        <v>263</v>
      </c>
      <c r="I79" s="452" t="s">
        <v>3503</v>
      </c>
      <c r="J79" s="434" t="s">
        <v>3504</v>
      </c>
      <c r="K79" s="434">
        <f t="shared" ref="K79:K81" si="39">H79-F79</f>
        <v>-12</v>
      </c>
      <c r="L79" s="435">
        <f t="shared" ref="L79:L81" si="40">K79/F79</f>
        <v>-4.363636363636364E-2</v>
      </c>
      <c r="M79" s="434" t="s">
        <v>3344</v>
      </c>
      <c r="N79" s="447">
        <v>43508</v>
      </c>
      <c r="O79" s="453"/>
      <c r="P79" s="208"/>
      <c r="Q79" s="208"/>
      <c r="R79" s="397" t="s">
        <v>2036</v>
      </c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</row>
    <row r="80" spans="1:38" s="141" customFormat="1" ht="14.25">
      <c r="A80" s="423">
        <v>11</v>
      </c>
      <c r="B80" s="424">
        <v>43508</v>
      </c>
      <c r="C80" s="425"/>
      <c r="D80" s="426" t="s">
        <v>3510</v>
      </c>
      <c r="E80" s="427" t="s">
        <v>264</v>
      </c>
      <c r="F80" s="428">
        <v>2585</v>
      </c>
      <c r="G80" s="428">
        <v>2497</v>
      </c>
      <c r="H80" s="428">
        <v>2645</v>
      </c>
      <c r="I80" s="428" t="s">
        <v>3511</v>
      </c>
      <c r="J80" s="350" t="s">
        <v>3512</v>
      </c>
      <c r="K80" s="350">
        <f t="shared" si="39"/>
        <v>60</v>
      </c>
      <c r="L80" s="386">
        <f t="shared" si="40"/>
        <v>2.321083172147002E-2</v>
      </c>
      <c r="M80" s="350" t="s">
        <v>266</v>
      </c>
      <c r="N80" s="446">
        <v>43508</v>
      </c>
      <c r="O80" s="429"/>
      <c r="P80" s="201"/>
      <c r="Q80" s="200"/>
      <c r="R80" s="398" t="s">
        <v>2037</v>
      </c>
      <c r="S80" s="202"/>
      <c r="T80" s="186"/>
      <c r="U80" s="186"/>
      <c r="V80" s="186"/>
      <c r="W80" s="186"/>
      <c r="X80" s="186"/>
      <c r="Y80" s="186"/>
    </row>
    <row r="81" spans="1:38" s="207" customFormat="1" ht="14.25">
      <c r="A81" s="423">
        <v>12</v>
      </c>
      <c r="B81" s="424">
        <v>43510</v>
      </c>
      <c r="C81" s="425"/>
      <c r="D81" s="426" t="s">
        <v>190</v>
      </c>
      <c r="E81" s="427" t="s">
        <v>264</v>
      </c>
      <c r="F81" s="428">
        <v>299</v>
      </c>
      <c r="G81" s="428">
        <v>287</v>
      </c>
      <c r="H81" s="428">
        <v>308.5</v>
      </c>
      <c r="I81" s="428" t="s">
        <v>3535</v>
      </c>
      <c r="J81" s="350" t="s">
        <v>3556</v>
      </c>
      <c r="K81" s="350">
        <f t="shared" si="39"/>
        <v>9.5</v>
      </c>
      <c r="L81" s="386">
        <f t="shared" si="40"/>
        <v>3.177257525083612E-2</v>
      </c>
      <c r="M81" s="350" t="s">
        <v>266</v>
      </c>
      <c r="N81" s="470">
        <v>43511</v>
      </c>
      <c r="O81" s="429"/>
      <c r="P81" s="208"/>
      <c r="Q81" s="208"/>
      <c r="R81" s="397" t="s">
        <v>2036</v>
      </c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</row>
    <row r="82" spans="1:38" s="207" customFormat="1" ht="14.25">
      <c r="A82" s="423">
        <v>13</v>
      </c>
      <c r="B82" s="424">
        <v>43514</v>
      </c>
      <c r="C82" s="425"/>
      <c r="D82" s="426" t="s">
        <v>138</v>
      </c>
      <c r="E82" s="427" t="s">
        <v>264</v>
      </c>
      <c r="F82" s="428">
        <v>264</v>
      </c>
      <c r="G82" s="428">
        <v>256.60000000000002</v>
      </c>
      <c r="H82" s="428">
        <v>271</v>
      </c>
      <c r="I82" s="428" t="s">
        <v>3567</v>
      </c>
      <c r="J82" s="350" t="s">
        <v>3582</v>
      </c>
      <c r="K82" s="350">
        <f t="shared" ref="K82" si="41">H82-F82</f>
        <v>7</v>
      </c>
      <c r="L82" s="386">
        <f t="shared" ref="L82" si="42">K82/F82</f>
        <v>2.6515151515151516E-2</v>
      </c>
      <c r="M82" s="350" t="s">
        <v>266</v>
      </c>
      <c r="N82" s="488">
        <v>43518</v>
      </c>
      <c r="O82" s="429"/>
      <c r="P82" s="208"/>
      <c r="Q82" s="208"/>
      <c r="R82" s="397" t="s">
        <v>2037</v>
      </c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</row>
    <row r="83" spans="1:38" s="141" customFormat="1" ht="14.25">
      <c r="A83" s="396">
        <v>14</v>
      </c>
      <c r="B83" s="471">
        <v>43515</v>
      </c>
      <c r="C83" s="471"/>
      <c r="D83" s="381" t="s">
        <v>160</v>
      </c>
      <c r="E83" s="294" t="s">
        <v>2003</v>
      </c>
      <c r="F83" s="295" t="s">
        <v>3583</v>
      </c>
      <c r="G83" s="295">
        <v>855</v>
      </c>
      <c r="H83" s="295"/>
      <c r="I83" s="295" t="s">
        <v>3584</v>
      </c>
      <c r="J83" s="387" t="s">
        <v>265</v>
      </c>
      <c r="K83" s="388"/>
      <c r="L83" s="352"/>
      <c r="M83" s="388"/>
      <c r="N83" s="394"/>
      <c r="O83" s="332">
        <f>VLOOKUP(D83,Sheet2!A71:M1566,6,0)</f>
        <v>855.05</v>
      </c>
      <c r="P83" s="201"/>
      <c r="Q83" s="200"/>
      <c r="R83" s="398" t="s">
        <v>2036</v>
      </c>
      <c r="S83" s="202"/>
      <c r="T83" s="186"/>
      <c r="U83" s="186"/>
      <c r="V83" s="186"/>
      <c r="W83" s="186"/>
      <c r="X83" s="186"/>
      <c r="Y83" s="186"/>
    </row>
    <row r="84" spans="1:38" s="207" customFormat="1" ht="14.25">
      <c r="A84" s="423">
        <v>15</v>
      </c>
      <c r="B84" s="424">
        <v>43515</v>
      </c>
      <c r="C84" s="425"/>
      <c r="D84" s="426" t="s">
        <v>83</v>
      </c>
      <c r="E84" s="427" t="s">
        <v>264</v>
      </c>
      <c r="F84" s="428">
        <v>1734.5</v>
      </c>
      <c r="G84" s="428">
        <v>1677.7</v>
      </c>
      <c r="H84" s="428">
        <v>1776.5</v>
      </c>
      <c r="I84" s="428" t="s">
        <v>3585</v>
      </c>
      <c r="J84" s="350" t="s">
        <v>3673</v>
      </c>
      <c r="K84" s="350">
        <f t="shared" ref="K84" si="43">H84-F84</f>
        <v>42</v>
      </c>
      <c r="L84" s="386">
        <f t="shared" ref="L84" si="44">K84/F84</f>
        <v>2.4214471029115017E-2</v>
      </c>
      <c r="M84" s="350" t="s">
        <v>266</v>
      </c>
      <c r="N84" s="494">
        <v>43522</v>
      </c>
      <c r="O84" s="429"/>
      <c r="P84" s="208"/>
      <c r="Q84" s="208"/>
      <c r="R84" s="397" t="s">
        <v>2037</v>
      </c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</row>
    <row r="85" spans="1:38" s="141" customFormat="1" ht="14.25">
      <c r="A85" s="423">
        <v>16</v>
      </c>
      <c r="B85" s="424">
        <v>43516</v>
      </c>
      <c r="C85" s="425"/>
      <c r="D85" s="426" t="s">
        <v>48</v>
      </c>
      <c r="E85" s="427" t="s">
        <v>264</v>
      </c>
      <c r="F85" s="428">
        <v>460</v>
      </c>
      <c r="G85" s="428">
        <v>470</v>
      </c>
      <c r="H85" s="428">
        <v>471.5</v>
      </c>
      <c r="I85" s="428" t="s">
        <v>3588</v>
      </c>
      <c r="J85" s="350" t="s">
        <v>3591</v>
      </c>
      <c r="K85" s="350">
        <f t="shared" ref="K85" si="45">H85-F85</f>
        <v>11.5</v>
      </c>
      <c r="L85" s="386">
        <f t="shared" ref="L85" si="46">K85/F85</f>
        <v>2.5000000000000001E-2</v>
      </c>
      <c r="M85" s="350" t="s">
        <v>266</v>
      </c>
      <c r="N85" s="446">
        <v>43516</v>
      </c>
      <c r="O85" s="429"/>
      <c r="P85" s="201"/>
      <c r="Q85" s="200"/>
      <c r="R85" s="398" t="s">
        <v>2036</v>
      </c>
      <c r="S85" s="202"/>
      <c r="T85" s="186"/>
      <c r="U85" s="186"/>
      <c r="V85" s="186"/>
      <c r="W85" s="186"/>
      <c r="X85" s="186"/>
      <c r="Y85" s="186"/>
    </row>
    <row r="86" spans="1:38" s="141" customFormat="1" ht="14.25">
      <c r="A86" s="396">
        <v>17</v>
      </c>
      <c r="B86" s="436">
        <v>43516</v>
      </c>
      <c r="C86" s="436"/>
      <c r="D86" s="381" t="s">
        <v>51</v>
      </c>
      <c r="E86" s="294" t="s">
        <v>264</v>
      </c>
      <c r="F86" s="295" t="s">
        <v>3593</v>
      </c>
      <c r="G86" s="295">
        <v>593.29999999999995</v>
      </c>
      <c r="H86" s="295"/>
      <c r="I86" s="295" t="s">
        <v>3594</v>
      </c>
      <c r="J86" s="387" t="s">
        <v>265</v>
      </c>
      <c r="K86" s="388"/>
      <c r="L86" s="352"/>
      <c r="M86" s="388"/>
      <c r="N86" s="394"/>
      <c r="O86" s="332">
        <f>VLOOKUP(D86,Sheet2!A74:M1569,6,0)</f>
        <v>619.6</v>
      </c>
      <c r="P86" s="201"/>
      <c r="Q86" s="200"/>
      <c r="R86" s="398" t="s">
        <v>2037</v>
      </c>
      <c r="S86" s="202"/>
      <c r="T86" s="186"/>
      <c r="U86" s="186"/>
      <c r="V86" s="186"/>
      <c r="W86" s="186"/>
      <c r="X86" s="186"/>
      <c r="Y86" s="186"/>
    </row>
    <row r="87" spans="1:38" s="141" customFormat="1" ht="14.25">
      <c r="A87" s="396">
        <v>18</v>
      </c>
      <c r="B87" s="471">
        <v>43517</v>
      </c>
      <c r="C87" s="471"/>
      <c r="D87" s="381" t="s">
        <v>87</v>
      </c>
      <c r="E87" s="294" t="s">
        <v>264</v>
      </c>
      <c r="F87" s="295" t="s">
        <v>3605</v>
      </c>
      <c r="G87" s="295">
        <v>339</v>
      </c>
      <c r="H87" s="295"/>
      <c r="I87" s="295" t="s">
        <v>3606</v>
      </c>
      <c r="J87" s="387" t="s">
        <v>265</v>
      </c>
      <c r="K87" s="388"/>
      <c r="L87" s="352"/>
      <c r="M87" s="388"/>
      <c r="N87" s="394"/>
      <c r="O87" s="332">
        <f>VLOOKUP(D87,Sheet2!A75:M1570,6,0)</f>
        <v>348.2</v>
      </c>
      <c r="P87" s="201"/>
      <c r="Q87" s="200"/>
      <c r="R87" s="398" t="s">
        <v>2036</v>
      </c>
      <c r="S87" s="202"/>
      <c r="T87" s="186"/>
      <c r="U87" s="186"/>
      <c r="V87" s="186"/>
      <c r="W87" s="186"/>
      <c r="X87" s="186"/>
      <c r="Y87" s="186"/>
    </row>
    <row r="88" spans="1:38" s="141" customFormat="1" ht="14.25">
      <c r="A88" s="423">
        <v>19</v>
      </c>
      <c r="B88" s="424">
        <v>43517</v>
      </c>
      <c r="C88" s="425"/>
      <c r="D88" s="426" t="s">
        <v>152</v>
      </c>
      <c r="E88" s="427" t="s">
        <v>264</v>
      </c>
      <c r="F88" s="428">
        <v>1915</v>
      </c>
      <c r="G88" s="428">
        <v>1857.7</v>
      </c>
      <c r="H88" s="428">
        <v>1978.5</v>
      </c>
      <c r="I88" s="428" t="s">
        <v>3609</v>
      </c>
      <c r="J88" s="350" t="s">
        <v>3648</v>
      </c>
      <c r="K88" s="350">
        <f t="shared" ref="K88" si="47">H88-F88</f>
        <v>63.5</v>
      </c>
      <c r="L88" s="386">
        <f t="shared" ref="L88" si="48">K88/F88</f>
        <v>3.3159268929503917E-2</v>
      </c>
      <c r="M88" s="350" t="s">
        <v>266</v>
      </c>
      <c r="N88" s="490">
        <v>43521</v>
      </c>
      <c r="O88" s="429"/>
      <c r="P88" s="201"/>
      <c r="Q88" s="200"/>
      <c r="R88" s="398" t="s">
        <v>2037</v>
      </c>
      <c r="S88" s="202"/>
      <c r="T88" s="186"/>
      <c r="U88" s="186"/>
      <c r="V88" s="186"/>
      <c r="W88" s="186"/>
      <c r="X88" s="186"/>
      <c r="Y88" s="186"/>
    </row>
    <row r="89" spans="1:38" s="141" customFormat="1" ht="14.25">
      <c r="A89" s="396">
        <v>20</v>
      </c>
      <c r="B89" s="471">
        <v>43518</v>
      </c>
      <c r="C89" s="471"/>
      <c r="D89" s="381" t="s">
        <v>76</v>
      </c>
      <c r="E89" s="294" t="s">
        <v>264</v>
      </c>
      <c r="F89" s="295" t="s">
        <v>3624</v>
      </c>
      <c r="G89" s="295">
        <v>1819</v>
      </c>
      <c r="H89" s="295"/>
      <c r="I89" s="295">
        <v>2000</v>
      </c>
      <c r="J89" s="387" t="s">
        <v>265</v>
      </c>
      <c r="K89" s="388"/>
      <c r="L89" s="352"/>
      <c r="M89" s="388"/>
      <c r="N89" s="394"/>
      <c r="O89" s="332">
        <f>VLOOKUP(D89,Sheet2!A77:M1572,6,0)</f>
        <v>1853.65</v>
      </c>
      <c r="P89" s="201"/>
      <c r="Q89" s="200"/>
      <c r="R89" s="398" t="s">
        <v>2036</v>
      </c>
      <c r="S89" s="202"/>
      <c r="T89" s="186"/>
      <c r="U89" s="186"/>
      <c r="V89" s="186"/>
      <c r="W89" s="186"/>
      <c r="X89" s="186"/>
      <c r="Y89" s="186"/>
    </row>
    <row r="90" spans="1:38" s="207" customFormat="1" ht="14.25">
      <c r="A90" s="448">
        <v>21</v>
      </c>
      <c r="B90" s="449">
        <v>43518</v>
      </c>
      <c r="C90" s="450"/>
      <c r="D90" s="432" t="s">
        <v>3625</v>
      </c>
      <c r="E90" s="451" t="s">
        <v>264</v>
      </c>
      <c r="F90" s="452">
        <v>470</v>
      </c>
      <c r="G90" s="452">
        <v>456</v>
      </c>
      <c r="H90" s="452">
        <v>456.5</v>
      </c>
      <c r="I90" s="452">
        <v>500</v>
      </c>
      <c r="J90" s="434" t="s">
        <v>3674</v>
      </c>
      <c r="K90" s="434">
        <f t="shared" ref="K90" si="49">H90-F90</f>
        <v>-13.5</v>
      </c>
      <c r="L90" s="435">
        <f t="shared" ref="L90" si="50">K90/F90</f>
        <v>-2.8723404255319149E-2</v>
      </c>
      <c r="M90" s="434" t="s">
        <v>3344</v>
      </c>
      <c r="N90" s="495">
        <v>43522</v>
      </c>
      <c r="O90" s="453"/>
      <c r="P90" s="208"/>
      <c r="Q90" s="208"/>
      <c r="R90" s="397" t="s">
        <v>2036</v>
      </c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</row>
    <row r="91" spans="1:38" s="141" customFormat="1" ht="14.25">
      <c r="A91" s="396"/>
      <c r="B91" s="471"/>
      <c r="C91" s="471"/>
      <c r="D91" s="381"/>
      <c r="E91" s="294"/>
      <c r="F91" s="295"/>
      <c r="G91" s="295"/>
      <c r="H91" s="295"/>
      <c r="I91" s="295"/>
      <c r="J91" s="387"/>
      <c r="K91" s="388"/>
      <c r="L91" s="352"/>
      <c r="M91" s="388"/>
      <c r="N91" s="394"/>
      <c r="O91" s="332"/>
      <c r="P91" s="201"/>
      <c r="Q91" s="200"/>
      <c r="R91" s="398"/>
      <c r="S91" s="202"/>
      <c r="T91" s="186"/>
      <c r="U91" s="186"/>
      <c r="V91" s="186"/>
      <c r="W91" s="186"/>
      <c r="X91" s="186"/>
      <c r="Y91" s="186"/>
    </row>
    <row r="92" spans="1:38" s="141" customFormat="1" ht="14.25">
      <c r="A92" s="396"/>
      <c r="B92" s="471"/>
      <c r="C92" s="471"/>
      <c r="D92" s="381"/>
      <c r="E92" s="294"/>
      <c r="F92" s="295"/>
      <c r="G92" s="295"/>
      <c r="H92" s="295"/>
      <c r="I92" s="295"/>
      <c r="J92" s="387"/>
      <c r="K92" s="388"/>
      <c r="L92" s="352"/>
      <c r="M92" s="388"/>
      <c r="N92" s="394"/>
      <c r="O92" s="332"/>
      <c r="P92" s="201"/>
      <c r="Q92" s="200"/>
      <c r="R92" s="398"/>
      <c r="S92" s="202"/>
      <c r="T92" s="186"/>
      <c r="U92" s="186"/>
      <c r="V92" s="186"/>
      <c r="W92" s="186"/>
      <c r="X92" s="186"/>
      <c r="Y92" s="186"/>
    </row>
    <row r="93" spans="1:38" s="141" customFormat="1" ht="14.25">
      <c r="A93" s="396"/>
      <c r="B93" s="471"/>
      <c r="C93" s="471"/>
      <c r="D93" s="381"/>
      <c r="E93" s="294"/>
      <c r="F93" s="295"/>
      <c r="G93" s="295"/>
      <c r="H93" s="295"/>
      <c r="I93" s="295"/>
      <c r="J93" s="387"/>
      <c r="K93" s="388"/>
      <c r="L93" s="352"/>
      <c r="M93" s="388"/>
      <c r="N93" s="394"/>
      <c r="O93" s="332"/>
      <c r="P93" s="201"/>
      <c r="Q93" s="200"/>
      <c r="R93" s="398"/>
      <c r="S93" s="202"/>
      <c r="T93" s="186"/>
      <c r="U93" s="186"/>
      <c r="V93" s="186"/>
      <c r="W93" s="186"/>
      <c r="X93" s="186"/>
      <c r="Y93" s="186"/>
    </row>
    <row r="94" spans="1:38" s="141" customFormat="1" ht="14.25">
      <c r="A94" s="396"/>
      <c r="B94" s="471"/>
      <c r="C94" s="471"/>
      <c r="D94" s="381"/>
      <c r="E94" s="294"/>
      <c r="F94" s="295"/>
      <c r="G94" s="295"/>
      <c r="H94" s="295"/>
      <c r="I94" s="295"/>
      <c r="J94" s="387"/>
      <c r="K94" s="388"/>
      <c r="L94" s="352"/>
      <c r="M94" s="388"/>
      <c r="N94" s="394"/>
      <c r="O94" s="332"/>
      <c r="P94" s="201"/>
      <c r="Q94" s="200"/>
      <c r="R94" s="398"/>
      <c r="S94" s="202"/>
      <c r="T94" s="186"/>
      <c r="U94" s="186"/>
      <c r="V94" s="186"/>
      <c r="W94" s="186"/>
      <c r="X94" s="186"/>
      <c r="Y94" s="186"/>
    </row>
    <row r="95" spans="1:38" s="19" customFormat="1" ht="14.25">
      <c r="A95" s="349"/>
      <c r="B95" s="354"/>
      <c r="C95" s="354"/>
      <c r="D95" s="345"/>
      <c r="E95" s="348"/>
      <c r="F95" s="348"/>
      <c r="G95" s="349"/>
      <c r="H95" s="349"/>
      <c r="I95" s="348"/>
      <c r="J95" s="281"/>
      <c r="K95" s="281"/>
      <c r="L95" s="352"/>
      <c r="M95" s="281"/>
      <c r="N95" s="331"/>
      <c r="O95" s="332"/>
      <c r="P95" s="201"/>
      <c r="Q95" s="200"/>
      <c r="R95" s="390"/>
      <c r="S95" s="18"/>
      <c r="T95" s="18"/>
      <c r="U95" s="18"/>
      <c r="V95" s="18"/>
      <c r="W95" s="18"/>
      <c r="X95" s="18"/>
      <c r="Y95" s="18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:38" s="19" customFormat="1">
      <c r="A96" s="379" t="s">
        <v>338</v>
      </c>
      <c r="B96" s="379"/>
      <c r="C96" s="379"/>
      <c r="D96" s="379"/>
      <c r="E96" s="322"/>
      <c r="F96" s="380" t="s">
        <v>360</v>
      </c>
      <c r="G96" s="320"/>
      <c r="H96" s="320"/>
      <c r="I96" s="101"/>
      <c r="J96" s="100"/>
      <c r="K96" s="323"/>
      <c r="L96" s="324"/>
      <c r="M96" s="144"/>
      <c r="N96" s="276"/>
      <c r="O96" s="199"/>
      <c r="P96" s="113"/>
      <c r="Q96" s="1"/>
      <c r="R96" s="87"/>
      <c r="S96" s="18"/>
      <c r="T96" s="18"/>
      <c r="U96" s="18"/>
      <c r="V96" s="18"/>
      <c r="W96" s="18"/>
      <c r="X96" s="18"/>
      <c r="Y96" s="18"/>
      <c r="Z96" s="113"/>
      <c r="AA96" s="113"/>
      <c r="AB96" s="113"/>
      <c r="AC96" s="113"/>
      <c r="AD96" s="113"/>
      <c r="AE96" s="113"/>
      <c r="AF96" s="113"/>
      <c r="AG96" s="113"/>
      <c r="AH96" s="113"/>
    </row>
    <row r="97" spans="1:26">
      <c r="A97" s="183" t="s">
        <v>2107</v>
      </c>
      <c r="B97" s="204"/>
      <c r="C97" s="204"/>
      <c r="D97" s="243"/>
      <c r="E97" s="86"/>
      <c r="F97" s="170" t="s">
        <v>2134</v>
      </c>
      <c r="G97" s="195"/>
      <c r="H97" s="195"/>
      <c r="I97" s="152"/>
      <c r="J97" s="87"/>
      <c r="K97" s="196"/>
      <c r="L97" s="197"/>
      <c r="M97" s="150"/>
      <c r="N97" s="198"/>
      <c r="O97" s="199"/>
      <c r="Q97" s="1"/>
      <c r="R97" s="87"/>
      <c r="S97" s="18"/>
      <c r="T97" s="18"/>
      <c r="U97" s="18"/>
      <c r="V97" s="18"/>
      <c r="W97" s="18"/>
      <c r="X97" s="18"/>
      <c r="Y97" s="18"/>
      <c r="Z97" s="18"/>
    </row>
    <row r="98" spans="1:26" s="139" customFormat="1">
      <c r="A98" s="193"/>
      <c r="B98" s="189"/>
      <c r="C98" s="194"/>
      <c r="D98" s="109"/>
      <c r="E98" s="152"/>
      <c r="F98" s="92"/>
      <c r="G98" s="195"/>
      <c r="H98" s="195"/>
      <c r="I98" s="152"/>
      <c r="J98" s="87"/>
      <c r="K98" s="196"/>
      <c r="L98" s="197"/>
      <c r="M98" s="150"/>
      <c r="N98" s="198"/>
      <c r="O98" s="199"/>
      <c r="P98" s="113"/>
      <c r="Q98" s="1"/>
      <c r="R98" s="87"/>
      <c r="S98" s="109"/>
      <c r="T98" s="109"/>
      <c r="U98" s="109"/>
      <c r="V98" s="109"/>
      <c r="W98" s="109"/>
      <c r="X98" s="109"/>
      <c r="Y98" s="109"/>
      <c r="Z98" s="109"/>
    </row>
    <row r="99" spans="1:26">
      <c r="A99" s="183"/>
      <c r="B99" s="206"/>
      <c r="C99" s="206"/>
      <c r="D99" s="243"/>
      <c r="E99" s="86"/>
      <c r="F99" s="170"/>
      <c r="G99" s="49"/>
      <c r="H99" s="49"/>
      <c r="I99" s="49"/>
      <c r="J99" s="9"/>
      <c r="K99" s="49"/>
      <c r="L99" s="49"/>
      <c r="M99" s="49"/>
      <c r="N99" s="1"/>
      <c r="O99" s="9"/>
      <c r="R99" s="92"/>
      <c r="S99" s="18"/>
      <c r="T99" s="18"/>
      <c r="U99" s="18"/>
      <c r="V99" s="18"/>
      <c r="W99" s="18"/>
      <c r="X99" s="18"/>
      <c r="Y99" s="18"/>
      <c r="Z99" s="18"/>
    </row>
    <row r="100" spans="1:26" s="109" customFormat="1" ht="15">
      <c r="A100" s="1"/>
      <c r="B100" s="244" t="s">
        <v>1826</v>
      </c>
      <c r="C100" s="244"/>
      <c r="D100" s="244"/>
      <c r="E100" s="244"/>
      <c r="F100" s="96"/>
      <c r="G100" s="86"/>
      <c r="H100" s="86"/>
      <c r="I100" s="157"/>
      <c r="J100" s="147"/>
      <c r="K100" s="169"/>
      <c r="L100" s="49"/>
      <c r="M100" s="49"/>
      <c r="N100" s="1"/>
      <c r="O100" s="9"/>
      <c r="P100" s="139"/>
      <c r="Q100" s="322"/>
      <c r="R100" s="152"/>
      <c r="S100" s="152"/>
      <c r="T100" s="152"/>
    </row>
    <row r="101" spans="1:26" s="109" customFormat="1" ht="38.25">
      <c r="A101" s="155" t="s">
        <v>13</v>
      </c>
      <c r="B101" s="84" t="s">
        <v>216</v>
      </c>
      <c r="C101" s="84"/>
      <c r="D101" s="85" t="s">
        <v>253</v>
      </c>
      <c r="E101" s="84" t="s">
        <v>254</v>
      </c>
      <c r="F101" s="84" t="s">
        <v>255</v>
      </c>
      <c r="G101" s="84" t="s">
        <v>256</v>
      </c>
      <c r="H101" s="84" t="s">
        <v>257</v>
      </c>
      <c r="I101" s="84" t="s">
        <v>258</v>
      </c>
      <c r="J101" s="315" t="s">
        <v>259</v>
      </c>
      <c r="K101" s="298" t="s">
        <v>1830</v>
      </c>
      <c r="L101" s="297" t="s">
        <v>261</v>
      </c>
      <c r="M101" s="165" t="s">
        <v>268</v>
      </c>
      <c r="N101" s="84" t="s">
        <v>269</v>
      </c>
      <c r="O101" s="84" t="s">
        <v>262</v>
      </c>
      <c r="P101" s="378" t="s">
        <v>263</v>
      </c>
      <c r="Q101" s="377"/>
      <c r="R101" s="87"/>
      <c r="S101" s="152"/>
      <c r="T101" s="152"/>
    </row>
    <row r="102" spans="1:26" s="141" customFormat="1" ht="14.25">
      <c r="A102" s="383">
        <v>1</v>
      </c>
      <c r="B102" s="445">
        <v>43495</v>
      </c>
      <c r="C102" s="445"/>
      <c r="D102" s="384" t="s">
        <v>3399</v>
      </c>
      <c r="E102" s="385" t="s">
        <v>264</v>
      </c>
      <c r="F102" s="385">
        <v>751.5</v>
      </c>
      <c r="G102" s="383">
        <v>735</v>
      </c>
      <c r="H102" s="383">
        <v>759.5</v>
      </c>
      <c r="I102" s="385">
        <v>780</v>
      </c>
      <c r="J102" s="350" t="s">
        <v>3376</v>
      </c>
      <c r="K102" s="350">
        <f t="shared" ref="K102:K103" si="51">H102-F102</f>
        <v>8</v>
      </c>
      <c r="L102" s="386"/>
      <c r="M102" s="350">
        <f t="shared" ref="M102" si="52">N102*K102</f>
        <v>5600</v>
      </c>
      <c r="N102" s="350">
        <v>700</v>
      </c>
      <c r="O102" s="350" t="s">
        <v>266</v>
      </c>
      <c r="P102" s="445">
        <v>43497</v>
      </c>
      <c r="Q102" s="382"/>
      <c r="R102" s="397" t="s">
        <v>2036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430">
        <v>2</v>
      </c>
      <c r="B103" s="431">
        <v>43495</v>
      </c>
      <c r="C103" s="431"/>
      <c r="D103" s="432" t="s">
        <v>3401</v>
      </c>
      <c r="E103" s="433" t="s">
        <v>264</v>
      </c>
      <c r="F103" s="433">
        <v>760</v>
      </c>
      <c r="G103" s="430">
        <v>745</v>
      </c>
      <c r="H103" s="430">
        <v>745</v>
      </c>
      <c r="I103" s="433">
        <v>790</v>
      </c>
      <c r="J103" s="434" t="s">
        <v>3414</v>
      </c>
      <c r="K103" s="434">
        <f t="shared" si="51"/>
        <v>-15</v>
      </c>
      <c r="L103" s="435"/>
      <c r="M103" s="434">
        <f>N103*K103</f>
        <v>-12000</v>
      </c>
      <c r="N103" s="434">
        <v>800</v>
      </c>
      <c r="O103" s="434" t="s">
        <v>3344</v>
      </c>
      <c r="P103" s="444">
        <v>43497</v>
      </c>
      <c r="Q103" s="382"/>
      <c r="R103" s="397" t="s">
        <v>3148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83">
        <v>3</v>
      </c>
      <c r="B104" s="445">
        <v>43496</v>
      </c>
      <c r="C104" s="445"/>
      <c r="D104" s="384" t="s">
        <v>134</v>
      </c>
      <c r="E104" s="385" t="s">
        <v>264</v>
      </c>
      <c r="F104" s="385">
        <v>1215</v>
      </c>
      <c r="G104" s="383">
        <v>1179</v>
      </c>
      <c r="H104" s="383">
        <v>1243</v>
      </c>
      <c r="I104" s="385" t="s">
        <v>3404</v>
      </c>
      <c r="J104" s="350" t="s">
        <v>3409</v>
      </c>
      <c r="K104" s="350">
        <f t="shared" ref="K104:K106" si="53">H104-F104</f>
        <v>28</v>
      </c>
      <c r="L104" s="386">
        <f t="shared" ref="L104:L105" si="54">K104/F104</f>
        <v>2.3045267489711935E-2</v>
      </c>
      <c r="M104" s="350"/>
      <c r="N104" s="350"/>
      <c r="O104" s="350" t="s">
        <v>266</v>
      </c>
      <c r="P104" s="445">
        <v>43497</v>
      </c>
      <c r="Q104" s="382"/>
      <c r="R104" s="397" t="s">
        <v>2036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430">
        <v>4</v>
      </c>
      <c r="B105" s="431">
        <v>43497</v>
      </c>
      <c r="C105" s="431"/>
      <c r="D105" s="432" t="s">
        <v>49</v>
      </c>
      <c r="E105" s="433" t="s">
        <v>264</v>
      </c>
      <c r="F105" s="433">
        <v>315</v>
      </c>
      <c r="G105" s="430">
        <v>308</v>
      </c>
      <c r="H105" s="430">
        <v>306.5</v>
      </c>
      <c r="I105" s="433">
        <v>330</v>
      </c>
      <c r="J105" s="434" t="s">
        <v>3418</v>
      </c>
      <c r="K105" s="434">
        <f t="shared" si="53"/>
        <v>-8.5</v>
      </c>
      <c r="L105" s="435">
        <f t="shared" si="54"/>
        <v>-2.6984126984126985E-2</v>
      </c>
      <c r="M105" s="434"/>
      <c r="N105" s="434"/>
      <c r="O105" s="434" t="s">
        <v>3344</v>
      </c>
      <c r="P105" s="444">
        <v>43500</v>
      </c>
      <c r="Q105" s="382"/>
      <c r="R105" s="397" t="s">
        <v>2036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383">
        <v>5</v>
      </c>
      <c r="B106" s="445">
        <v>43497</v>
      </c>
      <c r="C106" s="445"/>
      <c r="D106" s="384" t="s">
        <v>3413</v>
      </c>
      <c r="E106" s="385" t="s">
        <v>264</v>
      </c>
      <c r="F106" s="385">
        <v>902</v>
      </c>
      <c r="G106" s="383">
        <v>882</v>
      </c>
      <c r="H106" s="383">
        <v>912</v>
      </c>
      <c r="I106" s="385">
        <v>940</v>
      </c>
      <c r="J106" s="350" t="s">
        <v>3447</v>
      </c>
      <c r="K106" s="350">
        <f t="shared" si="53"/>
        <v>10</v>
      </c>
      <c r="L106" s="386"/>
      <c r="M106" s="350">
        <f t="shared" ref="M106" si="55">N106*K106</f>
        <v>6000</v>
      </c>
      <c r="N106" s="350">
        <v>600</v>
      </c>
      <c r="O106" s="350" t="s">
        <v>266</v>
      </c>
      <c r="P106" s="445">
        <v>43502</v>
      </c>
      <c r="Q106" s="382"/>
      <c r="R106" s="397" t="s">
        <v>3148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383">
        <v>6</v>
      </c>
      <c r="B107" s="445">
        <v>43500</v>
      </c>
      <c r="C107" s="445"/>
      <c r="D107" s="384" t="s">
        <v>3416</v>
      </c>
      <c r="E107" s="385" t="s">
        <v>264</v>
      </c>
      <c r="F107" s="385">
        <v>1300</v>
      </c>
      <c r="G107" s="383">
        <v>1283</v>
      </c>
      <c r="H107" s="383">
        <v>1313</v>
      </c>
      <c r="I107" s="385">
        <v>1340</v>
      </c>
      <c r="J107" s="350" t="s">
        <v>3417</v>
      </c>
      <c r="K107" s="350">
        <f t="shared" ref="K107:K108" si="56">H107-F107</f>
        <v>13</v>
      </c>
      <c r="L107" s="386"/>
      <c r="M107" s="350">
        <f t="shared" ref="M107" si="57">N107*K107</f>
        <v>9100</v>
      </c>
      <c r="N107" s="350">
        <v>700</v>
      </c>
      <c r="O107" s="350" t="s">
        <v>266</v>
      </c>
      <c r="P107" s="446">
        <v>43500</v>
      </c>
      <c r="Q107" s="382"/>
      <c r="R107" s="397" t="s">
        <v>3148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83">
        <v>7</v>
      </c>
      <c r="B108" s="445">
        <v>43500</v>
      </c>
      <c r="C108" s="445"/>
      <c r="D108" s="384" t="s">
        <v>41</v>
      </c>
      <c r="E108" s="385" t="s">
        <v>264</v>
      </c>
      <c r="F108" s="385">
        <v>1438</v>
      </c>
      <c r="G108" s="383">
        <v>1400</v>
      </c>
      <c r="H108" s="383">
        <v>1467</v>
      </c>
      <c r="I108" s="385">
        <v>1510</v>
      </c>
      <c r="J108" s="350" t="s">
        <v>3446</v>
      </c>
      <c r="K108" s="350">
        <f t="shared" si="56"/>
        <v>29</v>
      </c>
      <c r="L108" s="386">
        <f t="shared" ref="L108" si="58">K108/F108</f>
        <v>2.0166898470097356E-2</v>
      </c>
      <c r="M108" s="350"/>
      <c r="N108" s="350"/>
      <c r="O108" s="350" t="s">
        <v>266</v>
      </c>
      <c r="P108" s="445">
        <v>43502</v>
      </c>
      <c r="Q108" s="382"/>
      <c r="R108" s="397" t="s">
        <v>2036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430">
        <v>8</v>
      </c>
      <c r="B109" s="431">
        <v>43500</v>
      </c>
      <c r="C109" s="431"/>
      <c r="D109" s="432" t="s">
        <v>3419</v>
      </c>
      <c r="E109" s="433" t="s">
        <v>264</v>
      </c>
      <c r="F109" s="433">
        <v>987.5</v>
      </c>
      <c r="G109" s="430">
        <v>964</v>
      </c>
      <c r="H109" s="430">
        <v>964</v>
      </c>
      <c r="I109" s="433" t="s">
        <v>3420</v>
      </c>
      <c r="J109" s="434" t="s">
        <v>3421</v>
      </c>
      <c r="K109" s="434">
        <f t="shared" ref="K109:K110" si="59">H109-F109</f>
        <v>-23.5</v>
      </c>
      <c r="L109" s="435"/>
      <c r="M109" s="434">
        <f>N109*K109</f>
        <v>-11750</v>
      </c>
      <c r="N109" s="434">
        <v>500</v>
      </c>
      <c r="O109" s="434" t="s">
        <v>3344</v>
      </c>
      <c r="P109" s="447">
        <v>43500</v>
      </c>
      <c r="Q109" s="382"/>
      <c r="R109" s="397" t="s">
        <v>2036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383">
        <v>9</v>
      </c>
      <c r="B110" s="445">
        <v>43500</v>
      </c>
      <c r="C110" s="445"/>
      <c r="D110" s="384" t="s">
        <v>3423</v>
      </c>
      <c r="E110" s="385" t="s">
        <v>264</v>
      </c>
      <c r="F110" s="385">
        <v>899.5</v>
      </c>
      <c r="G110" s="383">
        <v>874</v>
      </c>
      <c r="H110" s="383">
        <v>914.5</v>
      </c>
      <c r="I110" s="385">
        <v>950</v>
      </c>
      <c r="J110" s="350" t="s">
        <v>3448</v>
      </c>
      <c r="K110" s="350">
        <f t="shared" si="59"/>
        <v>15</v>
      </c>
      <c r="L110" s="386"/>
      <c r="M110" s="350">
        <f t="shared" ref="M110" si="60">N110*K110</f>
        <v>6000</v>
      </c>
      <c r="N110" s="350">
        <v>400</v>
      </c>
      <c r="O110" s="350" t="s">
        <v>266</v>
      </c>
      <c r="P110" s="445">
        <v>43502</v>
      </c>
      <c r="Q110" s="382"/>
      <c r="R110" s="397" t="s">
        <v>2037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383">
        <v>10</v>
      </c>
      <c r="B111" s="445">
        <v>43500</v>
      </c>
      <c r="C111" s="445"/>
      <c r="D111" s="384" t="s">
        <v>3424</v>
      </c>
      <c r="E111" s="385" t="s">
        <v>264</v>
      </c>
      <c r="F111" s="385">
        <v>654.5</v>
      </c>
      <c r="G111" s="383">
        <v>642</v>
      </c>
      <c r="H111" s="383">
        <v>663</v>
      </c>
      <c r="I111" s="385">
        <v>675</v>
      </c>
      <c r="J111" s="350" t="s">
        <v>3437</v>
      </c>
      <c r="K111" s="350">
        <f t="shared" ref="K111" si="61">H111-F111</f>
        <v>8.5</v>
      </c>
      <c r="L111" s="386"/>
      <c r="M111" s="350">
        <f t="shared" ref="M111" si="62">N111*K111</f>
        <v>7650</v>
      </c>
      <c r="N111" s="350">
        <v>900</v>
      </c>
      <c r="O111" s="350" t="s">
        <v>266</v>
      </c>
      <c r="P111" s="445">
        <v>43501</v>
      </c>
      <c r="Q111" s="382"/>
      <c r="R111" s="397" t="s">
        <v>3148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430">
        <v>11</v>
      </c>
      <c r="B112" s="431">
        <v>43501</v>
      </c>
      <c r="C112" s="431"/>
      <c r="D112" s="432" t="s">
        <v>3431</v>
      </c>
      <c r="E112" s="433" t="s">
        <v>264</v>
      </c>
      <c r="F112" s="433">
        <v>498</v>
      </c>
      <c r="G112" s="430">
        <v>490</v>
      </c>
      <c r="H112" s="430">
        <v>491</v>
      </c>
      <c r="I112" s="433">
        <v>515</v>
      </c>
      <c r="J112" s="434" t="s">
        <v>3432</v>
      </c>
      <c r="K112" s="434">
        <f t="shared" ref="K112:K113" si="63">H112-F112</f>
        <v>-7</v>
      </c>
      <c r="L112" s="435"/>
      <c r="M112" s="434">
        <f>N112*K112</f>
        <v>-10500</v>
      </c>
      <c r="N112" s="434">
        <v>1500</v>
      </c>
      <c r="O112" s="434" t="s">
        <v>3344</v>
      </c>
      <c r="P112" s="447">
        <v>43501</v>
      </c>
      <c r="Q112" s="382"/>
      <c r="R112" s="397" t="s">
        <v>3148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30">
        <v>12</v>
      </c>
      <c r="B113" s="431">
        <v>43502</v>
      </c>
      <c r="C113" s="431"/>
      <c r="D113" s="432" t="s">
        <v>3445</v>
      </c>
      <c r="E113" s="433" t="s">
        <v>264</v>
      </c>
      <c r="F113" s="433">
        <v>1301.5</v>
      </c>
      <c r="G113" s="430">
        <v>1274</v>
      </c>
      <c r="H113" s="430">
        <v>1274</v>
      </c>
      <c r="I113" s="433">
        <v>1350</v>
      </c>
      <c r="J113" s="434" t="s">
        <v>3483</v>
      </c>
      <c r="K113" s="434">
        <f t="shared" si="63"/>
        <v>-27.5</v>
      </c>
      <c r="L113" s="435"/>
      <c r="M113" s="434">
        <f>N113*K113</f>
        <v>-10312.5</v>
      </c>
      <c r="N113" s="434">
        <v>375</v>
      </c>
      <c r="O113" s="434" t="s">
        <v>3344</v>
      </c>
      <c r="P113" s="444">
        <v>43504</v>
      </c>
      <c r="Q113" s="382"/>
      <c r="R113" s="397" t="s">
        <v>2036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83">
        <v>13</v>
      </c>
      <c r="B114" s="456">
        <v>43502</v>
      </c>
      <c r="C114" s="456"/>
      <c r="D114" s="384" t="s">
        <v>3416</v>
      </c>
      <c r="E114" s="385" t="s">
        <v>264</v>
      </c>
      <c r="F114" s="385">
        <v>1300</v>
      </c>
      <c r="G114" s="383">
        <v>1283</v>
      </c>
      <c r="H114" s="383">
        <v>1314.5</v>
      </c>
      <c r="I114" s="385">
        <v>1340</v>
      </c>
      <c r="J114" s="350" t="s">
        <v>3470</v>
      </c>
      <c r="K114" s="350">
        <f t="shared" ref="K114" si="64">H114-F114</f>
        <v>14.5</v>
      </c>
      <c r="L114" s="386"/>
      <c r="M114" s="350">
        <f t="shared" ref="M114" si="65">N114*K114</f>
        <v>10150</v>
      </c>
      <c r="N114" s="350">
        <v>700</v>
      </c>
      <c r="O114" s="350" t="s">
        <v>266</v>
      </c>
      <c r="P114" s="456">
        <v>43503</v>
      </c>
      <c r="Q114" s="382"/>
      <c r="R114" s="397" t="s">
        <v>3148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383">
        <v>14</v>
      </c>
      <c r="B115" s="456">
        <v>43503</v>
      </c>
      <c r="C115" s="456"/>
      <c r="D115" s="384" t="s">
        <v>3424</v>
      </c>
      <c r="E115" s="385" t="s">
        <v>264</v>
      </c>
      <c r="F115" s="385">
        <v>643</v>
      </c>
      <c r="G115" s="383">
        <v>630</v>
      </c>
      <c r="H115" s="383">
        <v>651.5</v>
      </c>
      <c r="I115" s="385">
        <v>660</v>
      </c>
      <c r="J115" s="350" t="s">
        <v>3437</v>
      </c>
      <c r="K115" s="350">
        <f t="shared" ref="K115:K117" si="66">H115-F115</f>
        <v>8.5</v>
      </c>
      <c r="L115" s="386"/>
      <c r="M115" s="350">
        <f t="shared" ref="M115" si="67">N115*K115</f>
        <v>7650</v>
      </c>
      <c r="N115" s="350">
        <v>900</v>
      </c>
      <c r="O115" s="350" t="s">
        <v>266</v>
      </c>
      <c r="P115" s="446">
        <v>43503</v>
      </c>
      <c r="Q115" s="382"/>
      <c r="R115" s="397" t="s">
        <v>3148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430">
        <v>15</v>
      </c>
      <c r="B116" s="431">
        <v>43503</v>
      </c>
      <c r="C116" s="431"/>
      <c r="D116" s="432" t="s">
        <v>3466</v>
      </c>
      <c r="E116" s="433" t="s">
        <v>264</v>
      </c>
      <c r="F116" s="433">
        <v>588</v>
      </c>
      <c r="G116" s="430">
        <v>578</v>
      </c>
      <c r="H116" s="430">
        <v>578</v>
      </c>
      <c r="I116" s="433">
        <v>610</v>
      </c>
      <c r="J116" s="434" t="s">
        <v>3480</v>
      </c>
      <c r="K116" s="434">
        <f t="shared" si="66"/>
        <v>-10</v>
      </c>
      <c r="L116" s="435"/>
      <c r="M116" s="434">
        <f t="shared" ref="M116" si="68">N116*K116</f>
        <v>-12000</v>
      </c>
      <c r="N116" s="434">
        <v>1200</v>
      </c>
      <c r="O116" s="434" t="s">
        <v>3344</v>
      </c>
      <c r="P116" s="444">
        <v>43504</v>
      </c>
      <c r="Q116" s="382"/>
      <c r="R116" s="397" t="s">
        <v>3148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430">
        <v>16</v>
      </c>
      <c r="B117" s="431">
        <v>43504</v>
      </c>
      <c r="C117" s="431"/>
      <c r="D117" s="432" t="s">
        <v>206</v>
      </c>
      <c r="E117" s="433" t="s">
        <v>264</v>
      </c>
      <c r="F117" s="433">
        <v>1155</v>
      </c>
      <c r="G117" s="430">
        <v>1134</v>
      </c>
      <c r="H117" s="430">
        <v>1130</v>
      </c>
      <c r="I117" s="433">
        <v>1200</v>
      </c>
      <c r="J117" s="434" t="s">
        <v>3497</v>
      </c>
      <c r="K117" s="434">
        <f t="shared" si="66"/>
        <v>-25</v>
      </c>
      <c r="L117" s="435">
        <f t="shared" ref="L117" si="69">K117/F117</f>
        <v>-2.1645021645021644E-2</v>
      </c>
      <c r="M117" s="434"/>
      <c r="N117" s="434"/>
      <c r="O117" s="434" t="s">
        <v>3344</v>
      </c>
      <c r="P117" s="444">
        <v>43507</v>
      </c>
      <c r="Q117" s="382"/>
      <c r="R117" s="397" t="s">
        <v>2036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430">
        <v>17</v>
      </c>
      <c r="B118" s="431">
        <v>43504</v>
      </c>
      <c r="C118" s="431"/>
      <c r="D118" s="432" t="s">
        <v>3478</v>
      </c>
      <c r="E118" s="433" t="s">
        <v>2003</v>
      </c>
      <c r="F118" s="433">
        <v>314.5</v>
      </c>
      <c r="G118" s="430">
        <v>321.2</v>
      </c>
      <c r="H118" s="430">
        <v>321.2</v>
      </c>
      <c r="I118" s="433">
        <v>305</v>
      </c>
      <c r="J118" s="434" t="s">
        <v>3479</v>
      </c>
      <c r="K118" s="434">
        <f>F118-H118</f>
        <v>-6.6999999999999886</v>
      </c>
      <c r="L118" s="435"/>
      <c r="M118" s="434">
        <f>N118*K118</f>
        <v>-13399.999999999978</v>
      </c>
      <c r="N118" s="434">
        <v>2000</v>
      </c>
      <c r="O118" s="434" t="s">
        <v>3344</v>
      </c>
      <c r="P118" s="447">
        <v>43504</v>
      </c>
      <c r="Q118" s="382"/>
      <c r="R118" s="397" t="s">
        <v>2037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383">
        <v>18</v>
      </c>
      <c r="B119" s="467">
        <v>43507</v>
      </c>
      <c r="C119" s="467"/>
      <c r="D119" s="384" t="s">
        <v>3423</v>
      </c>
      <c r="E119" s="385" t="s">
        <v>264</v>
      </c>
      <c r="F119" s="385">
        <v>900</v>
      </c>
      <c r="G119" s="383">
        <v>875</v>
      </c>
      <c r="H119" s="383">
        <v>914</v>
      </c>
      <c r="I119" s="385">
        <v>950</v>
      </c>
      <c r="J119" s="350" t="s">
        <v>3505</v>
      </c>
      <c r="K119" s="350">
        <f t="shared" ref="K119" si="70">H119-F119</f>
        <v>14</v>
      </c>
      <c r="L119" s="386"/>
      <c r="M119" s="350">
        <f t="shared" ref="M119" si="71">N119*K119</f>
        <v>5600</v>
      </c>
      <c r="N119" s="350">
        <v>400</v>
      </c>
      <c r="O119" s="350" t="s">
        <v>266</v>
      </c>
      <c r="P119" s="467">
        <v>43508</v>
      </c>
      <c r="Q119" s="382"/>
      <c r="R119" s="397" t="s">
        <v>3148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83">
        <v>19</v>
      </c>
      <c r="B120" s="467">
        <v>43507</v>
      </c>
      <c r="C120" s="467"/>
      <c r="D120" s="384" t="s">
        <v>3492</v>
      </c>
      <c r="E120" s="385" t="s">
        <v>2003</v>
      </c>
      <c r="F120" s="385">
        <v>2865</v>
      </c>
      <c r="G120" s="383">
        <v>2910</v>
      </c>
      <c r="H120" s="383">
        <v>2835</v>
      </c>
      <c r="I120" s="385" t="s">
        <v>3493</v>
      </c>
      <c r="J120" s="350" t="s">
        <v>3507</v>
      </c>
      <c r="K120" s="350">
        <f>F120-H120</f>
        <v>30</v>
      </c>
      <c r="L120" s="386"/>
      <c r="M120" s="350">
        <f t="shared" ref="M120" si="72">N120*K120</f>
        <v>7500</v>
      </c>
      <c r="N120" s="350">
        <v>250</v>
      </c>
      <c r="O120" s="350" t="s">
        <v>266</v>
      </c>
      <c r="P120" s="467">
        <v>43508</v>
      </c>
      <c r="Q120" s="382"/>
      <c r="R120" s="397" t="s">
        <v>2036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383">
        <v>20</v>
      </c>
      <c r="B121" s="465">
        <v>43507</v>
      </c>
      <c r="C121" s="465"/>
      <c r="D121" s="384" t="s">
        <v>3416</v>
      </c>
      <c r="E121" s="385" t="s">
        <v>264</v>
      </c>
      <c r="F121" s="385">
        <v>1279</v>
      </c>
      <c r="G121" s="383">
        <v>1263</v>
      </c>
      <c r="H121" s="383">
        <v>1290</v>
      </c>
      <c r="I121" s="385">
        <v>1310</v>
      </c>
      <c r="J121" s="350" t="s">
        <v>3494</v>
      </c>
      <c r="K121" s="350">
        <f t="shared" ref="K121:K122" si="73">H121-F121</f>
        <v>11</v>
      </c>
      <c r="L121" s="386"/>
      <c r="M121" s="350">
        <f t="shared" ref="M121" si="74">N121*K121</f>
        <v>7700</v>
      </c>
      <c r="N121" s="350">
        <v>700</v>
      </c>
      <c r="O121" s="350" t="s">
        <v>266</v>
      </c>
      <c r="P121" s="465">
        <v>43507</v>
      </c>
      <c r="Q121" s="382"/>
      <c r="R121" s="397" t="s">
        <v>3148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30">
        <v>21</v>
      </c>
      <c r="B122" s="431">
        <v>43507</v>
      </c>
      <c r="C122" s="431"/>
      <c r="D122" s="432" t="s">
        <v>3495</v>
      </c>
      <c r="E122" s="433" t="s">
        <v>264</v>
      </c>
      <c r="F122" s="433">
        <v>595</v>
      </c>
      <c r="G122" s="430">
        <v>581</v>
      </c>
      <c r="H122" s="430">
        <v>581</v>
      </c>
      <c r="I122" s="433">
        <v>620</v>
      </c>
      <c r="J122" s="434" t="s">
        <v>3508</v>
      </c>
      <c r="K122" s="434">
        <f t="shared" si="73"/>
        <v>-14</v>
      </c>
      <c r="L122" s="435"/>
      <c r="M122" s="434">
        <f>N122*K122</f>
        <v>-10500</v>
      </c>
      <c r="N122" s="434">
        <v>750</v>
      </c>
      <c r="O122" s="434" t="s">
        <v>3344</v>
      </c>
      <c r="P122" s="444">
        <v>43508</v>
      </c>
      <c r="Q122" s="382"/>
      <c r="R122" s="397" t="s">
        <v>2037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430">
        <v>22</v>
      </c>
      <c r="B123" s="431">
        <v>43507</v>
      </c>
      <c r="C123" s="431"/>
      <c r="D123" s="432" t="s">
        <v>3500</v>
      </c>
      <c r="E123" s="433" t="s">
        <v>264</v>
      </c>
      <c r="F123" s="433">
        <v>1396</v>
      </c>
      <c r="G123" s="430">
        <v>1378</v>
      </c>
      <c r="H123" s="430">
        <v>1379</v>
      </c>
      <c r="I123" s="433">
        <v>1430</v>
      </c>
      <c r="J123" s="434" t="s">
        <v>3501</v>
      </c>
      <c r="K123" s="434">
        <f t="shared" ref="K123:K126" si="75">H123-F123</f>
        <v>-17</v>
      </c>
      <c r="L123" s="435"/>
      <c r="M123" s="434">
        <f>N123*K123</f>
        <v>-11900</v>
      </c>
      <c r="N123" s="434">
        <v>700</v>
      </c>
      <c r="O123" s="434" t="s">
        <v>3344</v>
      </c>
      <c r="P123" s="447">
        <v>43507</v>
      </c>
      <c r="Q123" s="382"/>
      <c r="R123" s="397" t="s">
        <v>3148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383">
        <v>23</v>
      </c>
      <c r="B124" s="467">
        <v>43508</v>
      </c>
      <c r="C124" s="467"/>
      <c r="D124" s="384" t="s">
        <v>3424</v>
      </c>
      <c r="E124" s="385" t="s">
        <v>264</v>
      </c>
      <c r="F124" s="385">
        <v>646</v>
      </c>
      <c r="G124" s="383">
        <v>633</v>
      </c>
      <c r="H124" s="383">
        <v>655</v>
      </c>
      <c r="I124" s="385">
        <v>670</v>
      </c>
      <c r="J124" s="350" t="s">
        <v>3509</v>
      </c>
      <c r="K124" s="350">
        <f t="shared" si="75"/>
        <v>9</v>
      </c>
      <c r="L124" s="386"/>
      <c r="M124" s="350">
        <f t="shared" ref="M124" si="76">N124*K124</f>
        <v>8100</v>
      </c>
      <c r="N124" s="350">
        <v>900</v>
      </c>
      <c r="O124" s="350" t="s">
        <v>266</v>
      </c>
      <c r="P124" s="446">
        <v>43508</v>
      </c>
      <c r="Q124" s="382"/>
      <c r="R124" s="397" t="s">
        <v>3148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430">
        <v>24</v>
      </c>
      <c r="B125" s="431">
        <v>43509</v>
      </c>
      <c r="C125" s="431"/>
      <c r="D125" s="432" t="s">
        <v>3424</v>
      </c>
      <c r="E125" s="433" t="s">
        <v>264</v>
      </c>
      <c r="F125" s="433">
        <v>642</v>
      </c>
      <c r="G125" s="430">
        <v>629</v>
      </c>
      <c r="H125" s="430">
        <v>629</v>
      </c>
      <c r="I125" s="433">
        <v>655</v>
      </c>
      <c r="J125" s="434" t="s">
        <v>3553</v>
      </c>
      <c r="K125" s="434">
        <f t="shared" si="75"/>
        <v>-13</v>
      </c>
      <c r="L125" s="435"/>
      <c r="M125" s="434">
        <f>N125*K125</f>
        <v>-11700</v>
      </c>
      <c r="N125" s="434">
        <v>900</v>
      </c>
      <c r="O125" s="434" t="s">
        <v>3344</v>
      </c>
      <c r="P125" s="444">
        <v>43511</v>
      </c>
      <c r="Q125" s="382"/>
      <c r="R125" s="397" t="s">
        <v>3148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430">
        <v>25</v>
      </c>
      <c r="B126" s="431">
        <v>43509</v>
      </c>
      <c r="C126" s="431"/>
      <c r="D126" s="432" t="s">
        <v>3416</v>
      </c>
      <c r="E126" s="433" t="s">
        <v>264</v>
      </c>
      <c r="F126" s="433">
        <v>1281.5</v>
      </c>
      <c r="G126" s="430">
        <v>1263</v>
      </c>
      <c r="H126" s="430">
        <v>1263</v>
      </c>
      <c r="I126" s="433">
        <v>1310</v>
      </c>
      <c r="J126" s="434" t="s">
        <v>3521</v>
      </c>
      <c r="K126" s="434">
        <f t="shared" si="75"/>
        <v>-18.5</v>
      </c>
      <c r="L126" s="435"/>
      <c r="M126" s="434">
        <f>N126*K126</f>
        <v>-12950</v>
      </c>
      <c r="N126" s="434">
        <v>700</v>
      </c>
      <c r="O126" s="434" t="s">
        <v>3344</v>
      </c>
      <c r="P126" s="447">
        <v>43509</v>
      </c>
      <c r="Q126" s="382"/>
      <c r="R126" s="397" t="s">
        <v>3148</v>
      </c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383">
        <v>26</v>
      </c>
      <c r="B127" s="468">
        <v>43509</v>
      </c>
      <c r="C127" s="468"/>
      <c r="D127" s="384" t="s">
        <v>3522</v>
      </c>
      <c r="E127" s="385" t="s">
        <v>264</v>
      </c>
      <c r="F127" s="385">
        <v>1292</v>
      </c>
      <c r="G127" s="383">
        <v>1267</v>
      </c>
      <c r="H127" s="383">
        <v>1309</v>
      </c>
      <c r="I127" s="385" t="s">
        <v>3523</v>
      </c>
      <c r="J127" s="350" t="s">
        <v>3524</v>
      </c>
      <c r="K127" s="350">
        <f t="shared" ref="K127" si="77">H127-F127</f>
        <v>17</v>
      </c>
      <c r="L127" s="386"/>
      <c r="M127" s="350">
        <f t="shared" ref="M127" si="78">N127*K127</f>
        <v>8500</v>
      </c>
      <c r="N127" s="350">
        <v>500</v>
      </c>
      <c r="O127" s="350" t="s">
        <v>266</v>
      </c>
      <c r="P127" s="446">
        <v>43509</v>
      </c>
      <c r="Q127" s="382"/>
      <c r="R127" s="397" t="s">
        <v>2037</v>
      </c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430">
        <v>27</v>
      </c>
      <c r="B128" s="431">
        <v>43509</v>
      </c>
      <c r="C128" s="431"/>
      <c r="D128" s="432" t="s">
        <v>3525</v>
      </c>
      <c r="E128" s="433" t="s">
        <v>2003</v>
      </c>
      <c r="F128" s="433">
        <v>807</v>
      </c>
      <c r="G128" s="430">
        <v>817</v>
      </c>
      <c r="H128" s="430">
        <v>817</v>
      </c>
      <c r="I128" s="433">
        <v>788</v>
      </c>
      <c r="J128" s="434" t="s">
        <v>3480</v>
      </c>
      <c r="K128" s="434">
        <f>F128-H128</f>
        <v>-10</v>
      </c>
      <c r="L128" s="435"/>
      <c r="M128" s="434">
        <f>N128*K128</f>
        <v>-12000</v>
      </c>
      <c r="N128" s="434">
        <v>1200</v>
      </c>
      <c r="O128" s="434" t="s">
        <v>3344</v>
      </c>
      <c r="P128" s="447">
        <v>43509</v>
      </c>
      <c r="Q128" s="382"/>
      <c r="R128" s="397" t="s">
        <v>2037</v>
      </c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430">
        <v>28</v>
      </c>
      <c r="B129" s="431">
        <v>43510</v>
      </c>
      <c r="C129" s="431"/>
      <c r="D129" s="432" t="s">
        <v>3540</v>
      </c>
      <c r="E129" s="433" t="s">
        <v>264</v>
      </c>
      <c r="F129" s="433">
        <v>1788.5</v>
      </c>
      <c r="G129" s="430">
        <v>1769</v>
      </c>
      <c r="H129" s="430">
        <v>1769</v>
      </c>
      <c r="I129" s="433">
        <v>1830</v>
      </c>
      <c r="J129" s="434" t="s">
        <v>3554</v>
      </c>
      <c r="K129" s="434">
        <f t="shared" ref="K129:K130" si="79">H129-F129</f>
        <v>-19.5</v>
      </c>
      <c r="L129" s="435"/>
      <c r="M129" s="434">
        <f>N129*K129</f>
        <v>-11700</v>
      </c>
      <c r="N129" s="434">
        <v>600</v>
      </c>
      <c r="O129" s="434" t="s">
        <v>3344</v>
      </c>
      <c r="P129" s="444">
        <v>43511</v>
      </c>
      <c r="Q129" s="382"/>
      <c r="R129" s="397" t="s">
        <v>3148</v>
      </c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383">
        <v>29</v>
      </c>
      <c r="B130" s="488">
        <v>43511</v>
      </c>
      <c r="C130" s="488"/>
      <c r="D130" s="384" t="s">
        <v>1882</v>
      </c>
      <c r="E130" s="385" t="s">
        <v>264</v>
      </c>
      <c r="F130" s="385">
        <v>552.5</v>
      </c>
      <c r="G130" s="383">
        <v>539</v>
      </c>
      <c r="H130" s="383">
        <v>564.5</v>
      </c>
      <c r="I130" s="385">
        <v>580</v>
      </c>
      <c r="J130" s="350" t="s">
        <v>3516</v>
      </c>
      <c r="K130" s="350">
        <f t="shared" si="79"/>
        <v>12</v>
      </c>
      <c r="L130" s="386">
        <f t="shared" ref="L130" si="80">K130/F130</f>
        <v>2.171945701357466E-2</v>
      </c>
      <c r="M130" s="350"/>
      <c r="N130" s="350"/>
      <c r="O130" s="350" t="s">
        <v>266</v>
      </c>
      <c r="P130" s="488">
        <v>43518</v>
      </c>
      <c r="Q130" s="382"/>
      <c r="R130" s="397" t="s">
        <v>2036</v>
      </c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430">
        <v>30</v>
      </c>
      <c r="B131" s="431">
        <v>43514</v>
      </c>
      <c r="C131" s="431"/>
      <c r="D131" s="432" t="s">
        <v>3566</v>
      </c>
      <c r="E131" s="433" t="s">
        <v>264</v>
      </c>
      <c r="F131" s="433">
        <v>1242.5</v>
      </c>
      <c r="G131" s="430">
        <v>1218</v>
      </c>
      <c r="H131" s="430">
        <v>1218</v>
      </c>
      <c r="I131" s="433">
        <v>1295</v>
      </c>
      <c r="J131" s="434" t="s">
        <v>3586</v>
      </c>
      <c r="K131" s="434">
        <f t="shared" ref="K131" si="81">H131-F131</f>
        <v>-24.5</v>
      </c>
      <c r="L131" s="435"/>
      <c r="M131" s="434">
        <f>N131*K131</f>
        <v>-12250</v>
      </c>
      <c r="N131" s="434">
        <v>500</v>
      </c>
      <c r="O131" s="434" t="s">
        <v>3344</v>
      </c>
      <c r="P131" s="444">
        <v>43515</v>
      </c>
      <c r="Q131" s="382"/>
      <c r="R131" s="397" t="s">
        <v>2036</v>
      </c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430">
        <v>31</v>
      </c>
      <c r="B132" s="431">
        <v>43514</v>
      </c>
      <c r="C132" s="431"/>
      <c r="D132" s="432" t="s">
        <v>3569</v>
      </c>
      <c r="E132" s="433" t="s">
        <v>264</v>
      </c>
      <c r="F132" s="433">
        <v>1290</v>
      </c>
      <c r="G132" s="430">
        <v>1275</v>
      </c>
      <c r="H132" s="430">
        <v>1260</v>
      </c>
      <c r="I132" s="433">
        <v>1315</v>
      </c>
      <c r="J132" s="434" t="s">
        <v>3623</v>
      </c>
      <c r="K132" s="434">
        <f t="shared" ref="K132" si="82">H132-F132</f>
        <v>-30</v>
      </c>
      <c r="L132" s="435"/>
      <c r="M132" s="434">
        <f>N132*K132</f>
        <v>-24000</v>
      </c>
      <c r="N132" s="434">
        <v>800</v>
      </c>
      <c r="O132" s="434" t="s">
        <v>3344</v>
      </c>
      <c r="P132" s="489">
        <v>43518</v>
      </c>
      <c r="Q132" s="382"/>
      <c r="R132" s="397" t="s">
        <v>3148</v>
      </c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383">
        <v>32</v>
      </c>
      <c r="B133" s="472">
        <v>43515</v>
      </c>
      <c r="C133" s="472"/>
      <c r="D133" s="384" t="s">
        <v>3500</v>
      </c>
      <c r="E133" s="385" t="s">
        <v>264</v>
      </c>
      <c r="F133" s="385">
        <v>1346</v>
      </c>
      <c r="G133" s="383">
        <v>1329</v>
      </c>
      <c r="H133" s="383">
        <v>1356</v>
      </c>
      <c r="I133" s="385">
        <v>1370</v>
      </c>
      <c r="J133" s="350" t="s">
        <v>3447</v>
      </c>
      <c r="K133" s="350">
        <f t="shared" ref="K133" si="83">H133-F133</f>
        <v>10</v>
      </c>
      <c r="L133" s="386"/>
      <c r="M133" s="350">
        <f t="shared" ref="M133:M134" si="84">N133*K133</f>
        <v>7000</v>
      </c>
      <c r="N133" s="350">
        <v>700</v>
      </c>
      <c r="O133" s="350" t="s">
        <v>266</v>
      </c>
      <c r="P133" s="446">
        <v>43515</v>
      </c>
      <c r="Q133" s="382"/>
      <c r="R133" s="397" t="s">
        <v>3148</v>
      </c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383">
        <v>33</v>
      </c>
      <c r="B134" s="475">
        <v>43515</v>
      </c>
      <c r="C134" s="475"/>
      <c r="D134" s="384" t="s">
        <v>3587</v>
      </c>
      <c r="E134" s="385" t="s">
        <v>2003</v>
      </c>
      <c r="F134" s="385">
        <v>1264</v>
      </c>
      <c r="G134" s="383">
        <v>1291</v>
      </c>
      <c r="H134" s="383">
        <v>1249</v>
      </c>
      <c r="I134" s="385">
        <v>1220</v>
      </c>
      <c r="J134" s="350" t="s">
        <v>3448</v>
      </c>
      <c r="K134" s="350">
        <f>F134-H134</f>
        <v>15</v>
      </c>
      <c r="L134" s="386"/>
      <c r="M134" s="350">
        <f t="shared" si="84"/>
        <v>8250</v>
      </c>
      <c r="N134" s="350">
        <v>550</v>
      </c>
      <c r="O134" s="350" t="s">
        <v>266</v>
      </c>
      <c r="P134" s="475">
        <v>43515</v>
      </c>
      <c r="Q134" s="382"/>
      <c r="R134" s="397" t="s">
        <v>2037</v>
      </c>
      <c r="T134" s="140"/>
      <c r="U134" s="140"/>
      <c r="V134" s="140"/>
      <c r="W134" s="140"/>
      <c r="X134" s="140"/>
      <c r="Y134" s="140"/>
      <c r="Z134" s="140"/>
    </row>
    <row r="135" spans="1:26" s="141" customFormat="1" ht="14.25">
      <c r="A135" s="430">
        <v>34</v>
      </c>
      <c r="B135" s="431">
        <v>43516</v>
      </c>
      <c r="C135" s="431"/>
      <c r="D135" s="432" t="s">
        <v>3589</v>
      </c>
      <c r="E135" s="433" t="s">
        <v>264</v>
      </c>
      <c r="F135" s="433">
        <v>206</v>
      </c>
      <c r="G135" s="430">
        <v>200</v>
      </c>
      <c r="H135" s="430">
        <v>202</v>
      </c>
      <c r="I135" s="433">
        <v>218</v>
      </c>
      <c r="J135" s="434" t="s">
        <v>3590</v>
      </c>
      <c r="K135" s="434">
        <f t="shared" ref="K135:K136" si="85">H135-F135</f>
        <v>-4</v>
      </c>
      <c r="L135" s="435"/>
      <c r="M135" s="434">
        <f>N135*K135</f>
        <v>-8000</v>
      </c>
      <c r="N135" s="434">
        <v>2000</v>
      </c>
      <c r="O135" s="434" t="s">
        <v>3344</v>
      </c>
      <c r="P135" s="447">
        <v>43516</v>
      </c>
      <c r="Q135" s="382"/>
      <c r="R135" s="397" t="s">
        <v>3148</v>
      </c>
      <c r="T135" s="140"/>
      <c r="U135" s="140"/>
      <c r="V135" s="140"/>
      <c r="W135" s="140"/>
      <c r="X135" s="140"/>
      <c r="Y135" s="140"/>
      <c r="Z135" s="140"/>
    </row>
    <row r="136" spans="1:26" s="141" customFormat="1" ht="14.25">
      <c r="A136" s="383">
        <v>35</v>
      </c>
      <c r="B136" s="476">
        <v>43516</v>
      </c>
      <c r="C136" s="476"/>
      <c r="D136" s="384" t="s">
        <v>3595</v>
      </c>
      <c r="E136" s="385" t="s">
        <v>264</v>
      </c>
      <c r="F136" s="385">
        <v>1390.5</v>
      </c>
      <c r="G136" s="383">
        <v>1370</v>
      </c>
      <c r="H136" s="383">
        <v>1401.5</v>
      </c>
      <c r="I136" s="385">
        <v>1425</v>
      </c>
      <c r="J136" s="350" t="s">
        <v>3494</v>
      </c>
      <c r="K136" s="350">
        <f t="shared" si="85"/>
        <v>11</v>
      </c>
      <c r="L136" s="386"/>
      <c r="M136" s="350">
        <f t="shared" ref="M136" si="86">N136*K136</f>
        <v>6600</v>
      </c>
      <c r="N136" s="350">
        <v>600</v>
      </c>
      <c r="O136" s="350" t="s">
        <v>266</v>
      </c>
      <c r="P136" s="494">
        <v>43517</v>
      </c>
      <c r="Q136" s="382"/>
      <c r="R136" s="397" t="s">
        <v>3148</v>
      </c>
      <c r="T136" s="140"/>
      <c r="U136" s="140"/>
      <c r="V136" s="140"/>
      <c r="W136" s="140"/>
      <c r="X136" s="140"/>
      <c r="Y136" s="140"/>
      <c r="Z136" s="140"/>
    </row>
    <row r="137" spans="1:26" s="141" customFormat="1" ht="14.25">
      <c r="A137" s="383">
        <v>36</v>
      </c>
      <c r="B137" s="488">
        <v>43517</v>
      </c>
      <c r="C137" s="488"/>
      <c r="D137" s="384" t="s">
        <v>3607</v>
      </c>
      <c r="E137" s="385" t="s">
        <v>2003</v>
      </c>
      <c r="F137" s="385">
        <v>109.5</v>
      </c>
      <c r="G137" s="383">
        <v>114.7</v>
      </c>
      <c r="H137" s="383">
        <v>107.75</v>
      </c>
      <c r="I137" s="385">
        <v>103.1</v>
      </c>
      <c r="J137" s="350" t="s">
        <v>3627</v>
      </c>
      <c r="K137" s="350">
        <f>F137-H137</f>
        <v>1.75</v>
      </c>
      <c r="L137" s="386"/>
      <c r="M137" s="350">
        <f t="shared" ref="M137:M139" si="87">N137*K137</f>
        <v>3937.5</v>
      </c>
      <c r="N137" s="350">
        <v>2250</v>
      </c>
      <c r="O137" s="350" t="s">
        <v>266</v>
      </c>
      <c r="P137" s="488">
        <v>43518</v>
      </c>
      <c r="Q137" s="382"/>
      <c r="R137" s="397" t="s">
        <v>2037</v>
      </c>
      <c r="T137" s="140"/>
      <c r="U137" s="140"/>
      <c r="V137" s="140"/>
      <c r="W137" s="140"/>
      <c r="X137" s="140"/>
      <c r="Y137" s="140"/>
      <c r="Z137" s="140"/>
    </row>
    <row r="138" spans="1:26" s="141" customFormat="1" ht="14.25">
      <c r="A138" s="469">
        <v>37</v>
      </c>
      <c r="B138" s="441">
        <v>43517</v>
      </c>
      <c r="C138" s="441"/>
      <c r="D138" s="426" t="s">
        <v>3608</v>
      </c>
      <c r="E138" s="491" t="s">
        <v>264</v>
      </c>
      <c r="F138" s="491">
        <v>1777</v>
      </c>
      <c r="G138" s="469">
        <v>1754</v>
      </c>
      <c r="H138" s="469">
        <v>1791</v>
      </c>
      <c r="I138" s="491">
        <v>1820</v>
      </c>
      <c r="J138" s="442" t="s">
        <v>3505</v>
      </c>
      <c r="K138" s="442">
        <f t="shared" ref="K138:K139" si="88">H138-F138</f>
        <v>14</v>
      </c>
      <c r="L138" s="492"/>
      <c r="M138" s="442">
        <f t="shared" si="87"/>
        <v>9800</v>
      </c>
      <c r="N138" s="442">
        <v>700</v>
      </c>
      <c r="O138" s="442" t="s">
        <v>266</v>
      </c>
      <c r="P138" s="441">
        <v>43521</v>
      </c>
      <c r="Q138" s="382"/>
      <c r="R138" s="397" t="s">
        <v>3148</v>
      </c>
      <c r="T138" s="140"/>
      <c r="U138" s="140"/>
      <c r="V138" s="140"/>
      <c r="W138" s="140"/>
      <c r="X138" s="140"/>
      <c r="Y138" s="140"/>
      <c r="Z138" s="140"/>
    </row>
    <row r="139" spans="1:26" s="141" customFormat="1" ht="14.25">
      <c r="A139" s="469">
        <v>38</v>
      </c>
      <c r="B139" s="441">
        <v>43521</v>
      </c>
      <c r="C139" s="441"/>
      <c r="D139" s="426" t="s">
        <v>3647</v>
      </c>
      <c r="E139" s="491" t="s">
        <v>264</v>
      </c>
      <c r="F139" s="491">
        <v>874.5</v>
      </c>
      <c r="G139" s="469">
        <v>854</v>
      </c>
      <c r="H139" s="469">
        <v>885</v>
      </c>
      <c r="I139" s="491">
        <v>910</v>
      </c>
      <c r="J139" s="442" t="s">
        <v>3552</v>
      </c>
      <c r="K139" s="442">
        <f t="shared" si="88"/>
        <v>10.5</v>
      </c>
      <c r="L139" s="492"/>
      <c r="M139" s="442">
        <f t="shared" si="87"/>
        <v>6300</v>
      </c>
      <c r="N139" s="442">
        <v>600</v>
      </c>
      <c r="O139" s="442" t="s">
        <v>266</v>
      </c>
      <c r="P139" s="441">
        <v>43522</v>
      </c>
      <c r="Q139" s="382"/>
      <c r="R139" s="397" t="s">
        <v>3148</v>
      </c>
      <c r="T139" s="140"/>
      <c r="U139" s="140"/>
      <c r="V139" s="140"/>
      <c r="W139" s="140"/>
      <c r="X139" s="140"/>
      <c r="Y139" s="140"/>
      <c r="Z139" s="140"/>
    </row>
    <row r="140" spans="1:26" s="141" customFormat="1" ht="14.25">
      <c r="A140" s="469">
        <v>39</v>
      </c>
      <c r="B140" s="441">
        <v>43522</v>
      </c>
      <c r="C140" s="441"/>
      <c r="D140" s="426" t="s">
        <v>3522</v>
      </c>
      <c r="E140" s="491" t="s">
        <v>264</v>
      </c>
      <c r="F140" s="491">
        <v>1267.5</v>
      </c>
      <c r="G140" s="469">
        <v>1245</v>
      </c>
      <c r="H140" s="469">
        <v>1281</v>
      </c>
      <c r="I140" s="491" t="s">
        <v>3679</v>
      </c>
      <c r="J140" s="442" t="s">
        <v>3680</v>
      </c>
      <c r="K140" s="442">
        <f t="shared" ref="K140" si="89">H140-F140</f>
        <v>13.5</v>
      </c>
      <c r="L140" s="492"/>
      <c r="M140" s="442">
        <f t="shared" ref="M140" si="90">N140*K140</f>
        <v>6750</v>
      </c>
      <c r="N140" s="442">
        <v>500</v>
      </c>
      <c r="O140" s="442" t="s">
        <v>266</v>
      </c>
      <c r="P140" s="493">
        <v>43522</v>
      </c>
      <c r="Q140" s="382"/>
      <c r="R140" s="397" t="s">
        <v>2037</v>
      </c>
      <c r="T140" s="140"/>
      <c r="U140" s="140"/>
      <c r="V140" s="140"/>
      <c r="W140" s="140"/>
      <c r="X140" s="140"/>
      <c r="Y140" s="140"/>
      <c r="Z140" s="140"/>
    </row>
    <row r="141" spans="1:26" s="141" customFormat="1" ht="14.25">
      <c r="A141" s="349">
        <v>40</v>
      </c>
      <c r="B141" s="354">
        <v>43522</v>
      </c>
      <c r="C141" s="354"/>
      <c r="D141" s="381" t="s">
        <v>3686</v>
      </c>
      <c r="E141" s="348" t="s">
        <v>264</v>
      </c>
      <c r="F141" s="348" t="s">
        <v>3687</v>
      </c>
      <c r="G141" s="349">
        <v>1455</v>
      </c>
      <c r="H141" s="349"/>
      <c r="I141" s="348" t="s">
        <v>3688</v>
      </c>
      <c r="J141" s="281" t="s">
        <v>265</v>
      </c>
      <c r="K141" s="281"/>
      <c r="L141" s="352"/>
      <c r="M141" s="281"/>
      <c r="N141" s="281"/>
      <c r="O141" s="281"/>
      <c r="P141" s="354"/>
      <c r="Q141" s="382"/>
      <c r="R141" s="397" t="s">
        <v>2036</v>
      </c>
      <c r="T141" s="140"/>
      <c r="U141" s="140"/>
      <c r="V141" s="140"/>
      <c r="W141" s="140"/>
      <c r="X141" s="140"/>
      <c r="Y141" s="140"/>
      <c r="Z141" s="140"/>
    </row>
    <row r="142" spans="1:26" s="141" customFormat="1" ht="14.25">
      <c r="A142" s="349">
        <v>41</v>
      </c>
      <c r="B142" s="354">
        <v>43522</v>
      </c>
      <c r="C142" s="354"/>
      <c r="D142" s="381" t="s">
        <v>3689</v>
      </c>
      <c r="E142" s="348" t="s">
        <v>264</v>
      </c>
      <c r="F142" s="348" t="s">
        <v>3690</v>
      </c>
      <c r="G142" s="349">
        <v>1236</v>
      </c>
      <c r="H142" s="349"/>
      <c r="I142" s="348" t="s">
        <v>3691</v>
      </c>
      <c r="J142" s="281" t="s">
        <v>265</v>
      </c>
      <c r="K142" s="281"/>
      <c r="L142" s="352"/>
      <c r="M142" s="281"/>
      <c r="N142" s="281"/>
      <c r="O142" s="281"/>
      <c r="P142" s="354"/>
      <c r="Q142" s="382"/>
      <c r="R142" s="397" t="s">
        <v>3148</v>
      </c>
      <c r="T142" s="140"/>
      <c r="U142" s="140"/>
      <c r="V142" s="140"/>
      <c r="W142" s="140"/>
      <c r="X142" s="140"/>
      <c r="Y142" s="140"/>
      <c r="Z142" s="140"/>
    </row>
    <row r="143" spans="1:26" s="141" customFormat="1" ht="14.25">
      <c r="A143" s="349"/>
      <c r="B143" s="354"/>
      <c r="C143" s="354"/>
      <c r="D143" s="381"/>
      <c r="E143" s="348"/>
      <c r="F143" s="348"/>
      <c r="G143" s="349"/>
      <c r="H143" s="349"/>
      <c r="I143" s="348"/>
      <c r="J143" s="281"/>
      <c r="K143" s="281"/>
      <c r="L143" s="352"/>
      <c r="M143" s="281"/>
      <c r="N143" s="281"/>
      <c r="O143" s="281"/>
      <c r="P143" s="354"/>
      <c r="Q143" s="382"/>
      <c r="R143" s="397"/>
      <c r="T143" s="140"/>
      <c r="U143" s="140"/>
      <c r="V143" s="140"/>
      <c r="W143" s="140"/>
      <c r="X143" s="140"/>
      <c r="Y143" s="140"/>
      <c r="Z143" s="140"/>
    </row>
    <row r="144" spans="1:26" s="141" customFormat="1" ht="14.25">
      <c r="A144" s="349"/>
      <c r="B144" s="354"/>
      <c r="C144" s="354"/>
      <c r="D144" s="381"/>
      <c r="E144" s="348"/>
      <c r="F144" s="348"/>
      <c r="G144" s="349"/>
      <c r="H144" s="349"/>
      <c r="I144" s="348"/>
      <c r="J144" s="281"/>
      <c r="K144" s="281"/>
      <c r="L144" s="352"/>
      <c r="M144" s="281"/>
      <c r="N144" s="281"/>
      <c r="O144" s="281"/>
      <c r="P144" s="354"/>
      <c r="Q144" s="382"/>
      <c r="R144" s="397"/>
      <c r="T144" s="140"/>
      <c r="U144" s="140"/>
      <c r="V144" s="140"/>
      <c r="W144" s="140"/>
      <c r="X144" s="140"/>
      <c r="Y144" s="140"/>
      <c r="Z144" s="140"/>
    </row>
    <row r="145" spans="1:26" s="141" customFormat="1" ht="14.25">
      <c r="A145" s="349"/>
      <c r="B145" s="354"/>
      <c r="C145" s="354"/>
      <c r="D145" s="381"/>
      <c r="E145" s="348"/>
      <c r="F145" s="348"/>
      <c r="G145" s="349"/>
      <c r="H145" s="349"/>
      <c r="I145" s="348"/>
      <c r="J145" s="281"/>
      <c r="K145" s="281"/>
      <c r="L145" s="352"/>
      <c r="M145" s="281"/>
      <c r="N145" s="281"/>
      <c r="O145" s="281"/>
      <c r="P145" s="354"/>
      <c r="Q145" s="382"/>
      <c r="R145" s="397"/>
      <c r="T145" s="140"/>
      <c r="U145" s="140"/>
      <c r="V145" s="140"/>
      <c r="W145" s="140"/>
      <c r="X145" s="140"/>
      <c r="Y145" s="140"/>
      <c r="Z145" s="140"/>
    </row>
    <row r="146" spans="1:26" s="141" customFormat="1" ht="14.25">
      <c r="A146" s="349"/>
      <c r="B146" s="354"/>
      <c r="C146" s="354"/>
      <c r="D146" s="381"/>
      <c r="E146" s="348"/>
      <c r="F146" s="348"/>
      <c r="G146" s="349"/>
      <c r="H146" s="349"/>
      <c r="I146" s="348"/>
      <c r="J146" s="281"/>
      <c r="K146" s="281"/>
      <c r="L146" s="352"/>
      <c r="M146" s="281"/>
      <c r="N146" s="281"/>
      <c r="O146" s="281"/>
      <c r="P146" s="354"/>
      <c r="Q146" s="382"/>
      <c r="R146" s="397"/>
      <c r="T146" s="140"/>
      <c r="U146" s="140"/>
      <c r="V146" s="140"/>
      <c r="W146" s="140"/>
      <c r="X146" s="140"/>
      <c r="Y146" s="140"/>
      <c r="Z146" s="140"/>
    </row>
    <row r="147" spans="1:26" s="141" customFormat="1" ht="14.25">
      <c r="A147" s="349"/>
      <c r="B147" s="354"/>
      <c r="C147" s="354"/>
      <c r="D147" s="381"/>
      <c r="E147" s="348"/>
      <c r="F147" s="348"/>
      <c r="G147" s="349"/>
      <c r="H147" s="349"/>
      <c r="I147" s="348"/>
      <c r="J147" s="281"/>
      <c r="K147" s="281"/>
      <c r="L147" s="352"/>
      <c r="M147" s="281"/>
      <c r="N147" s="281"/>
      <c r="O147" s="281"/>
      <c r="P147" s="354"/>
      <c r="Q147" s="382"/>
      <c r="R147" s="397"/>
      <c r="T147" s="140"/>
      <c r="U147" s="140"/>
      <c r="V147" s="140"/>
      <c r="W147" s="140"/>
      <c r="X147" s="140"/>
      <c r="Y147" s="140"/>
      <c r="Z147" s="140"/>
    </row>
    <row r="148" spans="1:26" s="141" customFormat="1" ht="14.25">
      <c r="A148" s="193"/>
      <c r="B148" s="395"/>
      <c r="C148" s="395"/>
      <c r="D148" s="418"/>
      <c r="E148" s="152"/>
      <c r="F148" s="152"/>
      <c r="G148" s="193"/>
      <c r="H148" s="193"/>
      <c r="I148" s="152"/>
      <c r="J148" s="335"/>
      <c r="K148" s="335"/>
      <c r="L148" s="419"/>
      <c r="M148" s="335"/>
      <c r="N148" s="335"/>
      <c r="O148" s="335"/>
      <c r="P148" s="395"/>
      <c r="Q148" s="382"/>
      <c r="R148" s="397"/>
      <c r="T148" s="140"/>
      <c r="U148" s="140"/>
      <c r="V148" s="140"/>
      <c r="W148" s="140"/>
      <c r="X148" s="140"/>
      <c r="Y148" s="140"/>
      <c r="Z148" s="140"/>
    </row>
    <row r="149" spans="1:26" s="141" customFormat="1">
      <c r="A149" s="243" t="s">
        <v>338</v>
      </c>
      <c r="B149" s="321"/>
      <c r="C149" s="321"/>
      <c r="D149" s="322"/>
      <c r="E149" s="101"/>
      <c r="F149" s="101"/>
      <c r="G149" s="320"/>
      <c r="H149" s="320"/>
      <c r="I149" s="101"/>
      <c r="J149" s="87"/>
      <c r="K149" s="328"/>
      <c r="L149" s="329"/>
      <c r="M149" s="328"/>
      <c r="N149" s="330"/>
      <c r="O149" s="328"/>
      <c r="P149" s="330"/>
      <c r="Q149" s="330"/>
      <c r="R149" s="87"/>
      <c r="T149" s="140"/>
      <c r="U149" s="140"/>
      <c r="V149" s="140"/>
      <c r="W149" s="140"/>
      <c r="X149" s="140"/>
      <c r="Y149" s="140"/>
      <c r="Z149" s="140"/>
    </row>
    <row r="150" spans="1:26">
      <c r="A150" s="183" t="s">
        <v>2107</v>
      </c>
      <c r="B150" s="243"/>
      <c r="C150" s="243"/>
      <c r="D150" s="243"/>
      <c r="E150" s="19"/>
      <c r="F150" s="170" t="s">
        <v>360</v>
      </c>
      <c r="G150" s="195"/>
      <c r="H150" s="202"/>
      <c r="I150" s="92"/>
      <c r="J150" s="87"/>
      <c r="K150" s="196"/>
      <c r="L150" s="197"/>
      <c r="M150" s="150"/>
      <c r="N150" s="198"/>
      <c r="O150" s="199"/>
      <c r="P150" s="19"/>
      <c r="Q150" s="376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183"/>
      <c r="B151" s="204"/>
      <c r="C151" s="204"/>
      <c r="D151" s="204"/>
      <c r="E151" s="86"/>
      <c r="F151" s="170" t="s">
        <v>2134</v>
      </c>
      <c r="G151" s="195"/>
      <c r="H151" s="202"/>
      <c r="I151" s="92"/>
      <c r="J151" s="87"/>
      <c r="K151" s="196"/>
      <c r="L151" s="197"/>
      <c r="M151" s="150"/>
      <c r="N151" s="198"/>
      <c r="O151" s="199"/>
      <c r="P151" s="19"/>
      <c r="Q151" s="376"/>
      <c r="R151" s="87"/>
      <c r="S151" s="18"/>
      <c r="T151" s="18"/>
      <c r="U151" s="18"/>
      <c r="V151" s="18"/>
      <c r="W151" s="18"/>
      <c r="X151" s="18"/>
    </row>
    <row r="152" spans="1:26" s="251" customFormat="1" ht="15">
      <c r="A152" s="113"/>
      <c r="B152" s="245" t="s">
        <v>2045</v>
      </c>
      <c r="C152" s="245"/>
      <c r="D152" s="245"/>
      <c r="E152" s="245"/>
      <c r="F152" s="170"/>
      <c r="G152" s="170"/>
      <c r="H152" s="170"/>
      <c r="I152" s="170"/>
      <c r="J152" s="145"/>
      <c r="K152" s="166"/>
      <c r="L152" s="167"/>
      <c r="M152" s="168"/>
      <c r="N152" s="91"/>
      <c r="O152" s="144"/>
      <c r="P152" s="113"/>
      <c r="Q152" s="1"/>
      <c r="R152" s="49"/>
      <c r="S152" s="326"/>
      <c r="T152" s="326"/>
      <c r="U152" s="326"/>
      <c r="V152" s="326"/>
      <c r="W152" s="326"/>
      <c r="X152" s="326"/>
      <c r="Y152" s="326"/>
    </row>
    <row r="153" spans="1:26" s="251" customFormat="1" ht="38.25">
      <c r="A153" s="175" t="s">
        <v>13</v>
      </c>
      <c r="B153" s="175" t="s">
        <v>216</v>
      </c>
      <c r="C153" s="180"/>
      <c r="D153" s="176" t="s">
        <v>253</v>
      </c>
      <c r="E153" s="175" t="s">
        <v>254</v>
      </c>
      <c r="F153" s="175" t="s">
        <v>255</v>
      </c>
      <c r="G153" s="175" t="s">
        <v>337</v>
      </c>
      <c r="H153" s="175" t="s">
        <v>257</v>
      </c>
      <c r="I153" s="175" t="s">
        <v>258</v>
      </c>
      <c r="J153" s="316" t="s">
        <v>259</v>
      </c>
      <c r="K153" s="175" t="s">
        <v>260</v>
      </c>
      <c r="L153" s="175" t="s">
        <v>262</v>
      </c>
      <c r="M153" s="176" t="s">
        <v>263</v>
      </c>
      <c r="N153" s="113"/>
      <c r="O153" s="1"/>
      <c r="P153" s="49"/>
      <c r="Q153" s="18"/>
      <c r="R153" s="18"/>
      <c r="S153" s="326"/>
      <c r="T153" s="326"/>
      <c r="U153" s="326"/>
      <c r="V153" s="326"/>
      <c r="W153" s="326"/>
      <c r="X153" s="326"/>
      <c r="Y153" s="326"/>
    </row>
    <row r="154" spans="1:26" s="251" customFormat="1" ht="14.25">
      <c r="A154" s="365"/>
      <c r="B154" s="366"/>
      <c r="C154" s="365"/>
      <c r="D154" s="362"/>
      <c r="E154" s="365"/>
      <c r="F154" s="365"/>
      <c r="G154" s="365"/>
      <c r="H154" s="365"/>
      <c r="I154" s="365"/>
      <c r="J154" s="357"/>
      <c r="K154" s="359"/>
      <c r="L154" s="367"/>
      <c r="M154" s="368"/>
      <c r="N154" s="369"/>
      <c r="O154" s="326"/>
      <c r="Q154" s="370"/>
      <c r="R154" s="371"/>
      <c r="S154" s="326"/>
      <c r="T154" s="326"/>
      <c r="U154" s="326"/>
      <c r="V154" s="326"/>
      <c r="W154" s="326"/>
      <c r="X154" s="326"/>
      <c r="Y154" s="326"/>
    </row>
    <row r="155" spans="1:26" s="251" customFormat="1" ht="14.25">
      <c r="A155" s="365"/>
      <c r="B155" s="366"/>
      <c r="C155" s="365"/>
      <c r="D155" s="362"/>
      <c r="E155" s="365"/>
      <c r="F155" s="365"/>
      <c r="G155" s="365"/>
      <c r="H155" s="365"/>
      <c r="I155" s="365"/>
      <c r="J155" s="357"/>
      <c r="K155" s="359"/>
      <c r="L155" s="367"/>
      <c r="M155" s="368"/>
      <c r="N155" s="369"/>
      <c r="O155" s="326"/>
      <c r="Q155" s="370"/>
      <c r="R155" s="371"/>
      <c r="S155" s="326"/>
      <c r="T155" s="326"/>
      <c r="U155" s="326"/>
      <c r="V155" s="326"/>
      <c r="W155" s="326"/>
      <c r="X155" s="326"/>
      <c r="Y155" s="326"/>
    </row>
    <row r="156" spans="1:26" s="251" customFormat="1" ht="14.25">
      <c r="A156" s="365"/>
      <c r="B156" s="366"/>
      <c r="C156" s="365"/>
      <c r="D156" s="362"/>
      <c r="E156" s="365"/>
      <c r="F156" s="365"/>
      <c r="G156" s="365"/>
      <c r="H156" s="365"/>
      <c r="I156" s="365"/>
      <c r="J156" s="357"/>
      <c r="K156" s="359"/>
      <c r="L156" s="367"/>
      <c r="M156" s="368"/>
      <c r="N156" s="369"/>
      <c r="O156" s="326"/>
      <c r="Q156" s="370"/>
      <c r="R156" s="371"/>
      <c r="S156" s="326"/>
      <c r="T156" s="326"/>
      <c r="U156" s="326"/>
      <c r="V156" s="326"/>
      <c r="W156" s="326"/>
      <c r="X156" s="326"/>
      <c r="Y156" s="326"/>
    </row>
    <row r="157" spans="1:26" s="251" customFormat="1" ht="14.25">
      <c r="A157" s="365"/>
      <c r="B157" s="366"/>
      <c r="C157" s="365"/>
      <c r="D157" s="362"/>
      <c r="E157" s="365"/>
      <c r="F157" s="365"/>
      <c r="G157" s="365"/>
      <c r="H157" s="365"/>
      <c r="I157" s="365"/>
      <c r="J157" s="357"/>
      <c r="K157" s="359"/>
      <c r="L157" s="367"/>
      <c r="M157" s="368"/>
      <c r="N157" s="369"/>
      <c r="O157" s="326"/>
      <c r="Q157" s="370"/>
      <c r="R157" s="371"/>
      <c r="S157" s="326"/>
      <c r="T157" s="326"/>
      <c r="U157" s="326"/>
      <c r="V157" s="326"/>
      <c r="W157" s="326"/>
      <c r="X157" s="326"/>
      <c r="Y157" s="326"/>
    </row>
    <row r="158" spans="1:26" s="251" customFormat="1" ht="14.25">
      <c r="A158" s="365"/>
      <c r="B158" s="366"/>
      <c r="C158" s="365"/>
      <c r="D158" s="362"/>
      <c r="E158" s="365"/>
      <c r="F158" s="365"/>
      <c r="G158" s="365"/>
      <c r="H158" s="365"/>
      <c r="I158" s="365"/>
      <c r="J158" s="357"/>
      <c r="K158" s="359"/>
      <c r="L158" s="367"/>
      <c r="M158" s="368"/>
      <c r="N158" s="369"/>
      <c r="O158" s="326"/>
      <c r="Q158" s="370"/>
      <c r="R158" s="371"/>
      <c r="S158" s="326"/>
      <c r="T158" s="326"/>
      <c r="U158" s="326"/>
      <c r="V158" s="326"/>
      <c r="W158" s="326"/>
      <c r="X158" s="326"/>
      <c r="Y158" s="326"/>
    </row>
    <row r="159" spans="1:26" s="251" customFormat="1" ht="14.25">
      <c r="A159" s="365"/>
      <c r="B159" s="366"/>
      <c r="C159" s="365"/>
      <c r="D159" s="362"/>
      <c r="E159" s="365"/>
      <c r="F159" s="365"/>
      <c r="G159" s="365"/>
      <c r="H159" s="365"/>
      <c r="I159" s="365"/>
      <c r="J159" s="357"/>
      <c r="K159" s="359"/>
      <c r="L159" s="367"/>
      <c r="M159" s="368"/>
      <c r="N159" s="369"/>
      <c r="O159" s="326"/>
      <c r="Q159" s="370"/>
      <c r="R159" s="371"/>
      <c r="S159" s="326"/>
      <c r="T159" s="326"/>
      <c r="U159" s="326"/>
      <c r="V159" s="326"/>
      <c r="W159" s="326"/>
      <c r="X159" s="326"/>
      <c r="Y159" s="326"/>
    </row>
    <row r="160" spans="1:26" s="208" customFormat="1" ht="14.25">
      <c r="A160" s="365"/>
      <c r="B160" s="366"/>
      <c r="C160" s="365"/>
      <c r="D160" s="362"/>
      <c r="E160" s="365"/>
      <c r="F160" s="365"/>
      <c r="G160" s="365"/>
      <c r="H160" s="365"/>
      <c r="I160" s="365"/>
      <c r="J160" s="357"/>
      <c r="K160" s="359"/>
      <c r="L160" s="365"/>
      <c r="M160" s="368"/>
      <c r="N160" s="369"/>
      <c r="O160" s="326"/>
      <c r="P160" s="251"/>
      <c r="Q160" s="370"/>
      <c r="R160" s="371"/>
      <c r="S160" s="207"/>
      <c r="T160" s="207"/>
      <c r="U160" s="207"/>
      <c r="V160" s="207"/>
      <c r="W160" s="207"/>
      <c r="X160" s="207"/>
      <c r="Y160" s="207"/>
    </row>
    <row r="161" spans="1:37" s="208" customFormat="1" ht="14.25">
      <c r="A161" s="365"/>
      <c r="B161" s="366"/>
      <c r="C161" s="365"/>
      <c r="D161" s="362"/>
      <c r="E161" s="365"/>
      <c r="F161" s="365"/>
      <c r="G161" s="365"/>
      <c r="H161" s="365"/>
      <c r="I161" s="363"/>
      <c r="J161" s="358"/>
      <c r="K161" s="358"/>
      <c r="L161" s="365"/>
      <c r="M161" s="368"/>
      <c r="N161" s="369"/>
      <c r="O161" s="326"/>
      <c r="P161" s="251"/>
      <c r="Q161" s="370"/>
      <c r="R161" s="371"/>
      <c r="S161" s="207"/>
      <c r="T161" s="207"/>
      <c r="U161" s="207"/>
      <c r="V161" s="207"/>
      <c r="W161" s="207"/>
      <c r="X161" s="207"/>
      <c r="Y161" s="207"/>
    </row>
    <row r="162" spans="1:37" ht="14.25">
      <c r="A162" s="333"/>
      <c r="B162" s="249"/>
      <c r="C162" s="333"/>
      <c r="D162" s="345"/>
      <c r="E162" s="333"/>
      <c r="F162" s="333"/>
      <c r="G162" s="333"/>
      <c r="H162" s="333"/>
      <c r="I162" s="346"/>
      <c r="J162" s="281"/>
      <c r="K162" s="281"/>
      <c r="L162" s="333"/>
      <c r="M162" s="334"/>
      <c r="N162" s="299"/>
      <c r="O162" s="207"/>
      <c r="P162" s="208"/>
      <c r="Q162" s="209"/>
      <c r="R162" s="280"/>
      <c r="S162" s="18"/>
      <c r="T162" s="18"/>
      <c r="U162" s="18"/>
      <c r="V162" s="18"/>
      <c r="W162" s="18"/>
      <c r="X162" s="18"/>
      <c r="Y162" s="18"/>
    </row>
    <row r="163" spans="1:37">
      <c r="A163" s="333"/>
      <c r="B163" s="249"/>
      <c r="C163" s="333"/>
      <c r="D163" s="319"/>
      <c r="E163" s="333"/>
      <c r="F163" s="333"/>
      <c r="G163" s="333"/>
      <c r="H163" s="333"/>
      <c r="I163" s="333"/>
      <c r="J163" s="336"/>
      <c r="K163" s="281"/>
      <c r="L163" s="333"/>
      <c r="M163" s="334"/>
      <c r="N163" s="299"/>
      <c r="O163" s="207"/>
      <c r="P163" s="208"/>
      <c r="Q163" s="209"/>
      <c r="R163" s="327"/>
      <c r="S163" s="18"/>
      <c r="T163" s="18"/>
      <c r="U163" s="18"/>
      <c r="V163" s="18"/>
      <c r="W163" s="18"/>
      <c r="X163" s="18"/>
      <c r="Y163" s="18"/>
    </row>
    <row r="164" spans="1:37">
      <c r="F164" s="113"/>
      <c r="G164" s="113"/>
      <c r="H164" s="113"/>
      <c r="I164" s="113"/>
      <c r="J164" s="113"/>
      <c r="K164" s="113"/>
      <c r="L164" s="113"/>
      <c r="M164" s="113"/>
      <c r="O164" s="113"/>
      <c r="Q164" s="1"/>
      <c r="R164" s="87"/>
      <c r="S164" s="18"/>
      <c r="T164" s="18"/>
      <c r="U164" s="18"/>
      <c r="V164" s="18"/>
      <c r="W164" s="18"/>
      <c r="X164" s="18"/>
      <c r="Y164" s="18"/>
    </row>
    <row r="165" spans="1:37">
      <c r="F165" s="113"/>
      <c r="G165" s="113"/>
      <c r="H165" s="113"/>
      <c r="I165" s="113"/>
      <c r="J165" s="113"/>
      <c r="K165" s="113"/>
      <c r="L165" s="113"/>
      <c r="M165" s="113"/>
      <c r="O165" s="113"/>
      <c r="Q165" s="1"/>
      <c r="R165" s="87"/>
      <c r="S165" s="18"/>
      <c r="T165" s="18"/>
      <c r="U165" s="18"/>
      <c r="V165" s="18"/>
      <c r="W165" s="18"/>
      <c r="X165" s="18"/>
      <c r="Y165" s="18"/>
    </row>
    <row r="166" spans="1:37">
      <c r="F166" s="113"/>
      <c r="G166" s="113"/>
      <c r="H166" s="113"/>
      <c r="I166" s="113"/>
      <c r="J166" s="113"/>
      <c r="K166" s="113"/>
      <c r="L166" s="113"/>
      <c r="M166" s="113"/>
      <c r="O166" s="113"/>
      <c r="Q166" s="1"/>
      <c r="R166" s="87"/>
      <c r="S166" s="18"/>
      <c r="T166" s="18"/>
      <c r="U166" s="18"/>
      <c r="V166" s="18"/>
      <c r="W166" s="18"/>
      <c r="X166" s="18"/>
      <c r="Y166" s="18"/>
    </row>
    <row r="167" spans="1:37" s="251" customFormat="1" ht="15">
      <c r="A167" s="102" t="s">
        <v>335</v>
      </c>
      <c r="B167" s="94"/>
      <c r="C167" s="94"/>
      <c r="D167" s="95"/>
      <c r="E167" s="96"/>
      <c r="F167" s="86"/>
      <c r="G167" s="86"/>
      <c r="H167" s="157"/>
      <c r="I167" s="173"/>
      <c r="J167" s="146"/>
      <c r="K167" s="87"/>
      <c r="L167" s="87"/>
      <c r="M167" s="87"/>
      <c r="N167" s="1"/>
      <c r="O167" s="9"/>
      <c r="P167" s="113"/>
      <c r="Q167" s="1"/>
      <c r="R167" s="87"/>
      <c r="S167" s="326"/>
      <c r="T167" s="250"/>
      <c r="U167" s="250"/>
      <c r="V167" s="250"/>
      <c r="W167" s="250"/>
      <c r="X167" s="250"/>
      <c r="Y167" s="250"/>
    </row>
    <row r="168" spans="1:37" s="141" customFormat="1" ht="38.25">
      <c r="A168" s="155" t="s">
        <v>13</v>
      </c>
      <c r="B168" s="84" t="s">
        <v>216</v>
      </c>
      <c r="C168" s="84"/>
      <c r="D168" s="85" t="s">
        <v>253</v>
      </c>
      <c r="E168" s="84" t="s">
        <v>254</v>
      </c>
      <c r="F168" s="84" t="s">
        <v>255</v>
      </c>
      <c r="G168" s="84" t="s">
        <v>337</v>
      </c>
      <c r="H168" s="84" t="s">
        <v>257</v>
      </c>
      <c r="I168" s="84" t="s">
        <v>258</v>
      </c>
      <c r="J168" s="310" t="s">
        <v>259</v>
      </c>
      <c r="K168" s="84" t="s">
        <v>260</v>
      </c>
      <c r="L168" s="84" t="s">
        <v>261</v>
      </c>
      <c r="M168" s="84" t="s">
        <v>262</v>
      </c>
      <c r="N168" s="85" t="s">
        <v>263</v>
      </c>
      <c r="O168" s="84" t="s">
        <v>382</v>
      </c>
      <c r="P168" s="186"/>
      <c r="Q168" s="186"/>
      <c r="R168" s="87"/>
      <c r="S168" s="202"/>
      <c r="T168" s="186"/>
      <c r="U168" s="186"/>
      <c r="V168" s="186"/>
      <c r="W168" s="186"/>
      <c r="X168" s="186"/>
      <c r="Y168" s="186"/>
    </row>
    <row r="169" spans="1:37">
      <c r="A169" s="355"/>
      <c r="B169" s="356"/>
      <c r="C169" s="356"/>
      <c r="D169" s="372"/>
      <c r="E169" s="357"/>
      <c r="F169" s="357"/>
      <c r="G169" s="355"/>
      <c r="H169" s="355"/>
      <c r="I169" s="357"/>
      <c r="J169" s="358"/>
      <c r="K169" s="358"/>
      <c r="L169" s="373"/>
      <c r="M169" s="367"/>
      <c r="N169" s="374"/>
      <c r="O169" s="364"/>
      <c r="P169" s="375"/>
      <c r="Q169" s="360"/>
      <c r="R169" s="361"/>
      <c r="S169" s="18"/>
      <c r="T169" s="18"/>
      <c r="U169" s="18"/>
      <c r="V169" s="18"/>
      <c r="W169" s="18"/>
      <c r="Y169" s="18"/>
      <c r="AK169" s="18"/>
    </row>
    <row r="170" spans="1:37">
      <c r="A170" s="278"/>
      <c r="B170" s="277"/>
      <c r="C170" s="279"/>
      <c r="D170" s="282"/>
      <c r="E170" s="191"/>
      <c r="F170" s="187"/>
      <c r="G170" s="184"/>
      <c r="H170" s="184"/>
      <c r="I170" s="191"/>
      <c r="J170" s="303"/>
      <c r="K170" s="301"/>
      <c r="L170" s="192"/>
      <c r="M170" s="190"/>
      <c r="N170" s="248"/>
      <c r="O170" s="203"/>
      <c r="P170" s="201"/>
      <c r="Q170" s="200"/>
      <c r="R170" s="188"/>
      <c r="S170" s="18"/>
      <c r="T170" s="18"/>
      <c r="U170" s="18"/>
      <c r="V170" s="18"/>
      <c r="W170" s="18"/>
      <c r="X170" s="18"/>
      <c r="Y170" s="18"/>
      <c r="Z170" s="18"/>
    </row>
    <row r="171" spans="1:37">
      <c r="A171" s="243" t="s">
        <v>338</v>
      </c>
      <c r="B171" s="243"/>
      <c r="C171" s="243"/>
      <c r="D171" s="243"/>
      <c r="E171" s="19"/>
      <c r="F171" s="170" t="s">
        <v>360</v>
      </c>
      <c r="G171" s="92"/>
      <c r="H171" s="92"/>
      <c r="I171" s="152"/>
      <c r="J171" s="150"/>
      <c r="K171" s="196"/>
      <c r="L171" s="197"/>
      <c r="M171" s="150"/>
      <c r="N171" s="198"/>
      <c r="O171" s="205"/>
      <c r="P171" s="1"/>
      <c r="Q171" s="1"/>
      <c r="R171" s="87"/>
      <c r="S171" s="18"/>
      <c r="T171" s="18"/>
      <c r="U171" s="18"/>
      <c r="V171" s="18"/>
      <c r="W171" s="18"/>
      <c r="X171" s="18"/>
      <c r="Y171" s="18"/>
      <c r="Z171" s="18"/>
    </row>
    <row r="172" spans="1:37">
      <c r="A172" s="183" t="s">
        <v>2107</v>
      </c>
      <c r="B172" s="204"/>
      <c r="C172" s="204"/>
      <c r="D172" s="204"/>
      <c r="E172" s="86"/>
      <c r="F172" s="170" t="s">
        <v>2134</v>
      </c>
      <c r="G172" s="49"/>
      <c r="H172" s="49"/>
      <c r="I172" s="49"/>
      <c r="J172" s="9"/>
      <c r="K172" s="49"/>
      <c r="L172" s="49"/>
      <c r="M172" s="49"/>
      <c r="N172" s="1"/>
      <c r="O172" s="9"/>
      <c r="R172" s="92"/>
      <c r="S172" s="18"/>
      <c r="T172" s="18"/>
      <c r="U172" s="18"/>
      <c r="V172" s="18"/>
      <c r="W172" s="18"/>
      <c r="X172" s="18"/>
      <c r="Y172" s="18"/>
      <c r="Z172" s="18"/>
    </row>
    <row r="173" spans="1:37" s="141" customFormat="1">
      <c r="A173" s="183"/>
      <c r="B173" s="206"/>
      <c r="C173" s="206"/>
      <c r="D173" s="206"/>
      <c r="E173" s="86"/>
      <c r="F173" s="170"/>
      <c r="G173" s="49"/>
      <c r="H173" s="49"/>
      <c r="I173" s="49"/>
      <c r="J173" s="9"/>
      <c r="K173" s="49"/>
      <c r="L173" s="49"/>
      <c r="M173" s="49"/>
      <c r="N173" s="1"/>
      <c r="O173" s="9"/>
      <c r="P173" s="113"/>
      <c r="Q173" s="113"/>
      <c r="R173" s="92"/>
      <c r="T173" s="140"/>
      <c r="U173" s="140"/>
      <c r="V173" s="140"/>
      <c r="W173" s="140"/>
      <c r="X173" s="140"/>
      <c r="Y173" s="140"/>
      <c r="Z173" s="140"/>
    </row>
    <row r="174" spans="1:37" s="141" customFormat="1">
      <c r="A174" s="183"/>
      <c r="B174" s="206"/>
      <c r="C174" s="206"/>
      <c r="D174" s="206"/>
      <c r="E174" s="86"/>
      <c r="F174" s="170"/>
      <c r="G174" s="49"/>
      <c r="H174" s="49"/>
      <c r="I174" s="49"/>
      <c r="J174" s="9"/>
      <c r="K174" s="49"/>
      <c r="L174" s="49"/>
      <c r="M174" s="49"/>
      <c r="N174" s="1"/>
      <c r="O174" s="9"/>
      <c r="P174" s="113"/>
      <c r="Q174" s="113"/>
      <c r="R174" s="92"/>
      <c r="T174" s="140"/>
      <c r="U174" s="140"/>
      <c r="V174" s="140"/>
      <c r="W174" s="140"/>
      <c r="X174" s="140"/>
      <c r="Y174" s="140"/>
      <c r="Z174" s="140"/>
    </row>
    <row r="175" spans="1:37">
      <c r="A175" s="183"/>
      <c r="B175" s="243"/>
      <c r="C175" s="243"/>
      <c r="D175" s="243"/>
      <c r="E175" s="86"/>
      <c r="F175" s="170"/>
      <c r="G175" s="195"/>
      <c r="H175" s="202"/>
      <c r="I175" s="92"/>
      <c r="J175" s="87"/>
      <c r="K175" s="196"/>
      <c r="L175" s="197"/>
      <c r="M175" s="150"/>
      <c r="N175" s="198"/>
      <c r="O175" s="199"/>
      <c r="P175" s="19"/>
      <c r="Q175" s="18"/>
      <c r="R175" s="87"/>
      <c r="S175" s="18"/>
      <c r="T175" s="18"/>
      <c r="U175" s="18"/>
      <c r="V175" s="18"/>
      <c r="W175" s="18"/>
      <c r="X175" s="18"/>
      <c r="Y175" s="18"/>
    </row>
    <row r="176" spans="1:37">
      <c r="A176" s="193"/>
      <c r="B176" s="189"/>
      <c r="C176" s="194"/>
      <c r="D176" s="109"/>
      <c r="E176" s="152"/>
      <c r="F176" s="92"/>
      <c r="G176" s="195"/>
      <c r="H176" s="202"/>
      <c r="I176" s="92"/>
      <c r="J176" s="87"/>
      <c r="K176" s="196"/>
      <c r="L176" s="197"/>
      <c r="M176" s="150"/>
      <c r="N176" s="198"/>
      <c r="O176" s="199"/>
      <c r="P176" s="19"/>
      <c r="Q176" s="18"/>
      <c r="R176" s="87"/>
      <c r="S176" s="18"/>
      <c r="T176" s="18"/>
      <c r="U176" s="18"/>
      <c r="V176" s="18"/>
      <c r="W176" s="18"/>
      <c r="X176" s="18"/>
      <c r="Y176" s="18"/>
    </row>
    <row r="177" spans="1:25" s="141" customFormat="1" ht="15">
      <c r="A177" s="19"/>
      <c r="B177" s="246" t="s">
        <v>272</v>
      </c>
      <c r="C177" s="246"/>
      <c r="D177" s="246"/>
      <c r="E177" s="246"/>
      <c r="F177" s="87"/>
      <c r="G177" s="87"/>
      <c r="H177" s="174"/>
      <c r="I177" s="87"/>
      <c r="J177" s="147"/>
      <c r="K177" s="169"/>
      <c r="L177" s="87"/>
      <c r="M177" s="87"/>
      <c r="N177" s="18"/>
      <c r="O177" s="140"/>
      <c r="P177" s="1"/>
      <c r="Q177" s="18"/>
      <c r="R177" s="87"/>
      <c r="S177" s="186"/>
      <c r="T177" s="186"/>
      <c r="U177" s="186"/>
      <c r="V177" s="186"/>
      <c r="W177" s="186"/>
      <c r="X177" s="186"/>
      <c r="Y177" s="186"/>
    </row>
    <row r="178" spans="1:25" s="141" customFormat="1" ht="38.25">
      <c r="A178" s="155" t="s">
        <v>13</v>
      </c>
      <c r="B178" s="84" t="s">
        <v>216</v>
      </c>
      <c r="C178" s="84"/>
      <c r="D178" s="85" t="s">
        <v>253</v>
      </c>
      <c r="E178" s="84" t="s">
        <v>254</v>
      </c>
      <c r="F178" s="84" t="s">
        <v>255</v>
      </c>
      <c r="G178" s="84" t="s">
        <v>273</v>
      </c>
      <c r="H178" s="84" t="s">
        <v>274</v>
      </c>
      <c r="I178" s="84" t="s">
        <v>258</v>
      </c>
      <c r="J178" s="314" t="s">
        <v>259</v>
      </c>
      <c r="K178" s="84" t="s">
        <v>260</v>
      </c>
      <c r="L178" s="84" t="s">
        <v>261</v>
      </c>
      <c r="M178" s="84" t="s">
        <v>262</v>
      </c>
      <c r="N178" s="85" t="s">
        <v>263</v>
      </c>
      <c r="O178" s="9"/>
      <c r="P178" s="1"/>
      <c r="Q178" s="18"/>
      <c r="R178" s="87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1</v>
      </c>
      <c r="B179" s="211">
        <v>41579</v>
      </c>
      <c r="C179" s="211"/>
      <c r="D179" s="212" t="s">
        <v>275</v>
      </c>
      <c r="E179" s="210" t="s">
        <v>276</v>
      </c>
      <c r="F179" s="213">
        <v>82</v>
      </c>
      <c r="G179" s="210" t="s">
        <v>217</v>
      </c>
      <c r="H179" s="210">
        <v>100</v>
      </c>
      <c r="I179" s="214">
        <v>100</v>
      </c>
      <c r="J179" s="307" t="s">
        <v>278</v>
      </c>
      <c r="K179" s="215">
        <f>H179-F179</f>
        <v>18</v>
      </c>
      <c r="L179" s="216">
        <f t="shared" ref="L179:L202" si="91">K179/F179</f>
        <v>0.21951219512195122</v>
      </c>
      <c r="M179" s="217" t="s">
        <v>266</v>
      </c>
      <c r="N179" s="218">
        <v>42657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2</v>
      </c>
      <c r="B180" s="211">
        <v>41794</v>
      </c>
      <c r="C180" s="211"/>
      <c r="D180" s="212" t="s">
        <v>277</v>
      </c>
      <c r="E180" s="210" t="s">
        <v>264</v>
      </c>
      <c r="F180" s="213">
        <v>257</v>
      </c>
      <c r="G180" s="210" t="s">
        <v>217</v>
      </c>
      <c r="H180" s="210">
        <v>300</v>
      </c>
      <c r="I180" s="214">
        <v>300</v>
      </c>
      <c r="J180" s="307" t="s">
        <v>278</v>
      </c>
      <c r="K180" s="215">
        <f>H180-F180</f>
        <v>43</v>
      </c>
      <c r="L180" s="216">
        <f t="shared" si="91"/>
        <v>0.16731517509727625</v>
      </c>
      <c r="M180" s="217" t="s">
        <v>266</v>
      </c>
      <c r="N180" s="218">
        <v>41822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ref="A181:A189" si="92">1+A180</f>
        <v>3</v>
      </c>
      <c r="B181" s="211">
        <v>41828</v>
      </c>
      <c r="C181" s="211"/>
      <c r="D181" s="212" t="s">
        <v>279</v>
      </c>
      <c r="E181" s="210" t="s">
        <v>264</v>
      </c>
      <c r="F181" s="213">
        <v>393</v>
      </c>
      <c r="G181" s="210" t="s">
        <v>217</v>
      </c>
      <c r="H181" s="210">
        <v>468</v>
      </c>
      <c r="I181" s="214">
        <v>468</v>
      </c>
      <c r="J181" s="307" t="s">
        <v>278</v>
      </c>
      <c r="K181" s="215">
        <f t="shared" ref="K181:K242" si="93">H181-F181</f>
        <v>75</v>
      </c>
      <c r="L181" s="216">
        <f t="shared" si="91"/>
        <v>0.19083969465648856</v>
      </c>
      <c r="M181" s="217" t="s">
        <v>266</v>
      </c>
      <c r="N181" s="218">
        <v>41863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92"/>
        <v>4</v>
      </c>
      <c r="B182" s="211">
        <v>41857</v>
      </c>
      <c r="C182" s="211"/>
      <c r="D182" s="212" t="s">
        <v>280</v>
      </c>
      <c r="E182" s="210" t="s">
        <v>264</v>
      </c>
      <c r="F182" s="213">
        <v>205</v>
      </c>
      <c r="G182" s="210" t="s">
        <v>217</v>
      </c>
      <c r="H182" s="210">
        <v>275</v>
      </c>
      <c r="I182" s="214">
        <v>250</v>
      </c>
      <c r="J182" s="307" t="s">
        <v>278</v>
      </c>
      <c r="K182" s="215">
        <f t="shared" si="93"/>
        <v>70</v>
      </c>
      <c r="L182" s="216">
        <f t="shared" si="91"/>
        <v>0.34146341463414637</v>
      </c>
      <c r="M182" s="217" t="s">
        <v>266</v>
      </c>
      <c r="N182" s="218">
        <v>41962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92"/>
        <v>5</v>
      </c>
      <c r="B183" s="211">
        <v>41886</v>
      </c>
      <c r="C183" s="211"/>
      <c r="D183" s="212" t="s">
        <v>281</v>
      </c>
      <c r="E183" s="210" t="s">
        <v>264</v>
      </c>
      <c r="F183" s="213">
        <v>162</v>
      </c>
      <c r="G183" s="210" t="s">
        <v>217</v>
      </c>
      <c r="H183" s="210">
        <v>190</v>
      </c>
      <c r="I183" s="214">
        <v>190</v>
      </c>
      <c r="J183" s="307" t="s">
        <v>278</v>
      </c>
      <c r="K183" s="215">
        <f t="shared" si="93"/>
        <v>28</v>
      </c>
      <c r="L183" s="216">
        <f t="shared" si="91"/>
        <v>0.1728395061728395</v>
      </c>
      <c r="M183" s="217" t="s">
        <v>266</v>
      </c>
      <c r="N183" s="218">
        <v>42006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92"/>
        <v>6</v>
      </c>
      <c r="B184" s="211">
        <v>41886</v>
      </c>
      <c r="C184" s="211"/>
      <c r="D184" s="212" t="s">
        <v>282</v>
      </c>
      <c r="E184" s="210" t="s">
        <v>264</v>
      </c>
      <c r="F184" s="213">
        <v>75</v>
      </c>
      <c r="G184" s="210" t="s">
        <v>217</v>
      </c>
      <c r="H184" s="210">
        <v>91.5</v>
      </c>
      <c r="I184" s="214" t="s">
        <v>283</v>
      </c>
      <c r="J184" s="307" t="s">
        <v>284</v>
      </c>
      <c r="K184" s="215">
        <f t="shared" si="93"/>
        <v>16.5</v>
      </c>
      <c r="L184" s="216">
        <f t="shared" si="91"/>
        <v>0.22</v>
      </c>
      <c r="M184" s="217" t="s">
        <v>266</v>
      </c>
      <c r="N184" s="218">
        <v>41954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 t="shared" si="92"/>
        <v>7</v>
      </c>
      <c r="B185" s="211">
        <v>41913</v>
      </c>
      <c r="C185" s="211"/>
      <c r="D185" s="212" t="s">
        <v>285</v>
      </c>
      <c r="E185" s="210" t="s">
        <v>264</v>
      </c>
      <c r="F185" s="213">
        <v>850</v>
      </c>
      <c r="G185" s="210" t="s">
        <v>217</v>
      </c>
      <c r="H185" s="210">
        <v>982.5</v>
      </c>
      <c r="I185" s="214">
        <v>1050</v>
      </c>
      <c r="J185" s="307" t="s">
        <v>286</v>
      </c>
      <c r="K185" s="215">
        <f t="shared" si="93"/>
        <v>132.5</v>
      </c>
      <c r="L185" s="216">
        <f t="shared" si="91"/>
        <v>0.15588235294117647</v>
      </c>
      <c r="M185" s="217" t="s">
        <v>266</v>
      </c>
      <c r="N185" s="218">
        <v>42039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 t="shared" si="92"/>
        <v>8</v>
      </c>
      <c r="B186" s="211">
        <v>41913</v>
      </c>
      <c r="C186" s="211"/>
      <c r="D186" s="212" t="s">
        <v>287</v>
      </c>
      <c r="E186" s="210" t="s">
        <v>264</v>
      </c>
      <c r="F186" s="213">
        <v>475</v>
      </c>
      <c r="G186" s="210" t="s">
        <v>217</v>
      </c>
      <c r="H186" s="210">
        <v>515</v>
      </c>
      <c r="I186" s="214">
        <v>600</v>
      </c>
      <c r="J186" s="307" t="s">
        <v>288</v>
      </c>
      <c r="K186" s="215">
        <f t="shared" si="93"/>
        <v>40</v>
      </c>
      <c r="L186" s="216">
        <f t="shared" si="91"/>
        <v>8.4210526315789472E-2</v>
      </c>
      <c r="M186" s="217" t="s">
        <v>266</v>
      </c>
      <c r="N186" s="218">
        <v>41939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si="92"/>
        <v>9</v>
      </c>
      <c r="B187" s="211">
        <v>41913</v>
      </c>
      <c r="C187" s="211"/>
      <c r="D187" s="212" t="s">
        <v>289</v>
      </c>
      <c r="E187" s="210" t="s">
        <v>264</v>
      </c>
      <c r="F187" s="213">
        <v>86</v>
      </c>
      <c r="G187" s="210" t="s">
        <v>217</v>
      </c>
      <c r="H187" s="210">
        <v>99</v>
      </c>
      <c r="I187" s="214">
        <v>140</v>
      </c>
      <c r="J187" s="307" t="s">
        <v>290</v>
      </c>
      <c r="K187" s="215">
        <f t="shared" si="93"/>
        <v>13</v>
      </c>
      <c r="L187" s="216">
        <f t="shared" si="91"/>
        <v>0.15116279069767441</v>
      </c>
      <c r="M187" s="217" t="s">
        <v>266</v>
      </c>
      <c r="N187" s="218">
        <v>41939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f t="shared" si="92"/>
        <v>10</v>
      </c>
      <c r="B188" s="211">
        <v>41926</v>
      </c>
      <c r="C188" s="211"/>
      <c r="D188" s="212" t="s">
        <v>291</v>
      </c>
      <c r="E188" s="210" t="s">
        <v>264</v>
      </c>
      <c r="F188" s="213">
        <v>496.6</v>
      </c>
      <c r="G188" s="210" t="s">
        <v>217</v>
      </c>
      <c r="H188" s="210">
        <v>621</v>
      </c>
      <c r="I188" s="214">
        <v>580</v>
      </c>
      <c r="J188" s="307" t="s">
        <v>278</v>
      </c>
      <c r="K188" s="215">
        <f t="shared" si="93"/>
        <v>124.39999999999998</v>
      </c>
      <c r="L188" s="216">
        <f t="shared" si="91"/>
        <v>0.25050342327829234</v>
      </c>
      <c r="M188" s="217" t="s">
        <v>266</v>
      </c>
      <c r="N188" s="218">
        <v>42605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f t="shared" si="92"/>
        <v>11</v>
      </c>
      <c r="B189" s="211">
        <v>41926</v>
      </c>
      <c r="C189" s="211"/>
      <c r="D189" s="212" t="s">
        <v>292</v>
      </c>
      <c r="E189" s="210" t="s">
        <v>264</v>
      </c>
      <c r="F189" s="213">
        <v>2481.9</v>
      </c>
      <c r="G189" s="210" t="s">
        <v>217</v>
      </c>
      <c r="H189" s="210">
        <v>2840</v>
      </c>
      <c r="I189" s="214">
        <v>2870</v>
      </c>
      <c r="J189" s="307" t="s">
        <v>293</v>
      </c>
      <c r="K189" s="215">
        <f t="shared" si="93"/>
        <v>358.09999999999991</v>
      </c>
      <c r="L189" s="216">
        <f t="shared" si="91"/>
        <v>0.14428462065353154</v>
      </c>
      <c r="M189" s="217" t="s">
        <v>266</v>
      </c>
      <c r="N189" s="218">
        <v>42017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f>1+A187</f>
        <v>10</v>
      </c>
      <c r="B190" s="211">
        <v>41928</v>
      </c>
      <c r="C190" s="211"/>
      <c r="D190" s="212" t="s">
        <v>294</v>
      </c>
      <c r="E190" s="210" t="s">
        <v>264</v>
      </c>
      <c r="F190" s="213">
        <v>84.5</v>
      </c>
      <c r="G190" s="210" t="s">
        <v>217</v>
      </c>
      <c r="H190" s="210">
        <v>93</v>
      </c>
      <c r="I190" s="214">
        <v>110</v>
      </c>
      <c r="J190" s="307" t="s">
        <v>295</v>
      </c>
      <c r="K190" s="215">
        <f t="shared" si="93"/>
        <v>8.5</v>
      </c>
      <c r="L190" s="216">
        <f t="shared" si="91"/>
        <v>0.10059171597633136</v>
      </c>
      <c r="M190" s="217" t="s">
        <v>266</v>
      </c>
      <c r="N190" s="218">
        <v>41939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f t="shared" ref="A191:A209" si="94">1+A190</f>
        <v>11</v>
      </c>
      <c r="B191" s="211">
        <v>41928</v>
      </c>
      <c r="C191" s="211"/>
      <c r="D191" s="212" t="s">
        <v>296</v>
      </c>
      <c r="E191" s="210" t="s">
        <v>264</v>
      </c>
      <c r="F191" s="213">
        <v>401</v>
      </c>
      <c r="G191" s="210" t="s">
        <v>217</v>
      </c>
      <c r="H191" s="210">
        <v>428</v>
      </c>
      <c r="I191" s="214">
        <v>450</v>
      </c>
      <c r="J191" s="307" t="s">
        <v>297</v>
      </c>
      <c r="K191" s="215">
        <f t="shared" si="93"/>
        <v>27</v>
      </c>
      <c r="L191" s="216">
        <f t="shared" si="91"/>
        <v>6.7331670822942641E-2</v>
      </c>
      <c r="M191" s="217" t="s">
        <v>266</v>
      </c>
      <c r="N191" s="218">
        <v>42020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f t="shared" si="94"/>
        <v>12</v>
      </c>
      <c r="B192" s="211">
        <v>41928</v>
      </c>
      <c r="C192" s="211"/>
      <c r="D192" s="212" t="s">
        <v>298</v>
      </c>
      <c r="E192" s="210" t="s">
        <v>264</v>
      </c>
      <c r="F192" s="213">
        <v>101</v>
      </c>
      <c r="G192" s="210" t="s">
        <v>217</v>
      </c>
      <c r="H192" s="210">
        <v>112</v>
      </c>
      <c r="I192" s="214">
        <v>120</v>
      </c>
      <c r="J192" s="307" t="s">
        <v>299</v>
      </c>
      <c r="K192" s="215">
        <f t="shared" si="93"/>
        <v>11</v>
      </c>
      <c r="L192" s="216">
        <f t="shared" si="91"/>
        <v>0.10891089108910891</v>
      </c>
      <c r="M192" s="217" t="s">
        <v>266</v>
      </c>
      <c r="N192" s="218">
        <v>41939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94"/>
        <v>13</v>
      </c>
      <c r="B193" s="211">
        <v>41954</v>
      </c>
      <c r="C193" s="211"/>
      <c r="D193" s="212" t="s">
        <v>300</v>
      </c>
      <c r="E193" s="210" t="s">
        <v>264</v>
      </c>
      <c r="F193" s="213">
        <v>59</v>
      </c>
      <c r="G193" s="210" t="s">
        <v>217</v>
      </c>
      <c r="H193" s="210">
        <v>76</v>
      </c>
      <c r="I193" s="214">
        <v>76</v>
      </c>
      <c r="J193" s="307" t="s">
        <v>278</v>
      </c>
      <c r="K193" s="215">
        <f t="shared" si="93"/>
        <v>17</v>
      </c>
      <c r="L193" s="216">
        <f t="shared" si="91"/>
        <v>0.28813559322033899</v>
      </c>
      <c r="M193" s="217" t="s">
        <v>266</v>
      </c>
      <c r="N193" s="218">
        <v>43032</v>
      </c>
      <c r="O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94"/>
        <v>14</v>
      </c>
      <c r="B194" s="211">
        <v>41954</v>
      </c>
      <c r="C194" s="211"/>
      <c r="D194" s="212" t="s">
        <v>289</v>
      </c>
      <c r="E194" s="210" t="s">
        <v>264</v>
      </c>
      <c r="F194" s="213">
        <v>99</v>
      </c>
      <c r="G194" s="210" t="s">
        <v>217</v>
      </c>
      <c r="H194" s="210">
        <v>120</v>
      </c>
      <c r="I194" s="214">
        <v>120</v>
      </c>
      <c r="J194" s="307" t="s">
        <v>301</v>
      </c>
      <c r="K194" s="215">
        <f t="shared" si="93"/>
        <v>21</v>
      </c>
      <c r="L194" s="216">
        <f t="shared" si="91"/>
        <v>0.21212121212121213</v>
      </c>
      <c r="M194" s="217" t="s">
        <v>266</v>
      </c>
      <c r="N194" s="218">
        <v>41960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94"/>
        <v>15</v>
      </c>
      <c r="B195" s="211">
        <v>41956</v>
      </c>
      <c r="C195" s="211"/>
      <c r="D195" s="212" t="s">
        <v>302</v>
      </c>
      <c r="E195" s="210" t="s">
        <v>264</v>
      </c>
      <c r="F195" s="213">
        <v>22</v>
      </c>
      <c r="G195" s="210" t="s">
        <v>217</v>
      </c>
      <c r="H195" s="210">
        <v>33.549999999999997</v>
      </c>
      <c r="I195" s="214">
        <v>32</v>
      </c>
      <c r="J195" s="307" t="s">
        <v>303</v>
      </c>
      <c r="K195" s="215">
        <f t="shared" si="93"/>
        <v>11.549999999999997</v>
      </c>
      <c r="L195" s="216">
        <f t="shared" si="91"/>
        <v>0.52499999999999991</v>
      </c>
      <c r="M195" s="217" t="s">
        <v>266</v>
      </c>
      <c r="N195" s="218">
        <v>42188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94"/>
        <v>16</v>
      </c>
      <c r="B196" s="211">
        <v>41976</v>
      </c>
      <c r="C196" s="211"/>
      <c r="D196" s="212" t="s">
        <v>304</v>
      </c>
      <c r="E196" s="210" t="s">
        <v>264</v>
      </c>
      <c r="F196" s="213">
        <v>440</v>
      </c>
      <c r="G196" s="210" t="s">
        <v>217</v>
      </c>
      <c r="H196" s="210">
        <v>520</v>
      </c>
      <c r="I196" s="214">
        <v>520</v>
      </c>
      <c r="J196" s="307" t="s">
        <v>305</v>
      </c>
      <c r="K196" s="215">
        <f t="shared" si="93"/>
        <v>80</v>
      </c>
      <c r="L196" s="216">
        <f t="shared" si="91"/>
        <v>0.18181818181818182</v>
      </c>
      <c r="M196" s="217" t="s">
        <v>266</v>
      </c>
      <c r="N196" s="218">
        <v>42208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f t="shared" si="94"/>
        <v>17</v>
      </c>
      <c r="B197" s="211">
        <v>41976</v>
      </c>
      <c r="C197" s="211"/>
      <c r="D197" s="212" t="s">
        <v>306</v>
      </c>
      <c r="E197" s="210" t="s">
        <v>264</v>
      </c>
      <c r="F197" s="213">
        <v>360</v>
      </c>
      <c r="G197" s="210" t="s">
        <v>217</v>
      </c>
      <c r="H197" s="210">
        <v>427</v>
      </c>
      <c r="I197" s="214">
        <v>425</v>
      </c>
      <c r="J197" s="307" t="s">
        <v>307</v>
      </c>
      <c r="K197" s="215">
        <f t="shared" si="93"/>
        <v>67</v>
      </c>
      <c r="L197" s="216">
        <f t="shared" si="91"/>
        <v>0.18611111111111112</v>
      </c>
      <c r="M197" s="217" t="s">
        <v>266</v>
      </c>
      <c r="N197" s="218">
        <v>42058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f t="shared" si="94"/>
        <v>18</v>
      </c>
      <c r="B198" s="211">
        <v>42012</v>
      </c>
      <c r="C198" s="211"/>
      <c r="D198" s="212" t="s">
        <v>378</v>
      </c>
      <c r="E198" s="210" t="s">
        <v>264</v>
      </c>
      <c r="F198" s="213">
        <v>360</v>
      </c>
      <c r="G198" s="210" t="s">
        <v>217</v>
      </c>
      <c r="H198" s="210">
        <v>455</v>
      </c>
      <c r="I198" s="214">
        <v>420</v>
      </c>
      <c r="J198" s="307" t="s">
        <v>308</v>
      </c>
      <c r="K198" s="215">
        <f t="shared" si="93"/>
        <v>95</v>
      </c>
      <c r="L198" s="216">
        <f t="shared" si="91"/>
        <v>0.2638888888888889</v>
      </c>
      <c r="M198" s="217" t="s">
        <v>266</v>
      </c>
      <c r="N198" s="218">
        <v>42024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f t="shared" si="94"/>
        <v>19</v>
      </c>
      <c r="B199" s="211">
        <v>42012</v>
      </c>
      <c r="C199" s="211"/>
      <c r="D199" s="212" t="s">
        <v>2038</v>
      </c>
      <c r="E199" s="210" t="s">
        <v>264</v>
      </c>
      <c r="F199" s="213">
        <v>130</v>
      </c>
      <c r="G199" s="210"/>
      <c r="H199" s="210">
        <v>175.5</v>
      </c>
      <c r="I199" s="214">
        <v>165</v>
      </c>
      <c r="J199" s="307" t="s">
        <v>2324</v>
      </c>
      <c r="K199" s="215">
        <f t="shared" si="93"/>
        <v>45.5</v>
      </c>
      <c r="L199" s="216">
        <f t="shared" si="91"/>
        <v>0.35</v>
      </c>
      <c r="M199" s="217" t="s">
        <v>266</v>
      </c>
      <c r="N199" s="218">
        <v>43088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f t="shared" si="94"/>
        <v>20</v>
      </c>
      <c r="B200" s="211">
        <v>42040</v>
      </c>
      <c r="C200" s="211"/>
      <c r="D200" s="212" t="s">
        <v>309</v>
      </c>
      <c r="E200" s="210" t="s">
        <v>276</v>
      </c>
      <c r="F200" s="213">
        <v>98</v>
      </c>
      <c r="G200" s="210"/>
      <c r="H200" s="210">
        <v>120</v>
      </c>
      <c r="I200" s="214">
        <v>120</v>
      </c>
      <c r="J200" s="307" t="s">
        <v>278</v>
      </c>
      <c r="K200" s="215">
        <f t="shared" si="93"/>
        <v>22</v>
      </c>
      <c r="L200" s="216">
        <f t="shared" si="91"/>
        <v>0.22448979591836735</v>
      </c>
      <c r="M200" s="217" t="s">
        <v>266</v>
      </c>
      <c r="N200" s="218">
        <v>42753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 t="shared" si="94"/>
        <v>21</v>
      </c>
      <c r="B201" s="211">
        <v>42040</v>
      </c>
      <c r="C201" s="211"/>
      <c r="D201" s="212" t="s">
        <v>310</v>
      </c>
      <c r="E201" s="210" t="s">
        <v>276</v>
      </c>
      <c r="F201" s="213">
        <v>196</v>
      </c>
      <c r="G201" s="210"/>
      <c r="H201" s="210">
        <v>262</v>
      </c>
      <c r="I201" s="214">
        <v>255</v>
      </c>
      <c r="J201" s="307" t="s">
        <v>278</v>
      </c>
      <c r="K201" s="215">
        <f t="shared" si="93"/>
        <v>66</v>
      </c>
      <c r="L201" s="216">
        <f t="shared" si="91"/>
        <v>0.33673469387755101</v>
      </c>
      <c r="M201" s="217" t="s">
        <v>266</v>
      </c>
      <c r="N201" s="218">
        <v>42599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33">
        <f t="shared" si="94"/>
        <v>22</v>
      </c>
      <c r="B202" s="234">
        <v>42067</v>
      </c>
      <c r="C202" s="234"/>
      <c r="D202" s="235" t="s">
        <v>311</v>
      </c>
      <c r="E202" s="236" t="s">
        <v>276</v>
      </c>
      <c r="F202" s="233">
        <v>235</v>
      </c>
      <c r="G202" s="233"/>
      <c r="H202" s="237">
        <v>77</v>
      </c>
      <c r="I202" s="238" t="s">
        <v>313</v>
      </c>
      <c r="J202" s="239" t="s">
        <v>3683</v>
      </c>
      <c r="K202" s="318">
        <f t="shared" ref="K202" si="95">H202-F202</f>
        <v>-158</v>
      </c>
      <c r="L202" s="240">
        <f t="shared" si="91"/>
        <v>-0.67234042553191486</v>
      </c>
      <c r="M202" s="241" t="s">
        <v>1840</v>
      </c>
      <c r="N202" s="242">
        <v>43522</v>
      </c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94"/>
        <v>23</v>
      </c>
      <c r="B203" s="211">
        <v>42067</v>
      </c>
      <c r="C203" s="211"/>
      <c r="D203" s="212" t="s">
        <v>314</v>
      </c>
      <c r="E203" s="210" t="s">
        <v>276</v>
      </c>
      <c r="F203" s="213">
        <v>185</v>
      </c>
      <c r="G203" s="210"/>
      <c r="H203" s="210">
        <v>224</v>
      </c>
      <c r="I203" s="214" t="s">
        <v>315</v>
      </c>
      <c r="J203" s="307" t="s">
        <v>278</v>
      </c>
      <c r="K203" s="215">
        <f t="shared" si="93"/>
        <v>39</v>
      </c>
      <c r="L203" s="216">
        <f>K203/F203</f>
        <v>0.21081081081081082</v>
      </c>
      <c r="M203" s="217" t="s">
        <v>266</v>
      </c>
      <c r="N203" s="218">
        <v>42647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26">
        <f t="shared" si="94"/>
        <v>24</v>
      </c>
      <c r="B204" s="227">
        <v>42090</v>
      </c>
      <c r="C204" s="227"/>
      <c r="D204" s="228" t="s">
        <v>316</v>
      </c>
      <c r="E204" s="226" t="s">
        <v>276</v>
      </c>
      <c r="F204" s="229" t="s">
        <v>317</v>
      </c>
      <c r="G204" s="230"/>
      <c r="H204" s="230"/>
      <c r="I204" s="230">
        <v>67</v>
      </c>
      <c r="J204" s="308" t="s">
        <v>265</v>
      </c>
      <c r="K204" s="230"/>
      <c r="L204" s="226"/>
      <c r="M204" s="231"/>
      <c r="N204" s="232"/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f t="shared" si="94"/>
        <v>25</v>
      </c>
      <c r="B205" s="211">
        <v>42093</v>
      </c>
      <c r="C205" s="211"/>
      <c r="D205" s="212" t="s">
        <v>318</v>
      </c>
      <c r="E205" s="210" t="s">
        <v>276</v>
      </c>
      <c r="F205" s="213">
        <v>183.5</v>
      </c>
      <c r="G205" s="210"/>
      <c r="H205" s="210">
        <v>219</v>
      </c>
      <c r="I205" s="214">
        <v>218</v>
      </c>
      <c r="J205" s="307" t="s">
        <v>319</v>
      </c>
      <c r="K205" s="215">
        <f t="shared" si="93"/>
        <v>35.5</v>
      </c>
      <c r="L205" s="216">
        <f t="shared" ref="L205:L212" si="96">K205/F205</f>
        <v>0.19346049046321526</v>
      </c>
      <c r="M205" s="217" t="s">
        <v>266</v>
      </c>
      <c r="N205" s="218">
        <v>42103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f t="shared" si="94"/>
        <v>26</v>
      </c>
      <c r="B206" s="211">
        <v>42114</v>
      </c>
      <c r="C206" s="211"/>
      <c r="D206" s="212" t="s">
        <v>320</v>
      </c>
      <c r="E206" s="210" t="s">
        <v>276</v>
      </c>
      <c r="F206" s="213">
        <f>(227+237)/2</f>
        <v>232</v>
      </c>
      <c r="G206" s="210"/>
      <c r="H206" s="210">
        <v>298</v>
      </c>
      <c r="I206" s="214">
        <v>298</v>
      </c>
      <c r="J206" s="307" t="s">
        <v>278</v>
      </c>
      <c r="K206" s="215">
        <f t="shared" si="93"/>
        <v>66</v>
      </c>
      <c r="L206" s="216">
        <f t="shared" si="96"/>
        <v>0.28448275862068967</v>
      </c>
      <c r="M206" s="217" t="s">
        <v>266</v>
      </c>
      <c r="N206" s="218">
        <v>42823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f t="shared" si="94"/>
        <v>27</v>
      </c>
      <c r="B207" s="211">
        <v>42128</v>
      </c>
      <c r="C207" s="211"/>
      <c r="D207" s="212" t="s">
        <v>321</v>
      </c>
      <c r="E207" s="210" t="s">
        <v>264</v>
      </c>
      <c r="F207" s="213">
        <v>385</v>
      </c>
      <c r="G207" s="210"/>
      <c r="H207" s="210">
        <f>212.5+331</f>
        <v>543.5</v>
      </c>
      <c r="I207" s="214">
        <v>510</v>
      </c>
      <c r="J207" s="307" t="s">
        <v>322</v>
      </c>
      <c r="K207" s="215">
        <f t="shared" si="93"/>
        <v>158.5</v>
      </c>
      <c r="L207" s="216">
        <f t="shared" si="96"/>
        <v>0.41168831168831171</v>
      </c>
      <c r="M207" s="217" t="s">
        <v>266</v>
      </c>
      <c r="N207" s="218">
        <v>42235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f t="shared" si="94"/>
        <v>28</v>
      </c>
      <c r="B208" s="211">
        <v>42128</v>
      </c>
      <c r="C208" s="211"/>
      <c r="D208" s="212" t="s">
        <v>323</v>
      </c>
      <c r="E208" s="210" t="s">
        <v>264</v>
      </c>
      <c r="F208" s="213">
        <v>115.5</v>
      </c>
      <c r="G208" s="210"/>
      <c r="H208" s="210">
        <v>146</v>
      </c>
      <c r="I208" s="214">
        <v>142</v>
      </c>
      <c r="J208" s="307" t="s">
        <v>324</v>
      </c>
      <c r="K208" s="215">
        <f t="shared" si="93"/>
        <v>30.5</v>
      </c>
      <c r="L208" s="216">
        <f t="shared" si="96"/>
        <v>0.26406926406926406</v>
      </c>
      <c r="M208" s="217" t="s">
        <v>266</v>
      </c>
      <c r="N208" s="218">
        <v>42202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f t="shared" si="94"/>
        <v>29</v>
      </c>
      <c r="B209" s="211">
        <v>42151</v>
      </c>
      <c r="C209" s="211"/>
      <c r="D209" s="212" t="s">
        <v>325</v>
      </c>
      <c r="E209" s="210" t="s">
        <v>264</v>
      </c>
      <c r="F209" s="213">
        <v>237.5</v>
      </c>
      <c r="G209" s="210"/>
      <c r="H209" s="210">
        <v>279.5</v>
      </c>
      <c r="I209" s="214">
        <v>278</v>
      </c>
      <c r="J209" s="307" t="s">
        <v>278</v>
      </c>
      <c r="K209" s="215">
        <f t="shared" si="93"/>
        <v>42</v>
      </c>
      <c r="L209" s="216">
        <f t="shared" si="96"/>
        <v>0.17684210526315788</v>
      </c>
      <c r="M209" s="217" t="s">
        <v>266</v>
      </c>
      <c r="N209" s="218">
        <v>42222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30</v>
      </c>
      <c r="B210" s="211">
        <v>42174</v>
      </c>
      <c r="C210" s="211"/>
      <c r="D210" s="212" t="s">
        <v>296</v>
      </c>
      <c r="E210" s="210" t="s">
        <v>276</v>
      </c>
      <c r="F210" s="213">
        <v>340</v>
      </c>
      <c r="G210" s="210"/>
      <c r="H210" s="210">
        <v>448</v>
      </c>
      <c r="I210" s="214">
        <v>448</v>
      </c>
      <c r="J210" s="307" t="s">
        <v>278</v>
      </c>
      <c r="K210" s="215">
        <f t="shared" si="93"/>
        <v>108</v>
      </c>
      <c r="L210" s="216">
        <f t="shared" si="96"/>
        <v>0.31764705882352939</v>
      </c>
      <c r="M210" s="217" t="s">
        <v>266</v>
      </c>
      <c r="N210" s="218">
        <v>43018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31</v>
      </c>
      <c r="B211" s="211">
        <v>42191</v>
      </c>
      <c r="C211" s="211"/>
      <c r="D211" s="212" t="s">
        <v>326</v>
      </c>
      <c r="E211" s="210" t="s">
        <v>276</v>
      </c>
      <c r="F211" s="213">
        <v>390</v>
      </c>
      <c r="G211" s="210"/>
      <c r="H211" s="210">
        <v>460</v>
      </c>
      <c r="I211" s="214">
        <v>460</v>
      </c>
      <c r="J211" s="307" t="s">
        <v>278</v>
      </c>
      <c r="K211" s="215">
        <f t="shared" si="93"/>
        <v>70</v>
      </c>
      <c r="L211" s="216">
        <f t="shared" si="96"/>
        <v>0.17948717948717949</v>
      </c>
      <c r="M211" s="217" t="s">
        <v>266</v>
      </c>
      <c r="N211" s="218">
        <v>42478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33">
        <v>32</v>
      </c>
      <c r="B212" s="234">
        <v>42195</v>
      </c>
      <c r="C212" s="234"/>
      <c r="D212" s="235" t="s">
        <v>327</v>
      </c>
      <c r="E212" s="236" t="s">
        <v>276</v>
      </c>
      <c r="F212" s="233">
        <v>122.5</v>
      </c>
      <c r="G212" s="233"/>
      <c r="H212" s="237">
        <v>61</v>
      </c>
      <c r="I212" s="238">
        <v>172</v>
      </c>
      <c r="J212" s="239" t="s">
        <v>2772</v>
      </c>
      <c r="K212" s="318">
        <f t="shared" si="93"/>
        <v>-61.5</v>
      </c>
      <c r="L212" s="240">
        <f t="shared" si="96"/>
        <v>-0.50204081632653064</v>
      </c>
      <c r="M212" s="241" t="s">
        <v>1840</v>
      </c>
      <c r="N212" s="242">
        <v>43333</v>
      </c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33</v>
      </c>
      <c r="B213" s="211">
        <v>42219</v>
      </c>
      <c r="C213" s="211"/>
      <c r="D213" s="212" t="s">
        <v>328</v>
      </c>
      <c r="E213" s="210" t="s">
        <v>276</v>
      </c>
      <c r="F213" s="213">
        <v>297.5</v>
      </c>
      <c r="G213" s="210"/>
      <c r="H213" s="210">
        <v>350</v>
      </c>
      <c r="I213" s="214">
        <v>360</v>
      </c>
      <c r="J213" s="307" t="s">
        <v>2024</v>
      </c>
      <c r="K213" s="215">
        <f t="shared" si="93"/>
        <v>52.5</v>
      </c>
      <c r="L213" s="216">
        <f t="shared" ref="L213:L222" si="97">K213/F213</f>
        <v>0.17647058823529413</v>
      </c>
      <c r="M213" s="217" t="s">
        <v>266</v>
      </c>
      <c r="N213" s="218">
        <v>42232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34</v>
      </c>
      <c r="B214" s="211">
        <v>42219</v>
      </c>
      <c r="C214" s="211"/>
      <c r="D214" s="212" t="s">
        <v>329</v>
      </c>
      <c r="E214" s="210" t="s">
        <v>276</v>
      </c>
      <c r="F214" s="213">
        <v>115.5</v>
      </c>
      <c r="G214" s="210"/>
      <c r="H214" s="210">
        <v>149</v>
      </c>
      <c r="I214" s="214">
        <v>140</v>
      </c>
      <c r="J214" s="305" t="s">
        <v>2334</v>
      </c>
      <c r="K214" s="215">
        <f t="shared" si="93"/>
        <v>33.5</v>
      </c>
      <c r="L214" s="216">
        <f t="shared" si="97"/>
        <v>0.29004329004329005</v>
      </c>
      <c r="M214" s="217" t="s">
        <v>266</v>
      </c>
      <c r="N214" s="218">
        <v>42740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35</v>
      </c>
      <c r="B215" s="211">
        <v>42251</v>
      </c>
      <c r="C215" s="211"/>
      <c r="D215" s="212" t="s">
        <v>325</v>
      </c>
      <c r="E215" s="210" t="s">
        <v>276</v>
      </c>
      <c r="F215" s="213">
        <v>226</v>
      </c>
      <c r="G215" s="210"/>
      <c r="H215" s="210">
        <v>292</v>
      </c>
      <c r="I215" s="214">
        <v>292</v>
      </c>
      <c r="J215" s="307" t="s">
        <v>330</v>
      </c>
      <c r="K215" s="215">
        <f t="shared" si="93"/>
        <v>66</v>
      </c>
      <c r="L215" s="216">
        <f t="shared" si="97"/>
        <v>0.29203539823008851</v>
      </c>
      <c r="M215" s="217" t="s">
        <v>266</v>
      </c>
      <c r="N215" s="218">
        <v>42286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36</v>
      </c>
      <c r="B216" s="211">
        <v>42254</v>
      </c>
      <c r="C216" s="211"/>
      <c r="D216" s="212" t="s">
        <v>320</v>
      </c>
      <c r="E216" s="210" t="s">
        <v>276</v>
      </c>
      <c r="F216" s="213">
        <v>232.5</v>
      </c>
      <c r="G216" s="210"/>
      <c r="H216" s="210">
        <v>312.5</v>
      </c>
      <c r="I216" s="214">
        <v>310</v>
      </c>
      <c r="J216" s="307" t="s">
        <v>278</v>
      </c>
      <c r="K216" s="215">
        <f t="shared" si="93"/>
        <v>80</v>
      </c>
      <c r="L216" s="216">
        <f t="shared" si="97"/>
        <v>0.34408602150537637</v>
      </c>
      <c r="M216" s="217" t="s">
        <v>266</v>
      </c>
      <c r="N216" s="218">
        <v>42823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37</v>
      </c>
      <c r="B217" s="211">
        <v>42268</v>
      </c>
      <c r="C217" s="211"/>
      <c r="D217" s="212" t="s">
        <v>331</v>
      </c>
      <c r="E217" s="210" t="s">
        <v>276</v>
      </c>
      <c r="F217" s="213">
        <v>196.5</v>
      </c>
      <c r="G217" s="210"/>
      <c r="H217" s="210">
        <v>238</v>
      </c>
      <c r="I217" s="214">
        <v>238</v>
      </c>
      <c r="J217" s="307" t="s">
        <v>330</v>
      </c>
      <c r="K217" s="215">
        <f t="shared" si="93"/>
        <v>41.5</v>
      </c>
      <c r="L217" s="216">
        <f t="shared" si="97"/>
        <v>0.21119592875318066</v>
      </c>
      <c r="M217" s="217" t="s">
        <v>266</v>
      </c>
      <c r="N217" s="218">
        <v>42291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38</v>
      </c>
      <c r="B218" s="211">
        <v>42271</v>
      </c>
      <c r="C218" s="211"/>
      <c r="D218" s="212" t="s">
        <v>275</v>
      </c>
      <c r="E218" s="210" t="s">
        <v>276</v>
      </c>
      <c r="F218" s="213">
        <v>65</v>
      </c>
      <c r="G218" s="210"/>
      <c r="H218" s="210">
        <v>82</v>
      </c>
      <c r="I218" s="214">
        <v>82</v>
      </c>
      <c r="J218" s="307" t="s">
        <v>330</v>
      </c>
      <c r="K218" s="215">
        <f t="shared" si="93"/>
        <v>17</v>
      </c>
      <c r="L218" s="216">
        <f t="shared" si="97"/>
        <v>0.26153846153846155</v>
      </c>
      <c r="M218" s="217" t="s">
        <v>266</v>
      </c>
      <c r="N218" s="218">
        <v>42578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39</v>
      </c>
      <c r="B219" s="211">
        <v>42291</v>
      </c>
      <c r="C219" s="211"/>
      <c r="D219" s="212" t="s">
        <v>332</v>
      </c>
      <c r="E219" s="210" t="s">
        <v>276</v>
      </c>
      <c r="F219" s="213">
        <v>144</v>
      </c>
      <c r="G219" s="210"/>
      <c r="H219" s="210">
        <v>182.5</v>
      </c>
      <c r="I219" s="214">
        <v>181</v>
      </c>
      <c r="J219" s="307" t="s">
        <v>330</v>
      </c>
      <c r="K219" s="215">
        <f t="shared" si="93"/>
        <v>38.5</v>
      </c>
      <c r="L219" s="216">
        <f t="shared" si="97"/>
        <v>0.2673611111111111</v>
      </c>
      <c r="M219" s="217" t="s">
        <v>266</v>
      </c>
      <c r="N219" s="218">
        <v>42817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40</v>
      </c>
      <c r="B220" s="211">
        <v>42291</v>
      </c>
      <c r="C220" s="211"/>
      <c r="D220" s="212" t="s">
        <v>333</v>
      </c>
      <c r="E220" s="210" t="s">
        <v>276</v>
      </c>
      <c r="F220" s="213">
        <v>264</v>
      </c>
      <c r="G220" s="210"/>
      <c r="H220" s="210">
        <v>311</v>
      </c>
      <c r="I220" s="214">
        <v>311</v>
      </c>
      <c r="J220" s="307" t="s">
        <v>330</v>
      </c>
      <c r="K220" s="215">
        <f t="shared" si="93"/>
        <v>47</v>
      </c>
      <c r="L220" s="216">
        <f t="shared" si="97"/>
        <v>0.17803030303030304</v>
      </c>
      <c r="M220" s="217" t="s">
        <v>266</v>
      </c>
      <c r="N220" s="218">
        <v>42604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41</v>
      </c>
      <c r="B221" s="211">
        <v>42318</v>
      </c>
      <c r="C221" s="211"/>
      <c r="D221" s="212" t="s">
        <v>344</v>
      </c>
      <c r="E221" s="210" t="s">
        <v>264</v>
      </c>
      <c r="F221" s="213">
        <v>549.5</v>
      </c>
      <c r="G221" s="210"/>
      <c r="H221" s="210">
        <v>630</v>
      </c>
      <c r="I221" s="214">
        <v>630</v>
      </c>
      <c r="J221" s="307" t="s">
        <v>330</v>
      </c>
      <c r="K221" s="215">
        <f t="shared" si="93"/>
        <v>80.5</v>
      </c>
      <c r="L221" s="216">
        <f t="shared" si="97"/>
        <v>0.1464968152866242</v>
      </c>
      <c r="M221" s="217" t="s">
        <v>266</v>
      </c>
      <c r="N221" s="218">
        <v>42419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42</v>
      </c>
      <c r="B222" s="211">
        <v>42342</v>
      </c>
      <c r="C222" s="211"/>
      <c r="D222" s="212" t="s">
        <v>334</v>
      </c>
      <c r="E222" s="210" t="s">
        <v>276</v>
      </c>
      <c r="F222" s="213">
        <v>1027.5</v>
      </c>
      <c r="G222" s="210"/>
      <c r="H222" s="210">
        <v>1315</v>
      </c>
      <c r="I222" s="214">
        <v>1250</v>
      </c>
      <c r="J222" s="307" t="s">
        <v>330</v>
      </c>
      <c r="K222" s="215">
        <f t="shared" ref="K222" si="98">H222-F222</f>
        <v>287.5</v>
      </c>
      <c r="L222" s="216">
        <f t="shared" si="97"/>
        <v>0.27980535279805352</v>
      </c>
      <c r="M222" s="217" t="s">
        <v>266</v>
      </c>
      <c r="N222" s="218">
        <v>43244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43</v>
      </c>
      <c r="B223" s="211">
        <v>42367</v>
      </c>
      <c r="C223" s="211"/>
      <c r="D223" s="212" t="s">
        <v>339</v>
      </c>
      <c r="E223" s="210" t="s">
        <v>276</v>
      </c>
      <c r="F223" s="213">
        <v>465</v>
      </c>
      <c r="G223" s="210"/>
      <c r="H223" s="210">
        <v>540</v>
      </c>
      <c r="I223" s="214">
        <v>540</v>
      </c>
      <c r="J223" s="307" t="s">
        <v>330</v>
      </c>
      <c r="K223" s="215">
        <f t="shared" si="93"/>
        <v>75</v>
      </c>
      <c r="L223" s="216">
        <f t="shared" ref="L223:L228" si="99">K223/F223</f>
        <v>0.16129032258064516</v>
      </c>
      <c r="M223" s="217" t="s">
        <v>266</v>
      </c>
      <c r="N223" s="218">
        <v>42530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44</v>
      </c>
      <c r="B224" s="211">
        <v>42380</v>
      </c>
      <c r="C224" s="211"/>
      <c r="D224" s="212" t="s">
        <v>309</v>
      </c>
      <c r="E224" s="210" t="s">
        <v>264</v>
      </c>
      <c r="F224" s="213">
        <v>81</v>
      </c>
      <c r="G224" s="210"/>
      <c r="H224" s="210">
        <v>110</v>
      </c>
      <c r="I224" s="214">
        <v>110</v>
      </c>
      <c r="J224" s="307" t="s">
        <v>330</v>
      </c>
      <c r="K224" s="215">
        <f t="shared" si="93"/>
        <v>29</v>
      </c>
      <c r="L224" s="216">
        <f t="shared" si="99"/>
        <v>0.35802469135802467</v>
      </c>
      <c r="M224" s="217" t="s">
        <v>266</v>
      </c>
      <c r="N224" s="218">
        <v>42745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45</v>
      </c>
      <c r="B225" s="211">
        <v>42382</v>
      </c>
      <c r="C225" s="211"/>
      <c r="D225" s="212" t="s">
        <v>342</v>
      </c>
      <c r="E225" s="210" t="s">
        <v>264</v>
      </c>
      <c r="F225" s="213">
        <v>417.5</v>
      </c>
      <c r="G225" s="210"/>
      <c r="H225" s="210">
        <v>547</v>
      </c>
      <c r="I225" s="214">
        <v>535</v>
      </c>
      <c r="J225" s="307" t="s">
        <v>330</v>
      </c>
      <c r="K225" s="215">
        <f t="shared" si="93"/>
        <v>129.5</v>
      </c>
      <c r="L225" s="216">
        <f t="shared" si="99"/>
        <v>0.31017964071856285</v>
      </c>
      <c r="M225" s="217" t="s">
        <v>266</v>
      </c>
      <c r="N225" s="218">
        <v>42578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46</v>
      </c>
      <c r="B226" s="211">
        <v>42408</v>
      </c>
      <c r="C226" s="211"/>
      <c r="D226" s="212" t="s">
        <v>343</v>
      </c>
      <c r="E226" s="210" t="s">
        <v>276</v>
      </c>
      <c r="F226" s="213">
        <v>650</v>
      </c>
      <c r="G226" s="210"/>
      <c r="H226" s="210">
        <v>800</v>
      </c>
      <c r="I226" s="214">
        <v>800</v>
      </c>
      <c r="J226" s="307" t="s">
        <v>330</v>
      </c>
      <c r="K226" s="215">
        <f t="shared" si="93"/>
        <v>150</v>
      </c>
      <c r="L226" s="216">
        <f t="shared" si="99"/>
        <v>0.23076923076923078</v>
      </c>
      <c r="M226" s="217" t="s">
        <v>266</v>
      </c>
      <c r="N226" s="218">
        <v>43154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47</v>
      </c>
      <c r="B227" s="211">
        <v>42433</v>
      </c>
      <c r="C227" s="211"/>
      <c r="D227" s="212" t="s">
        <v>160</v>
      </c>
      <c r="E227" s="210" t="s">
        <v>276</v>
      </c>
      <c r="F227" s="213">
        <v>437.5</v>
      </c>
      <c r="G227" s="210"/>
      <c r="H227" s="210">
        <v>504.5</v>
      </c>
      <c r="I227" s="214">
        <v>522</v>
      </c>
      <c r="J227" s="307" t="s">
        <v>358</v>
      </c>
      <c r="K227" s="215">
        <f t="shared" si="93"/>
        <v>67</v>
      </c>
      <c r="L227" s="216">
        <f t="shared" si="99"/>
        <v>0.15314285714285714</v>
      </c>
      <c r="M227" s="217" t="s">
        <v>266</v>
      </c>
      <c r="N227" s="218">
        <v>42480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48</v>
      </c>
      <c r="B228" s="211">
        <v>42438</v>
      </c>
      <c r="C228" s="211"/>
      <c r="D228" s="212" t="s">
        <v>351</v>
      </c>
      <c r="E228" s="210" t="s">
        <v>276</v>
      </c>
      <c r="F228" s="213">
        <v>189.5</v>
      </c>
      <c r="G228" s="210"/>
      <c r="H228" s="210">
        <v>218</v>
      </c>
      <c r="I228" s="214">
        <v>218</v>
      </c>
      <c r="J228" s="307" t="s">
        <v>330</v>
      </c>
      <c r="K228" s="215">
        <f t="shared" si="93"/>
        <v>28.5</v>
      </c>
      <c r="L228" s="216">
        <f t="shared" si="99"/>
        <v>0.15039577836411611</v>
      </c>
      <c r="M228" s="217" t="s">
        <v>266</v>
      </c>
      <c r="N228" s="218">
        <v>43034</v>
      </c>
      <c r="O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26">
        <v>49</v>
      </c>
      <c r="B229" s="227">
        <v>42471</v>
      </c>
      <c r="C229" s="227"/>
      <c r="D229" s="228" t="s">
        <v>353</v>
      </c>
      <c r="E229" s="226" t="s">
        <v>276</v>
      </c>
      <c r="F229" s="229" t="s">
        <v>354</v>
      </c>
      <c r="G229" s="230"/>
      <c r="H229" s="230"/>
      <c r="I229" s="230">
        <v>60</v>
      </c>
      <c r="J229" s="308" t="s">
        <v>265</v>
      </c>
      <c r="K229" s="230"/>
      <c r="L229" s="226"/>
      <c r="M229" s="231"/>
      <c r="N229" s="232"/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50</v>
      </c>
      <c r="B230" s="211">
        <v>42472</v>
      </c>
      <c r="C230" s="211"/>
      <c r="D230" s="212" t="s">
        <v>363</v>
      </c>
      <c r="E230" s="210" t="s">
        <v>276</v>
      </c>
      <c r="F230" s="213">
        <v>93</v>
      </c>
      <c r="G230" s="210"/>
      <c r="H230" s="210">
        <v>149</v>
      </c>
      <c r="I230" s="214">
        <v>140</v>
      </c>
      <c r="J230" s="305" t="s">
        <v>2335</v>
      </c>
      <c r="K230" s="215">
        <f t="shared" si="93"/>
        <v>56</v>
      </c>
      <c r="L230" s="216">
        <f t="shared" ref="L230:L235" si="100">K230/F230</f>
        <v>0.60215053763440862</v>
      </c>
      <c r="M230" s="217" t="s">
        <v>266</v>
      </c>
      <c r="N230" s="218">
        <v>42740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51</v>
      </c>
      <c r="B231" s="211">
        <v>42472</v>
      </c>
      <c r="C231" s="211"/>
      <c r="D231" s="212" t="s">
        <v>355</v>
      </c>
      <c r="E231" s="210" t="s">
        <v>276</v>
      </c>
      <c r="F231" s="213">
        <v>130</v>
      </c>
      <c r="G231" s="210"/>
      <c r="H231" s="210">
        <v>150</v>
      </c>
      <c r="I231" s="214" t="s">
        <v>356</v>
      </c>
      <c r="J231" s="307" t="s">
        <v>330</v>
      </c>
      <c r="K231" s="215">
        <f t="shared" si="93"/>
        <v>20</v>
      </c>
      <c r="L231" s="216">
        <f t="shared" si="100"/>
        <v>0.15384615384615385</v>
      </c>
      <c r="M231" s="217" t="s">
        <v>266</v>
      </c>
      <c r="N231" s="218">
        <v>42564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52</v>
      </c>
      <c r="B232" s="211">
        <v>42473</v>
      </c>
      <c r="C232" s="211"/>
      <c r="D232" s="212" t="s">
        <v>232</v>
      </c>
      <c r="E232" s="210" t="s">
        <v>276</v>
      </c>
      <c r="F232" s="213">
        <v>196</v>
      </c>
      <c r="G232" s="210"/>
      <c r="H232" s="210">
        <v>299</v>
      </c>
      <c r="I232" s="214">
        <v>299</v>
      </c>
      <c r="J232" s="307" t="s">
        <v>330</v>
      </c>
      <c r="K232" s="215">
        <f t="shared" si="93"/>
        <v>103</v>
      </c>
      <c r="L232" s="216">
        <f t="shared" si="100"/>
        <v>0.52551020408163263</v>
      </c>
      <c r="M232" s="217" t="s">
        <v>266</v>
      </c>
      <c r="N232" s="218">
        <v>42620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53</v>
      </c>
      <c r="B233" s="211">
        <v>42473</v>
      </c>
      <c r="C233" s="211"/>
      <c r="D233" s="212" t="s">
        <v>357</v>
      </c>
      <c r="E233" s="210" t="s">
        <v>276</v>
      </c>
      <c r="F233" s="213">
        <v>88</v>
      </c>
      <c r="G233" s="210"/>
      <c r="H233" s="210">
        <v>103</v>
      </c>
      <c r="I233" s="214">
        <v>103</v>
      </c>
      <c r="J233" s="307" t="s">
        <v>330</v>
      </c>
      <c r="K233" s="215">
        <f t="shared" si="93"/>
        <v>15</v>
      </c>
      <c r="L233" s="216">
        <f t="shared" si="100"/>
        <v>0.17045454545454544</v>
      </c>
      <c r="M233" s="217" t="s">
        <v>266</v>
      </c>
      <c r="N233" s="218">
        <v>42530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54</v>
      </c>
      <c r="B234" s="211">
        <v>42492</v>
      </c>
      <c r="C234" s="211"/>
      <c r="D234" s="212" t="s">
        <v>362</v>
      </c>
      <c r="E234" s="210" t="s">
        <v>276</v>
      </c>
      <c r="F234" s="213">
        <v>127.5</v>
      </c>
      <c r="G234" s="210"/>
      <c r="H234" s="210">
        <v>148</v>
      </c>
      <c r="I234" s="214" t="s">
        <v>361</v>
      </c>
      <c r="J234" s="307" t="s">
        <v>330</v>
      </c>
      <c r="K234" s="215">
        <f t="shared" si="93"/>
        <v>20.5</v>
      </c>
      <c r="L234" s="216">
        <f t="shared" si="100"/>
        <v>0.16078431372549021</v>
      </c>
      <c r="M234" s="217" t="s">
        <v>266</v>
      </c>
      <c r="N234" s="218">
        <v>42564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55</v>
      </c>
      <c r="B235" s="211">
        <v>42493</v>
      </c>
      <c r="C235" s="211"/>
      <c r="D235" s="212" t="s">
        <v>364</v>
      </c>
      <c r="E235" s="210" t="s">
        <v>276</v>
      </c>
      <c r="F235" s="213">
        <v>675</v>
      </c>
      <c r="G235" s="210"/>
      <c r="H235" s="210">
        <v>815</v>
      </c>
      <c r="I235" s="214" t="s">
        <v>365</v>
      </c>
      <c r="J235" s="307" t="s">
        <v>330</v>
      </c>
      <c r="K235" s="215">
        <f t="shared" si="93"/>
        <v>140</v>
      </c>
      <c r="L235" s="216">
        <f t="shared" si="100"/>
        <v>0.2074074074074074</v>
      </c>
      <c r="M235" s="217" t="s">
        <v>266</v>
      </c>
      <c r="N235" s="218">
        <v>43154</v>
      </c>
      <c r="O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26">
        <v>56</v>
      </c>
      <c r="B236" s="227">
        <v>42522</v>
      </c>
      <c r="C236" s="227"/>
      <c r="D236" s="228" t="s">
        <v>369</v>
      </c>
      <c r="E236" s="226" t="s">
        <v>276</v>
      </c>
      <c r="F236" s="229" t="s">
        <v>370</v>
      </c>
      <c r="G236" s="230"/>
      <c r="H236" s="230"/>
      <c r="I236" s="230" t="s">
        <v>371</v>
      </c>
      <c r="J236" s="308" t="s">
        <v>265</v>
      </c>
      <c r="K236" s="230"/>
      <c r="L236" s="226"/>
      <c r="M236" s="231"/>
      <c r="N236" s="232"/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57</v>
      </c>
      <c r="B237" s="211">
        <v>42527</v>
      </c>
      <c r="C237" s="211"/>
      <c r="D237" s="212" t="s">
        <v>375</v>
      </c>
      <c r="E237" s="210" t="s">
        <v>276</v>
      </c>
      <c r="F237" s="213">
        <v>110</v>
      </c>
      <c r="G237" s="210"/>
      <c r="H237" s="210">
        <v>126.5</v>
      </c>
      <c r="I237" s="214">
        <v>125</v>
      </c>
      <c r="J237" s="307" t="s">
        <v>284</v>
      </c>
      <c r="K237" s="215">
        <f t="shared" si="93"/>
        <v>16.5</v>
      </c>
      <c r="L237" s="216">
        <f>K237/F237</f>
        <v>0.15</v>
      </c>
      <c r="M237" s="217" t="s">
        <v>266</v>
      </c>
      <c r="N237" s="218">
        <v>42552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58</v>
      </c>
      <c r="B238" s="211">
        <v>42538</v>
      </c>
      <c r="C238" s="211"/>
      <c r="D238" s="212" t="s">
        <v>1827</v>
      </c>
      <c r="E238" s="210" t="s">
        <v>276</v>
      </c>
      <c r="F238" s="213">
        <v>44</v>
      </c>
      <c r="G238" s="210"/>
      <c r="H238" s="210">
        <v>69.5</v>
      </c>
      <c r="I238" s="214">
        <v>69.5</v>
      </c>
      <c r="J238" s="307" t="s">
        <v>2540</v>
      </c>
      <c r="K238" s="215">
        <f t="shared" si="93"/>
        <v>25.5</v>
      </c>
      <c r="L238" s="216">
        <f>K238/F238</f>
        <v>0.57954545454545459</v>
      </c>
      <c r="M238" s="217" t="s">
        <v>266</v>
      </c>
      <c r="N238" s="218">
        <v>42977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59</v>
      </c>
      <c r="B239" s="211">
        <v>42549</v>
      </c>
      <c r="C239" s="211"/>
      <c r="D239" s="212" t="s">
        <v>1831</v>
      </c>
      <c r="E239" s="210" t="s">
        <v>276</v>
      </c>
      <c r="F239" s="213">
        <v>262.5</v>
      </c>
      <c r="G239" s="210"/>
      <c r="H239" s="210">
        <v>340</v>
      </c>
      <c r="I239" s="214">
        <v>333</v>
      </c>
      <c r="J239" s="307" t="s">
        <v>2220</v>
      </c>
      <c r="K239" s="215">
        <f t="shared" si="93"/>
        <v>77.5</v>
      </c>
      <c r="L239" s="216">
        <f>K239/F239</f>
        <v>0.29523809523809524</v>
      </c>
      <c r="M239" s="217" t="s">
        <v>266</v>
      </c>
      <c r="N239" s="218">
        <v>43017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60</v>
      </c>
      <c r="B240" s="211">
        <v>42549</v>
      </c>
      <c r="C240" s="211"/>
      <c r="D240" s="212" t="s">
        <v>1832</v>
      </c>
      <c r="E240" s="210" t="s">
        <v>276</v>
      </c>
      <c r="F240" s="213">
        <v>840</v>
      </c>
      <c r="G240" s="210"/>
      <c r="H240" s="210">
        <v>1230</v>
      </c>
      <c r="I240" s="214">
        <v>1230</v>
      </c>
      <c r="J240" s="307" t="s">
        <v>330</v>
      </c>
      <c r="K240" s="215">
        <f t="shared" si="93"/>
        <v>390</v>
      </c>
      <c r="L240" s="216">
        <f>K240/F240</f>
        <v>0.4642857142857143</v>
      </c>
      <c r="M240" s="217" t="s">
        <v>266</v>
      </c>
      <c r="N240" s="218">
        <v>42649</v>
      </c>
      <c r="O240" s="186"/>
      <c r="P240" s="186"/>
      <c r="Q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9">
        <v>61</v>
      </c>
      <c r="B241" s="220">
        <v>42556</v>
      </c>
      <c r="C241" s="220"/>
      <c r="D241" s="221" t="s">
        <v>1841</v>
      </c>
      <c r="E241" s="219" t="s">
        <v>276</v>
      </c>
      <c r="F241" s="222">
        <v>395</v>
      </c>
      <c r="G241" s="223"/>
      <c r="H241" s="223">
        <v>468.5</v>
      </c>
      <c r="I241" s="223">
        <v>510</v>
      </c>
      <c r="J241" s="311" t="s">
        <v>2260</v>
      </c>
      <c r="K241" s="317">
        <f t="shared" si="93"/>
        <v>73.5</v>
      </c>
      <c r="L241" s="224">
        <f>K241/F241</f>
        <v>0.1860759493670886</v>
      </c>
      <c r="M241" s="222" t="s">
        <v>266</v>
      </c>
      <c r="N241" s="225">
        <v>42977</v>
      </c>
      <c r="O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33">
        <v>62</v>
      </c>
      <c r="B242" s="234">
        <v>42584</v>
      </c>
      <c r="C242" s="234"/>
      <c r="D242" s="235" t="s">
        <v>1860</v>
      </c>
      <c r="E242" s="236" t="s">
        <v>264</v>
      </c>
      <c r="F242" s="233">
        <v>169.5</v>
      </c>
      <c r="G242" s="233"/>
      <c r="H242" s="237">
        <v>77</v>
      </c>
      <c r="I242" s="238" t="s">
        <v>1859</v>
      </c>
      <c r="J242" s="239" t="s">
        <v>3684</v>
      </c>
      <c r="K242" s="318">
        <f t="shared" si="93"/>
        <v>-92.5</v>
      </c>
      <c r="L242" s="240">
        <f t="shared" ref="L242" si="101">K242/F242</f>
        <v>-0.54572271386430682</v>
      </c>
      <c r="M242" s="241" t="s">
        <v>1840</v>
      </c>
      <c r="N242" s="242">
        <v>43522</v>
      </c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26">
        <v>63</v>
      </c>
      <c r="B243" s="227">
        <v>42586</v>
      </c>
      <c r="C243" s="227"/>
      <c r="D243" s="228" t="s">
        <v>1862</v>
      </c>
      <c r="E243" s="226" t="s">
        <v>276</v>
      </c>
      <c r="F243" s="229" t="s">
        <v>1863</v>
      </c>
      <c r="G243" s="230"/>
      <c r="H243" s="230"/>
      <c r="I243" s="230">
        <v>475</v>
      </c>
      <c r="J243" s="308" t="s">
        <v>265</v>
      </c>
      <c r="K243" s="230"/>
      <c r="L243" s="226"/>
      <c r="M243" s="231"/>
      <c r="N243" s="232"/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64</v>
      </c>
      <c r="B244" s="211">
        <v>42593</v>
      </c>
      <c r="C244" s="211"/>
      <c r="D244" s="212" t="s">
        <v>599</v>
      </c>
      <c r="E244" s="210" t="s">
        <v>276</v>
      </c>
      <c r="F244" s="213">
        <v>86.5</v>
      </c>
      <c r="G244" s="210"/>
      <c r="H244" s="210">
        <v>130</v>
      </c>
      <c r="I244" s="214">
        <v>130</v>
      </c>
      <c r="J244" s="305" t="s">
        <v>2329</v>
      </c>
      <c r="K244" s="215">
        <f t="shared" ref="K244:K266" si="102">H244-F244</f>
        <v>43.5</v>
      </c>
      <c r="L244" s="216">
        <f t="shared" ref="L244:L250" si="103">K244/F244</f>
        <v>0.50289017341040465</v>
      </c>
      <c r="M244" s="217" t="s">
        <v>266</v>
      </c>
      <c r="N244" s="218">
        <v>43091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33">
        <v>65</v>
      </c>
      <c r="B245" s="234">
        <v>42600</v>
      </c>
      <c r="C245" s="234"/>
      <c r="D245" s="235" t="s">
        <v>346</v>
      </c>
      <c r="E245" s="236" t="s">
        <v>276</v>
      </c>
      <c r="F245" s="233">
        <v>133.5</v>
      </c>
      <c r="G245" s="233"/>
      <c r="H245" s="237">
        <v>126.5</v>
      </c>
      <c r="I245" s="238">
        <v>178</v>
      </c>
      <c r="J245" s="239" t="s">
        <v>1885</v>
      </c>
      <c r="K245" s="318">
        <f t="shared" si="102"/>
        <v>-7</v>
      </c>
      <c r="L245" s="240">
        <f t="shared" si="103"/>
        <v>-5.2434456928838954E-2</v>
      </c>
      <c r="M245" s="241" t="s">
        <v>1840</v>
      </c>
      <c r="N245" s="242">
        <v>42615</v>
      </c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66</v>
      </c>
      <c r="B246" s="211">
        <v>42613</v>
      </c>
      <c r="C246" s="211"/>
      <c r="D246" s="212" t="s">
        <v>1879</v>
      </c>
      <c r="E246" s="210" t="s">
        <v>276</v>
      </c>
      <c r="F246" s="213">
        <v>560</v>
      </c>
      <c r="G246" s="210"/>
      <c r="H246" s="210">
        <v>725</v>
      </c>
      <c r="I246" s="214">
        <v>725</v>
      </c>
      <c r="J246" s="307" t="s">
        <v>278</v>
      </c>
      <c r="K246" s="215">
        <f t="shared" si="102"/>
        <v>165</v>
      </c>
      <c r="L246" s="216">
        <f t="shared" si="103"/>
        <v>0.29464285714285715</v>
      </c>
      <c r="M246" s="217" t="s">
        <v>266</v>
      </c>
      <c r="N246" s="218">
        <v>42456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67</v>
      </c>
      <c r="B247" s="211">
        <v>42614</v>
      </c>
      <c r="C247" s="211"/>
      <c r="D247" s="212" t="s">
        <v>1884</v>
      </c>
      <c r="E247" s="210" t="s">
        <v>276</v>
      </c>
      <c r="F247" s="213">
        <v>160.5</v>
      </c>
      <c r="G247" s="210"/>
      <c r="H247" s="210">
        <v>210</v>
      </c>
      <c r="I247" s="214">
        <v>210</v>
      </c>
      <c r="J247" s="307" t="s">
        <v>278</v>
      </c>
      <c r="K247" s="215">
        <f t="shared" si="102"/>
        <v>49.5</v>
      </c>
      <c r="L247" s="216">
        <f t="shared" si="103"/>
        <v>0.30841121495327101</v>
      </c>
      <c r="M247" s="217" t="s">
        <v>266</v>
      </c>
      <c r="N247" s="218">
        <v>42871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68</v>
      </c>
      <c r="B248" s="211">
        <v>42646</v>
      </c>
      <c r="C248" s="211"/>
      <c r="D248" s="212" t="s">
        <v>1905</v>
      </c>
      <c r="E248" s="210" t="s">
        <v>276</v>
      </c>
      <c r="F248" s="213">
        <v>430</v>
      </c>
      <c r="G248" s="210"/>
      <c r="H248" s="210">
        <v>596</v>
      </c>
      <c r="I248" s="214">
        <v>575</v>
      </c>
      <c r="J248" s="307" t="s">
        <v>2039</v>
      </c>
      <c r="K248" s="215">
        <f t="shared" si="102"/>
        <v>166</v>
      </c>
      <c r="L248" s="216">
        <f t="shared" si="103"/>
        <v>0.38604651162790699</v>
      </c>
      <c r="M248" s="217" t="s">
        <v>266</v>
      </c>
      <c r="N248" s="218">
        <v>42769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69</v>
      </c>
      <c r="B249" s="211">
        <v>42657</v>
      </c>
      <c r="C249" s="211"/>
      <c r="D249" s="212" t="s">
        <v>480</v>
      </c>
      <c r="E249" s="210" t="s">
        <v>276</v>
      </c>
      <c r="F249" s="213">
        <v>280</v>
      </c>
      <c r="G249" s="210"/>
      <c r="H249" s="210">
        <v>345</v>
      </c>
      <c r="I249" s="214">
        <v>345</v>
      </c>
      <c r="J249" s="307" t="s">
        <v>278</v>
      </c>
      <c r="K249" s="215">
        <f t="shared" si="102"/>
        <v>65</v>
      </c>
      <c r="L249" s="216">
        <f t="shared" si="103"/>
        <v>0.23214285714285715</v>
      </c>
      <c r="M249" s="217" t="s">
        <v>266</v>
      </c>
      <c r="N249" s="218">
        <v>42814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70</v>
      </c>
      <c r="B250" s="211">
        <v>42657</v>
      </c>
      <c r="C250" s="211"/>
      <c r="D250" s="212" t="s">
        <v>379</v>
      </c>
      <c r="E250" s="210" t="s">
        <v>276</v>
      </c>
      <c r="F250" s="213">
        <v>245</v>
      </c>
      <c r="G250" s="210"/>
      <c r="H250" s="210">
        <v>325.5</v>
      </c>
      <c r="I250" s="214">
        <v>330</v>
      </c>
      <c r="J250" s="307" t="s">
        <v>1994</v>
      </c>
      <c r="K250" s="215">
        <f t="shared" si="102"/>
        <v>80.5</v>
      </c>
      <c r="L250" s="216">
        <f t="shared" si="103"/>
        <v>0.32857142857142857</v>
      </c>
      <c r="M250" s="217" t="s">
        <v>266</v>
      </c>
      <c r="N250" s="218">
        <v>42769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71</v>
      </c>
      <c r="B251" s="211">
        <v>42660</v>
      </c>
      <c r="C251" s="211"/>
      <c r="D251" s="212" t="s">
        <v>366</v>
      </c>
      <c r="E251" s="210" t="s">
        <v>276</v>
      </c>
      <c r="F251" s="213">
        <v>125</v>
      </c>
      <c r="G251" s="210"/>
      <c r="H251" s="210">
        <v>160</v>
      </c>
      <c r="I251" s="214">
        <v>160</v>
      </c>
      <c r="J251" s="307" t="s">
        <v>330</v>
      </c>
      <c r="K251" s="215">
        <f t="shared" si="102"/>
        <v>35</v>
      </c>
      <c r="L251" s="216">
        <v>0.28000000000000008</v>
      </c>
      <c r="M251" s="217" t="s">
        <v>266</v>
      </c>
      <c r="N251" s="218">
        <v>42803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72</v>
      </c>
      <c r="B252" s="211">
        <v>42660</v>
      </c>
      <c r="C252" s="211"/>
      <c r="D252" s="212" t="s">
        <v>1298</v>
      </c>
      <c r="E252" s="210" t="s">
        <v>276</v>
      </c>
      <c r="F252" s="213">
        <v>114</v>
      </c>
      <c r="G252" s="210"/>
      <c r="H252" s="210">
        <v>145</v>
      </c>
      <c r="I252" s="214">
        <v>145</v>
      </c>
      <c r="J252" s="307" t="s">
        <v>330</v>
      </c>
      <c r="K252" s="215">
        <f t="shared" si="102"/>
        <v>31</v>
      </c>
      <c r="L252" s="216">
        <f>K252/F252</f>
        <v>0.27192982456140352</v>
      </c>
      <c r="M252" s="217" t="s">
        <v>266</v>
      </c>
      <c r="N252" s="218">
        <v>42859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73</v>
      </c>
      <c r="B253" s="211">
        <v>42660</v>
      </c>
      <c r="C253" s="211"/>
      <c r="D253" s="212" t="s">
        <v>765</v>
      </c>
      <c r="E253" s="210" t="s">
        <v>276</v>
      </c>
      <c r="F253" s="213">
        <v>212</v>
      </c>
      <c r="G253" s="210"/>
      <c r="H253" s="210">
        <v>280</v>
      </c>
      <c r="I253" s="214">
        <v>276</v>
      </c>
      <c r="J253" s="307" t="s">
        <v>2043</v>
      </c>
      <c r="K253" s="215">
        <f t="shared" si="102"/>
        <v>68</v>
      </c>
      <c r="L253" s="216">
        <f>K253/F253</f>
        <v>0.32075471698113206</v>
      </c>
      <c r="M253" s="217" t="s">
        <v>266</v>
      </c>
      <c r="N253" s="218">
        <v>42858</v>
      </c>
      <c r="O253" s="186"/>
      <c r="P253" s="186"/>
      <c r="Q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74</v>
      </c>
      <c r="B254" s="211">
        <v>42678</v>
      </c>
      <c r="C254" s="211"/>
      <c r="D254" s="212" t="s">
        <v>367</v>
      </c>
      <c r="E254" s="210" t="s">
        <v>276</v>
      </c>
      <c r="F254" s="213">
        <v>155</v>
      </c>
      <c r="G254" s="210"/>
      <c r="H254" s="210">
        <v>210</v>
      </c>
      <c r="I254" s="214">
        <v>210</v>
      </c>
      <c r="J254" s="307" t="s">
        <v>2116</v>
      </c>
      <c r="K254" s="215">
        <f t="shared" si="102"/>
        <v>55</v>
      </c>
      <c r="L254" s="216">
        <f>K254/F254</f>
        <v>0.35483870967741937</v>
      </c>
      <c r="M254" s="217" t="s">
        <v>266</v>
      </c>
      <c r="N254" s="218">
        <v>42944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33">
        <v>75</v>
      </c>
      <c r="B255" s="234">
        <v>42710</v>
      </c>
      <c r="C255" s="234"/>
      <c r="D255" s="235" t="s">
        <v>1353</v>
      </c>
      <c r="E255" s="236" t="s">
        <v>276</v>
      </c>
      <c r="F255" s="233">
        <v>150.5</v>
      </c>
      <c r="G255" s="233"/>
      <c r="H255" s="237">
        <v>72.5</v>
      </c>
      <c r="I255" s="238">
        <v>174</v>
      </c>
      <c r="J255" s="239" t="s">
        <v>2773</v>
      </c>
      <c r="K255" s="318">
        <f t="shared" si="102"/>
        <v>-78</v>
      </c>
      <c r="L255" s="240">
        <f t="shared" ref="L255" si="104">K255/F255</f>
        <v>-0.51827242524916939</v>
      </c>
      <c r="M255" s="241" t="s">
        <v>1840</v>
      </c>
      <c r="N255" s="242">
        <v>43333</v>
      </c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76</v>
      </c>
      <c r="B256" s="211">
        <v>42712</v>
      </c>
      <c r="C256" s="211"/>
      <c r="D256" s="212" t="s">
        <v>190</v>
      </c>
      <c r="E256" s="210" t="s">
        <v>276</v>
      </c>
      <c r="F256" s="213">
        <v>380</v>
      </c>
      <c r="G256" s="210"/>
      <c r="H256" s="210">
        <v>478</v>
      </c>
      <c r="I256" s="214">
        <v>468</v>
      </c>
      <c r="J256" s="307" t="s">
        <v>330</v>
      </c>
      <c r="K256" s="215">
        <f t="shared" si="102"/>
        <v>98</v>
      </c>
      <c r="L256" s="216">
        <f t="shared" ref="L256:L264" si="105">K256/F256</f>
        <v>0.25789473684210529</v>
      </c>
      <c r="M256" s="217" t="s">
        <v>266</v>
      </c>
      <c r="N256" s="218">
        <v>43025</v>
      </c>
      <c r="O256" s="186"/>
      <c r="P256" s="186"/>
      <c r="Q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77</v>
      </c>
      <c r="B257" s="211">
        <v>42734</v>
      </c>
      <c r="C257" s="211"/>
      <c r="D257" s="212" t="s">
        <v>803</v>
      </c>
      <c r="E257" s="210" t="s">
        <v>276</v>
      </c>
      <c r="F257" s="213">
        <v>305</v>
      </c>
      <c r="G257" s="210"/>
      <c r="H257" s="210">
        <v>375</v>
      </c>
      <c r="I257" s="214">
        <v>375</v>
      </c>
      <c r="J257" s="307" t="s">
        <v>330</v>
      </c>
      <c r="K257" s="215">
        <f t="shared" si="102"/>
        <v>70</v>
      </c>
      <c r="L257" s="216">
        <f t="shared" si="105"/>
        <v>0.22950819672131148</v>
      </c>
      <c r="M257" s="217" t="s">
        <v>266</v>
      </c>
      <c r="N257" s="218">
        <v>42768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78</v>
      </c>
      <c r="B258" s="211">
        <v>42739</v>
      </c>
      <c r="C258" s="211"/>
      <c r="D258" s="212" t="s">
        <v>679</v>
      </c>
      <c r="E258" s="210" t="s">
        <v>276</v>
      </c>
      <c r="F258" s="213">
        <v>99.5</v>
      </c>
      <c r="G258" s="210"/>
      <c r="H258" s="210">
        <v>158</v>
      </c>
      <c r="I258" s="214">
        <v>158</v>
      </c>
      <c r="J258" s="307" t="s">
        <v>330</v>
      </c>
      <c r="K258" s="215">
        <f t="shared" si="102"/>
        <v>58.5</v>
      </c>
      <c r="L258" s="216">
        <f t="shared" si="105"/>
        <v>0.5879396984924623</v>
      </c>
      <c r="M258" s="217" t="s">
        <v>266</v>
      </c>
      <c r="N258" s="218">
        <v>42898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79</v>
      </c>
      <c r="B259" s="211">
        <v>42786</v>
      </c>
      <c r="C259" s="211"/>
      <c r="D259" s="212" t="s">
        <v>1560</v>
      </c>
      <c r="E259" s="210" t="s">
        <v>276</v>
      </c>
      <c r="F259" s="213">
        <v>202.5</v>
      </c>
      <c r="G259" s="210"/>
      <c r="H259" s="210">
        <v>234</v>
      </c>
      <c r="I259" s="214">
        <v>234</v>
      </c>
      <c r="J259" s="307" t="s">
        <v>330</v>
      </c>
      <c r="K259" s="215">
        <f t="shared" si="102"/>
        <v>31.5</v>
      </c>
      <c r="L259" s="216">
        <f t="shared" si="105"/>
        <v>0.15555555555555556</v>
      </c>
      <c r="M259" s="217" t="s">
        <v>266</v>
      </c>
      <c r="N259" s="218">
        <v>42836</v>
      </c>
      <c r="O259" s="186"/>
      <c r="P259" s="186"/>
      <c r="Q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80</v>
      </c>
      <c r="B260" s="211">
        <v>42786</v>
      </c>
      <c r="C260" s="211"/>
      <c r="D260" s="212" t="s">
        <v>132</v>
      </c>
      <c r="E260" s="210" t="s">
        <v>276</v>
      </c>
      <c r="F260" s="213">
        <v>140.5</v>
      </c>
      <c r="G260" s="210"/>
      <c r="H260" s="210">
        <v>220</v>
      </c>
      <c r="I260" s="214">
        <v>220</v>
      </c>
      <c r="J260" s="307" t="s">
        <v>330</v>
      </c>
      <c r="K260" s="215">
        <f t="shared" si="102"/>
        <v>79.5</v>
      </c>
      <c r="L260" s="216">
        <f t="shared" si="105"/>
        <v>0.5658362989323843</v>
      </c>
      <c r="M260" s="217" t="s">
        <v>266</v>
      </c>
      <c r="N260" s="218">
        <v>42864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81</v>
      </c>
      <c r="B261" s="211">
        <v>42818</v>
      </c>
      <c r="C261" s="211"/>
      <c r="D261" s="212" t="s">
        <v>1771</v>
      </c>
      <c r="E261" s="210" t="s">
        <v>276</v>
      </c>
      <c r="F261" s="213">
        <v>300.5</v>
      </c>
      <c r="G261" s="210"/>
      <c r="H261" s="210">
        <v>417.5</v>
      </c>
      <c r="I261" s="214">
        <v>420</v>
      </c>
      <c r="J261" s="307" t="s">
        <v>2316</v>
      </c>
      <c r="K261" s="215">
        <f t="shared" si="102"/>
        <v>117</v>
      </c>
      <c r="L261" s="216">
        <f t="shared" si="105"/>
        <v>0.38935108153078202</v>
      </c>
      <c r="M261" s="217" t="s">
        <v>266</v>
      </c>
      <c r="N261" s="218">
        <v>43070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82</v>
      </c>
      <c r="B262" s="211">
        <v>42818</v>
      </c>
      <c r="C262" s="211"/>
      <c r="D262" s="212" t="s">
        <v>745</v>
      </c>
      <c r="E262" s="210" t="s">
        <v>276</v>
      </c>
      <c r="F262" s="213">
        <v>850</v>
      </c>
      <c r="G262" s="210"/>
      <c r="H262" s="210">
        <v>1042.5</v>
      </c>
      <c r="I262" s="214">
        <v>1023</v>
      </c>
      <c r="J262" s="307" t="s">
        <v>2035</v>
      </c>
      <c r="K262" s="215">
        <f t="shared" si="102"/>
        <v>192.5</v>
      </c>
      <c r="L262" s="216">
        <f t="shared" si="105"/>
        <v>0.22647058823529412</v>
      </c>
      <c r="M262" s="217" t="s">
        <v>266</v>
      </c>
      <c r="N262" s="218">
        <v>42830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83</v>
      </c>
      <c r="B263" s="211">
        <v>42830</v>
      </c>
      <c r="C263" s="211"/>
      <c r="D263" s="212" t="s">
        <v>1388</v>
      </c>
      <c r="E263" s="210" t="s">
        <v>276</v>
      </c>
      <c r="F263" s="213">
        <v>785</v>
      </c>
      <c r="G263" s="210"/>
      <c r="H263" s="210">
        <v>930</v>
      </c>
      <c r="I263" s="214">
        <v>920</v>
      </c>
      <c r="J263" s="307" t="s">
        <v>2177</v>
      </c>
      <c r="K263" s="215">
        <f t="shared" si="102"/>
        <v>145</v>
      </c>
      <c r="L263" s="216">
        <f t="shared" si="105"/>
        <v>0.18471337579617833</v>
      </c>
      <c r="M263" s="217" t="s">
        <v>266</v>
      </c>
      <c r="N263" s="218">
        <v>42976</v>
      </c>
      <c r="O263" s="186"/>
      <c r="P263" s="186"/>
      <c r="Q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33">
        <v>84</v>
      </c>
      <c r="B264" s="234">
        <v>42831</v>
      </c>
      <c r="C264" s="234"/>
      <c r="D264" s="235" t="s">
        <v>1814</v>
      </c>
      <c r="E264" s="236" t="s">
        <v>276</v>
      </c>
      <c r="F264" s="233">
        <v>40</v>
      </c>
      <c r="G264" s="233"/>
      <c r="H264" s="237">
        <v>13.1</v>
      </c>
      <c r="I264" s="238">
        <v>60</v>
      </c>
      <c r="J264" s="325" t="s">
        <v>3461</v>
      </c>
      <c r="K264" s="318">
        <f t="shared" ref="K264" si="106">H264-F264</f>
        <v>-26.9</v>
      </c>
      <c r="L264" s="240">
        <f t="shared" si="105"/>
        <v>-0.67249999999999999</v>
      </c>
      <c r="M264" s="241" t="s">
        <v>1840</v>
      </c>
      <c r="N264" s="242">
        <v>43138</v>
      </c>
      <c r="O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85</v>
      </c>
      <c r="B265" s="211">
        <v>42837</v>
      </c>
      <c r="C265" s="211"/>
      <c r="D265" s="212" t="s">
        <v>60</v>
      </c>
      <c r="E265" s="210" t="s">
        <v>276</v>
      </c>
      <c r="F265" s="213">
        <v>289.5</v>
      </c>
      <c r="G265" s="210"/>
      <c r="H265" s="210">
        <v>354</v>
      </c>
      <c r="I265" s="214">
        <v>360</v>
      </c>
      <c r="J265" s="307" t="s">
        <v>2257</v>
      </c>
      <c r="K265" s="215">
        <f t="shared" si="102"/>
        <v>64.5</v>
      </c>
      <c r="L265" s="216">
        <f>K265/F265</f>
        <v>0.22279792746113988</v>
      </c>
      <c r="M265" s="217" t="s">
        <v>266</v>
      </c>
      <c r="N265" s="218">
        <v>43040</v>
      </c>
      <c r="O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86</v>
      </c>
      <c r="B266" s="211">
        <v>42845</v>
      </c>
      <c r="C266" s="211"/>
      <c r="D266" s="212" t="s">
        <v>1054</v>
      </c>
      <c r="E266" s="210" t="s">
        <v>276</v>
      </c>
      <c r="F266" s="213">
        <v>700</v>
      </c>
      <c r="G266" s="210"/>
      <c r="H266" s="210">
        <v>840</v>
      </c>
      <c r="I266" s="214">
        <v>840</v>
      </c>
      <c r="J266" s="307" t="s">
        <v>2087</v>
      </c>
      <c r="K266" s="215">
        <f t="shared" si="102"/>
        <v>140</v>
      </c>
      <c r="L266" s="216">
        <f>K266/F266</f>
        <v>0.2</v>
      </c>
      <c r="M266" s="217" t="s">
        <v>266</v>
      </c>
      <c r="N266" s="218">
        <v>42893</v>
      </c>
      <c r="O266" s="186"/>
      <c r="P266" s="186"/>
      <c r="Q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26">
        <v>87</v>
      </c>
      <c r="B267" s="227">
        <v>42877</v>
      </c>
      <c r="C267" s="227"/>
      <c r="D267" s="228" t="s">
        <v>809</v>
      </c>
      <c r="E267" s="226" t="s">
        <v>276</v>
      </c>
      <c r="F267" s="229" t="s">
        <v>2051</v>
      </c>
      <c r="G267" s="230"/>
      <c r="H267" s="230"/>
      <c r="I267" s="230">
        <v>190</v>
      </c>
      <c r="J267" s="308" t="s">
        <v>265</v>
      </c>
      <c r="K267" s="230"/>
      <c r="L267" s="226"/>
      <c r="M267" s="231"/>
      <c r="N267" s="232"/>
      <c r="O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9">
        <v>88</v>
      </c>
      <c r="B268" s="220">
        <v>42887</v>
      </c>
      <c r="C268" s="220"/>
      <c r="D268" s="221" t="s">
        <v>734</v>
      </c>
      <c r="E268" s="219" t="s">
        <v>276</v>
      </c>
      <c r="F268" s="222">
        <v>130</v>
      </c>
      <c r="G268" s="223"/>
      <c r="H268" s="223">
        <v>155.5</v>
      </c>
      <c r="I268" s="223">
        <v>170</v>
      </c>
      <c r="J268" s="311" t="s">
        <v>2307</v>
      </c>
      <c r="K268" s="317">
        <f t="shared" ref="K268" si="107">H268-F268</f>
        <v>25.5</v>
      </c>
      <c r="L268" s="224">
        <f t="shared" ref="L268:L286" si="108">K268/F268</f>
        <v>0.19615384615384615</v>
      </c>
      <c r="M268" s="222" t="s">
        <v>266</v>
      </c>
      <c r="N268" s="225">
        <v>43056</v>
      </c>
      <c r="O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89</v>
      </c>
      <c r="B269" s="211">
        <v>42901</v>
      </c>
      <c r="C269" s="211"/>
      <c r="D269" s="270" t="s">
        <v>2333</v>
      </c>
      <c r="E269" s="210" t="s">
        <v>276</v>
      </c>
      <c r="F269" s="213">
        <v>214.5</v>
      </c>
      <c r="G269" s="210"/>
      <c r="H269" s="210">
        <v>262</v>
      </c>
      <c r="I269" s="214">
        <v>262</v>
      </c>
      <c r="J269" s="307" t="s">
        <v>2178</v>
      </c>
      <c r="K269" s="215">
        <f t="shared" ref="K269:K286" si="109">H269-F269</f>
        <v>47.5</v>
      </c>
      <c r="L269" s="216">
        <f t="shared" si="108"/>
        <v>0.22144522144522144</v>
      </c>
      <c r="M269" s="217" t="s">
        <v>266</v>
      </c>
      <c r="N269" s="218">
        <v>42977</v>
      </c>
      <c r="O269" s="186"/>
      <c r="P269" s="186"/>
      <c r="Q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90</v>
      </c>
      <c r="B270" s="211">
        <v>42933</v>
      </c>
      <c r="C270" s="211"/>
      <c r="D270" s="212" t="s">
        <v>1153</v>
      </c>
      <c r="E270" s="210" t="s">
        <v>276</v>
      </c>
      <c r="F270" s="213">
        <v>370</v>
      </c>
      <c r="G270" s="210"/>
      <c r="H270" s="210">
        <v>447.5</v>
      </c>
      <c r="I270" s="214">
        <v>450</v>
      </c>
      <c r="J270" s="307" t="s">
        <v>330</v>
      </c>
      <c r="K270" s="215">
        <f t="shared" si="109"/>
        <v>77.5</v>
      </c>
      <c r="L270" s="216">
        <f t="shared" si="108"/>
        <v>0.20945945945945946</v>
      </c>
      <c r="M270" s="217" t="s">
        <v>266</v>
      </c>
      <c r="N270" s="218">
        <v>43035</v>
      </c>
      <c r="O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10">
        <v>91</v>
      </c>
      <c r="B271" s="211">
        <v>42943</v>
      </c>
      <c r="C271" s="211"/>
      <c r="D271" s="212" t="s">
        <v>212</v>
      </c>
      <c r="E271" s="210" t="s">
        <v>276</v>
      </c>
      <c r="F271" s="213">
        <v>657.5</v>
      </c>
      <c r="G271" s="210"/>
      <c r="H271" s="210">
        <v>825</v>
      </c>
      <c r="I271" s="214">
        <v>820</v>
      </c>
      <c r="J271" s="307" t="s">
        <v>330</v>
      </c>
      <c r="K271" s="215">
        <f t="shared" si="109"/>
        <v>167.5</v>
      </c>
      <c r="L271" s="216">
        <f t="shared" si="108"/>
        <v>0.25475285171102663</v>
      </c>
      <c r="M271" s="217" t="s">
        <v>266</v>
      </c>
      <c r="N271" s="218">
        <v>43090</v>
      </c>
      <c r="O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92</v>
      </c>
      <c r="B272" s="211">
        <v>42964</v>
      </c>
      <c r="C272" s="211"/>
      <c r="D272" s="212" t="s">
        <v>748</v>
      </c>
      <c r="E272" s="210" t="s">
        <v>276</v>
      </c>
      <c r="F272" s="213">
        <v>605</v>
      </c>
      <c r="G272" s="210"/>
      <c r="H272" s="210">
        <v>750</v>
      </c>
      <c r="I272" s="214">
        <v>750</v>
      </c>
      <c r="J272" s="307" t="s">
        <v>2177</v>
      </c>
      <c r="K272" s="215">
        <f t="shared" si="109"/>
        <v>145</v>
      </c>
      <c r="L272" s="216">
        <f t="shared" si="108"/>
        <v>0.23966942148760331</v>
      </c>
      <c r="M272" s="217" t="s">
        <v>266</v>
      </c>
      <c r="N272" s="218">
        <v>43027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9">
        <v>93</v>
      </c>
      <c r="B273" s="220">
        <v>42979</v>
      </c>
      <c r="C273" s="220"/>
      <c r="D273" s="221" t="s">
        <v>1499</v>
      </c>
      <c r="E273" s="219" t="s">
        <v>276</v>
      </c>
      <c r="F273" s="222">
        <v>255</v>
      </c>
      <c r="G273" s="223"/>
      <c r="H273" s="223">
        <v>307.5</v>
      </c>
      <c r="I273" s="223">
        <v>320</v>
      </c>
      <c r="J273" s="311" t="s">
        <v>2330</v>
      </c>
      <c r="K273" s="317">
        <f t="shared" si="109"/>
        <v>52.5</v>
      </c>
      <c r="L273" s="224">
        <f t="shared" si="108"/>
        <v>0.20588235294117646</v>
      </c>
      <c r="M273" s="222" t="s">
        <v>266</v>
      </c>
      <c r="N273" s="225">
        <v>43098</v>
      </c>
      <c r="O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94</v>
      </c>
      <c r="B274" s="211">
        <v>42997</v>
      </c>
      <c r="C274" s="211"/>
      <c r="D274" s="212" t="s">
        <v>1528</v>
      </c>
      <c r="E274" s="210" t="s">
        <v>276</v>
      </c>
      <c r="F274" s="213">
        <v>215</v>
      </c>
      <c r="G274" s="210"/>
      <c r="H274" s="210">
        <v>258</v>
      </c>
      <c r="I274" s="214">
        <v>258</v>
      </c>
      <c r="J274" s="307" t="s">
        <v>330</v>
      </c>
      <c r="K274" s="215">
        <f t="shared" si="109"/>
        <v>43</v>
      </c>
      <c r="L274" s="216">
        <f t="shared" si="108"/>
        <v>0.2</v>
      </c>
      <c r="M274" s="217" t="s">
        <v>266</v>
      </c>
      <c r="N274" s="218">
        <v>43040</v>
      </c>
      <c r="O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10">
        <v>95</v>
      </c>
      <c r="B275" s="211">
        <v>42998</v>
      </c>
      <c r="C275" s="211"/>
      <c r="D275" s="212" t="s">
        <v>599</v>
      </c>
      <c r="E275" s="210" t="s">
        <v>276</v>
      </c>
      <c r="F275" s="213">
        <v>75</v>
      </c>
      <c r="G275" s="210"/>
      <c r="H275" s="210">
        <v>90</v>
      </c>
      <c r="I275" s="214">
        <v>90</v>
      </c>
      <c r="J275" s="307" t="s">
        <v>2214</v>
      </c>
      <c r="K275" s="215">
        <f t="shared" si="109"/>
        <v>15</v>
      </c>
      <c r="L275" s="216">
        <f t="shared" si="108"/>
        <v>0.2</v>
      </c>
      <c r="M275" s="217" t="s">
        <v>266</v>
      </c>
      <c r="N275" s="218">
        <v>43019</v>
      </c>
      <c r="O275" s="186"/>
      <c r="P275" s="186"/>
      <c r="Q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96</v>
      </c>
      <c r="B276" s="211">
        <v>43011</v>
      </c>
      <c r="C276" s="211"/>
      <c r="D276" s="212" t="s">
        <v>1910</v>
      </c>
      <c r="E276" s="210" t="s">
        <v>276</v>
      </c>
      <c r="F276" s="213">
        <v>315</v>
      </c>
      <c r="G276" s="210"/>
      <c r="H276" s="210">
        <v>392</v>
      </c>
      <c r="I276" s="214">
        <v>384</v>
      </c>
      <c r="J276" s="307" t="s">
        <v>2210</v>
      </c>
      <c r="K276" s="215">
        <f t="shared" si="109"/>
        <v>77</v>
      </c>
      <c r="L276" s="216">
        <f t="shared" si="108"/>
        <v>0.24444444444444444</v>
      </c>
      <c r="M276" s="217" t="s">
        <v>266</v>
      </c>
      <c r="N276" s="218">
        <v>43017</v>
      </c>
      <c r="O276" s="186"/>
      <c r="P276" s="186"/>
      <c r="Q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97</v>
      </c>
      <c r="B277" s="211">
        <v>43013</v>
      </c>
      <c r="C277" s="211"/>
      <c r="D277" s="212" t="s">
        <v>1270</v>
      </c>
      <c r="E277" s="210" t="s">
        <v>276</v>
      </c>
      <c r="F277" s="213">
        <v>145</v>
      </c>
      <c r="G277" s="210"/>
      <c r="H277" s="210">
        <v>179</v>
      </c>
      <c r="I277" s="214">
        <v>180</v>
      </c>
      <c r="J277" s="307" t="s">
        <v>2224</v>
      </c>
      <c r="K277" s="215">
        <f t="shared" si="109"/>
        <v>34</v>
      </c>
      <c r="L277" s="216">
        <f t="shared" si="108"/>
        <v>0.23448275862068965</v>
      </c>
      <c r="M277" s="217" t="s">
        <v>266</v>
      </c>
      <c r="N277" s="218">
        <v>43025</v>
      </c>
      <c r="O277" s="186"/>
      <c r="P277" s="186"/>
      <c r="Q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10">
        <v>98</v>
      </c>
      <c r="B278" s="211">
        <v>43014</v>
      </c>
      <c r="C278" s="211"/>
      <c r="D278" s="212" t="s">
        <v>619</v>
      </c>
      <c r="E278" s="210" t="s">
        <v>276</v>
      </c>
      <c r="F278" s="213">
        <v>256</v>
      </c>
      <c r="G278" s="210"/>
      <c r="H278" s="210">
        <v>323</v>
      </c>
      <c r="I278" s="214">
        <v>320</v>
      </c>
      <c r="J278" s="307" t="s">
        <v>330</v>
      </c>
      <c r="K278" s="215">
        <f t="shared" si="109"/>
        <v>67</v>
      </c>
      <c r="L278" s="216">
        <f t="shared" si="108"/>
        <v>0.26171875</v>
      </c>
      <c r="M278" s="217" t="s">
        <v>266</v>
      </c>
      <c r="N278" s="218">
        <v>43067</v>
      </c>
      <c r="O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9">
        <v>99</v>
      </c>
      <c r="B279" s="220">
        <v>43017</v>
      </c>
      <c r="C279" s="220"/>
      <c r="D279" s="221" t="s">
        <v>132</v>
      </c>
      <c r="E279" s="219" t="s">
        <v>276</v>
      </c>
      <c r="F279" s="222">
        <v>152.5</v>
      </c>
      <c r="G279" s="223"/>
      <c r="H279" s="223">
        <v>183.5</v>
      </c>
      <c r="I279" s="223">
        <v>210</v>
      </c>
      <c r="J279" s="311" t="s">
        <v>2261</v>
      </c>
      <c r="K279" s="317">
        <f t="shared" si="109"/>
        <v>31</v>
      </c>
      <c r="L279" s="224">
        <f t="shared" si="108"/>
        <v>0.20327868852459016</v>
      </c>
      <c r="M279" s="222" t="s">
        <v>266</v>
      </c>
      <c r="N279" s="225">
        <v>43042</v>
      </c>
      <c r="O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10">
        <v>100</v>
      </c>
      <c r="B280" s="211">
        <v>43017</v>
      </c>
      <c r="C280" s="211"/>
      <c r="D280" s="212" t="s">
        <v>711</v>
      </c>
      <c r="E280" s="210" t="s">
        <v>276</v>
      </c>
      <c r="F280" s="213">
        <v>137.5</v>
      </c>
      <c r="G280" s="210"/>
      <c r="H280" s="210">
        <v>184</v>
      </c>
      <c r="I280" s="214">
        <v>183</v>
      </c>
      <c r="J280" s="305" t="s">
        <v>2518</v>
      </c>
      <c r="K280" s="215">
        <f t="shared" si="109"/>
        <v>46.5</v>
      </c>
      <c r="L280" s="216">
        <f t="shared" si="108"/>
        <v>0.33818181818181819</v>
      </c>
      <c r="M280" s="217" t="s">
        <v>266</v>
      </c>
      <c r="N280" s="218">
        <v>43108</v>
      </c>
      <c r="O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141" customFormat="1">
      <c r="A281" s="210">
        <v>101</v>
      </c>
      <c r="B281" s="211">
        <v>43018</v>
      </c>
      <c r="C281" s="211"/>
      <c r="D281" s="212" t="s">
        <v>2213</v>
      </c>
      <c r="E281" s="210" t="s">
        <v>276</v>
      </c>
      <c r="F281" s="213">
        <v>895</v>
      </c>
      <c r="G281" s="210"/>
      <c r="H281" s="210">
        <v>1122.5</v>
      </c>
      <c r="I281" s="214">
        <v>1078</v>
      </c>
      <c r="J281" s="305" t="s">
        <v>2343</v>
      </c>
      <c r="K281" s="215">
        <f t="shared" si="109"/>
        <v>227.5</v>
      </c>
      <c r="L281" s="216">
        <f t="shared" si="108"/>
        <v>0.25418994413407819</v>
      </c>
      <c r="M281" s="217" t="s">
        <v>266</v>
      </c>
      <c r="N281" s="218">
        <v>43117</v>
      </c>
      <c r="O281" s="186"/>
      <c r="R281" s="185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10">
        <v>102</v>
      </c>
      <c r="B282" s="211">
        <v>43018</v>
      </c>
      <c r="C282" s="211"/>
      <c r="D282" s="212" t="s">
        <v>1272</v>
      </c>
      <c r="E282" s="210" t="s">
        <v>276</v>
      </c>
      <c r="F282" s="213">
        <v>125.5</v>
      </c>
      <c r="G282" s="210"/>
      <c r="H282" s="210">
        <v>158</v>
      </c>
      <c r="I282" s="214">
        <v>155</v>
      </c>
      <c r="J282" s="305" t="s">
        <v>2264</v>
      </c>
      <c r="K282" s="215">
        <f t="shared" si="109"/>
        <v>32.5</v>
      </c>
      <c r="L282" s="216">
        <f t="shared" si="108"/>
        <v>0.25896414342629481</v>
      </c>
      <c r="M282" s="217" t="s">
        <v>266</v>
      </c>
      <c r="N282" s="218">
        <v>43067</v>
      </c>
      <c r="O282" s="186"/>
      <c r="R282" s="185"/>
      <c r="S282" s="186"/>
      <c r="T282" s="186"/>
      <c r="U282" s="186"/>
      <c r="V282" s="186"/>
      <c r="W282" s="186"/>
      <c r="X282" s="186"/>
      <c r="Y282" s="186"/>
    </row>
    <row r="283" spans="1:25" s="251" customFormat="1">
      <c r="A283" s="210">
        <v>103</v>
      </c>
      <c r="B283" s="211">
        <v>43020</v>
      </c>
      <c r="C283" s="211"/>
      <c r="D283" s="212" t="s">
        <v>661</v>
      </c>
      <c r="E283" s="210" t="s">
        <v>276</v>
      </c>
      <c r="F283" s="213">
        <v>525</v>
      </c>
      <c r="G283" s="210"/>
      <c r="H283" s="210">
        <v>629</v>
      </c>
      <c r="I283" s="214">
        <v>629</v>
      </c>
      <c r="J283" s="307" t="s">
        <v>330</v>
      </c>
      <c r="K283" s="215">
        <f t="shared" si="109"/>
        <v>104</v>
      </c>
      <c r="L283" s="216">
        <f t="shared" si="108"/>
        <v>0.1980952380952381</v>
      </c>
      <c r="M283" s="217" t="s">
        <v>266</v>
      </c>
      <c r="N283" s="218">
        <v>43119</v>
      </c>
      <c r="O283" s="186"/>
      <c r="P283" s="141"/>
      <c r="Q283" s="141"/>
      <c r="R283" s="185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53">
        <v>104</v>
      </c>
      <c r="B284" s="254">
        <v>43046</v>
      </c>
      <c r="C284" s="254"/>
      <c r="D284" s="255" t="s">
        <v>839</v>
      </c>
      <c r="E284" s="253" t="s">
        <v>276</v>
      </c>
      <c r="F284" s="256">
        <v>740</v>
      </c>
      <c r="G284" s="253"/>
      <c r="H284" s="253">
        <v>892.5</v>
      </c>
      <c r="I284" s="257">
        <v>900</v>
      </c>
      <c r="J284" s="309" t="s">
        <v>2268</v>
      </c>
      <c r="K284" s="215">
        <f t="shared" si="109"/>
        <v>152.5</v>
      </c>
      <c r="L284" s="258">
        <f t="shared" si="108"/>
        <v>0.20608108108108109</v>
      </c>
      <c r="M284" s="259" t="s">
        <v>266</v>
      </c>
      <c r="N284" s="260">
        <v>43052</v>
      </c>
      <c r="O284" s="186"/>
      <c r="P284" s="141"/>
      <c r="Q284" s="141"/>
      <c r="R284" s="185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53">
        <v>105</v>
      </c>
      <c r="B285" s="254">
        <v>43073</v>
      </c>
      <c r="C285" s="254"/>
      <c r="D285" s="255" t="s">
        <v>1454</v>
      </c>
      <c r="E285" s="253" t="s">
        <v>276</v>
      </c>
      <c r="F285" s="256">
        <v>118.5</v>
      </c>
      <c r="G285" s="253"/>
      <c r="H285" s="253">
        <v>143.5</v>
      </c>
      <c r="I285" s="257">
        <v>145</v>
      </c>
      <c r="J285" s="309" t="s">
        <v>2317</v>
      </c>
      <c r="K285" s="215">
        <f t="shared" si="109"/>
        <v>25</v>
      </c>
      <c r="L285" s="258">
        <f t="shared" si="108"/>
        <v>0.2109704641350211</v>
      </c>
      <c r="M285" s="259" t="s">
        <v>266</v>
      </c>
      <c r="N285" s="260">
        <v>43097</v>
      </c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141" customFormat="1">
      <c r="A286" s="219">
        <v>106</v>
      </c>
      <c r="B286" s="220">
        <v>43074</v>
      </c>
      <c r="C286" s="220"/>
      <c r="D286" s="221" t="s">
        <v>427</v>
      </c>
      <c r="E286" s="219" t="s">
        <v>276</v>
      </c>
      <c r="F286" s="222">
        <v>177.5</v>
      </c>
      <c r="G286" s="223"/>
      <c r="H286" s="223">
        <v>215</v>
      </c>
      <c r="I286" s="223">
        <v>230</v>
      </c>
      <c r="J286" s="313" t="s">
        <v>2328</v>
      </c>
      <c r="K286" s="317">
        <f t="shared" si="109"/>
        <v>37.5</v>
      </c>
      <c r="L286" s="224">
        <f t="shared" si="108"/>
        <v>0.21126760563380281</v>
      </c>
      <c r="M286" s="222" t="s">
        <v>266</v>
      </c>
      <c r="N286" s="225">
        <v>43096</v>
      </c>
      <c r="O286" s="250"/>
      <c r="P286" s="251"/>
      <c r="Q286" s="251"/>
      <c r="R286" s="252"/>
      <c r="S286" s="186"/>
      <c r="T286" s="186"/>
      <c r="U286" s="186"/>
      <c r="V286" s="186"/>
      <c r="W286" s="186"/>
      <c r="X286" s="186"/>
      <c r="Y286" s="186"/>
    </row>
    <row r="287" spans="1:25" s="141" customFormat="1">
      <c r="A287" s="261">
        <v>107</v>
      </c>
      <c r="B287" s="262">
        <v>43090</v>
      </c>
      <c r="C287" s="262"/>
      <c r="D287" s="269" t="s">
        <v>1012</v>
      </c>
      <c r="E287" s="261" t="s">
        <v>276</v>
      </c>
      <c r="F287" s="263" t="s">
        <v>2325</v>
      </c>
      <c r="G287" s="261"/>
      <c r="H287" s="261"/>
      <c r="I287" s="264">
        <v>872</v>
      </c>
      <c r="J287" s="306" t="s">
        <v>265</v>
      </c>
      <c r="K287" s="266"/>
      <c r="L287" s="267"/>
      <c r="M287" s="265"/>
      <c r="N287" s="268"/>
      <c r="O287" s="250"/>
      <c r="P287" s="251"/>
      <c r="Q287" s="251"/>
      <c r="R287" s="252"/>
      <c r="S287" s="186"/>
      <c r="T287" s="186"/>
      <c r="U287" s="186"/>
      <c r="V287" s="186"/>
      <c r="W287" s="186"/>
      <c r="X287" s="186"/>
      <c r="Y287" s="186"/>
    </row>
    <row r="288" spans="1:25" s="251" customFormat="1">
      <c r="A288" s="253">
        <v>108</v>
      </c>
      <c r="B288" s="254">
        <v>43098</v>
      </c>
      <c r="C288" s="254"/>
      <c r="D288" s="255" t="s">
        <v>1910</v>
      </c>
      <c r="E288" s="253" t="s">
        <v>276</v>
      </c>
      <c r="F288" s="256">
        <v>435</v>
      </c>
      <c r="G288" s="253"/>
      <c r="H288" s="253">
        <v>542.5</v>
      </c>
      <c r="I288" s="257">
        <v>539</v>
      </c>
      <c r="J288" s="309" t="s">
        <v>330</v>
      </c>
      <c r="K288" s="215">
        <f t="shared" ref="K288:K289" si="110">H288-F288</f>
        <v>107.5</v>
      </c>
      <c r="L288" s="258">
        <f>K288/F288</f>
        <v>0.2471264367816092</v>
      </c>
      <c r="M288" s="259" t="s">
        <v>266</v>
      </c>
      <c r="N288" s="260">
        <v>43206</v>
      </c>
      <c r="O288" s="186"/>
      <c r="P288" s="141"/>
      <c r="Q288" s="141"/>
      <c r="R288" s="185"/>
      <c r="S288" s="250"/>
      <c r="T288" s="250"/>
      <c r="U288" s="250"/>
      <c r="V288" s="250"/>
      <c r="W288" s="250"/>
      <c r="X288" s="250"/>
      <c r="Y288" s="250"/>
    </row>
    <row r="289" spans="1:25" s="251" customFormat="1">
      <c r="A289" s="253">
        <v>109</v>
      </c>
      <c r="B289" s="254">
        <v>43098</v>
      </c>
      <c r="C289" s="254"/>
      <c r="D289" s="255" t="s">
        <v>1815</v>
      </c>
      <c r="E289" s="253" t="s">
        <v>276</v>
      </c>
      <c r="F289" s="256">
        <v>885</v>
      </c>
      <c r="G289" s="253"/>
      <c r="H289" s="253">
        <v>1090</v>
      </c>
      <c r="I289" s="257">
        <v>1084</v>
      </c>
      <c r="J289" s="309" t="s">
        <v>330</v>
      </c>
      <c r="K289" s="215">
        <f t="shared" si="110"/>
        <v>205</v>
      </c>
      <c r="L289" s="258">
        <f>K289/F289</f>
        <v>0.23163841807909605</v>
      </c>
      <c r="M289" s="259" t="s">
        <v>266</v>
      </c>
      <c r="N289" s="260">
        <v>43213</v>
      </c>
      <c r="O289" s="186"/>
      <c r="P289" s="141"/>
      <c r="Q289" s="141"/>
      <c r="R289" s="185"/>
      <c r="S289" s="250"/>
      <c r="T289" s="250"/>
      <c r="U289" s="250"/>
      <c r="V289" s="250"/>
      <c r="W289" s="250"/>
      <c r="X289" s="250"/>
      <c r="Y289" s="250"/>
    </row>
    <row r="290" spans="1:25" s="251" customFormat="1">
      <c r="A290" s="261">
        <v>110</v>
      </c>
      <c r="B290" s="262">
        <v>43138</v>
      </c>
      <c r="C290" s="262"/>
      <c r="D290" s="228" t="s">
        <v>809</v>
      </c>
      <c r="E290" s="226" t="s">
        <v>276</v>
      </c>
      <c r="F290" s="184" t="s">
        <v>2356</v>
      </c>
      <c r="G290" s="230"/>
      <c r="H290" s="230"/>
      <c r="I290" s="230">
        <v>190</v>
      </c>
      <c r="J290" s="306" t="s">
        <v>265</v>
      </c>
      <c r="K290" s="266"/>
      <c r="L290" s="267"/>
      <c r="M290" s="265"/>
      <c r="N290" s="268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5" s="251" customFormat="1">
      <c r="A291" s="261">
        <v>111</v>
      </c>
      <c r="B291" s="262">
        <v>43158</v>
      </c>
      <c r="C291" s="262"/>
      <c r="D291" s="228" t="s">
        <v>1185</v>
      </c>
      <c r="E291" s="261" t="s">
        <v>276</v>
      </c>
      <c r="F291" s="263" t="s">
        <v>2525</v>
      </c>
      <c r="G291" s="261"/>
      <c r="H291" s="261"/>
      <c r="I291" s="264">
        <v>398</v>
      </c>
      <c r="J291" s="306" t="s">
        <v>265</v>
      </c>
      <c r="K291" s="230"/>
      <c r="L291" s="226"/>
      <c r="M291" s="231"/>
      <c r="N291" s="232"/>
      <c r="O291" s="250"/>
      <c r="R291" s="252"/>
      <c r="S291" s="250"/>
      <c r="T291" s="250"/>
      <c r="U291" s="250"/>
      <c r="V291" s="250"/>
      <c r="W291" s="250"/>
      <c r="X291" s="250"/>
      <c r="Y291" s="250"/>
    </row>
    <row r="292" spans="1:25" s="251" customFormat="1">
      <c r="A292" s="261">
        <v>112</v>
      </c>
      <c r="B292" s="285">
        <v>43164</v>
      </c>
      <c r="C292" s="285"/>
      <c r="D292" s="228" t="s">
        <v>110</v>
      </c>
      <c r="E292" s="284" t="s">
        <v>276</v>
      </c>
      <c r="F292" s="286" t="s">
        <v>2528</v>
      </c>
      <c r="G292" s="284"/>
      <c r="H292" s="284"/>
      <c r="I292" s="287">
        <v>672</v>
      </c>
      <c r="J292" s="312" t="s">
        <v>265</v>
      </c>
      <c r="K292" s="266"/>
      <c r="L292" s="267"/>
      <c r="M292" s="265"/>
      <c r="N292" s="268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5" s="251" customFormat="1">
      <c r="A293" s="219">
        <v>113</v>
      </c>
      <c r="B293" s="220">
        <v>43192</v>
      </c>
      <c r="C293" s="220"/>
      <c r="D293" s="221" t="s">
        <v>737</v>
      </c>
      <c r="E293" s="219" t="s">
        <v>276</v>
      </c>
      <c r="F293" s="222">
        <v>492.5</v>
      </c>
      <c r="G293" s="223"/>
      <c r="H293" s="223">
        <v>589</v>
      </c>
      <c r="I293" s="223">
        <v>613</v>
      </c>
      <c r="J293" s="313" t="s">
        <v>2328</v>
      </c>
      <c r="K293" s="317">
        <f t="shared" ref="K293:K294" si="111">H293-F293</f>
        <v>96.5</v>
      </c>
      <c r="L293" s="224">
        <f t="shared" ref="L293:L294" si="112">K293/F293</f>
        <v>0.19593908629441625</v>
      </c>
      <c r="M293" s="222" t="s">
        <v>266</v>
      </c>
      <c r="N293" s="225">
        <v>43333</v>
      </c>
      <c r="O293" s="250"/>
      <c r="R293" s="252"/>
      <c r="S293" s="250"/>
      <c r="T293" s="250"/>
      <c r="U293" s="250"/>
      <c r="V293" s="250"/>
      <c r="W293" s="250"/>
      <c r="X293" s="250"/>
      <c r="Y293" s="250"/>
    </row>
    <row r="294" spans="1:25" s="251" customFormat="1">
      <c r="A294" s="233">
        <v>114</v>
      </c>
      <c r="B294" s="234">
        <v>43194</v>
      </c>
      <c r="C294" s="234"/>
      <c r="D294" s="235" t="s">
        <v>311</v>
      </c>
      <c r="E294" s="236" t="s">
        <v>276</v>
      </c>
      <c r="F294" s="233">
        <v>141.5</v>
      </c>
      <c r="G294" s="233"/>
      <c r="H294" s="237">
        <v>77</v>
      </c>
      <c r="I294" s="238">
        <v>180</v>
      </c>
      <c r="J294" s="325" t="s">
        <v>3685</v>
      </c>
      <c r="K294" s="318">
        <f t="shared" si="111"/>
        <v>-64.5</v>
      </c>
      <c r="L294" s="240">
        <f t="shared" si="112"/>
        <v>-0.45583038869257952</v>
      </c>
      <c r="M294" s="241" t="s">
        <v>1840</v>
      </c>
      <c r="N294" s="242">
        <v>43522</v>
      </c>
      <c r="O294" s="250"/>
      <c r="R294" s="252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33">
        <v>115</v>
      </c>
      <c r="B295" s="234">
        <v>43209</v>
      </c>
      <c r="C295" s="234"/>
      <c r="D295" s="235" t="s">
        <v>1140</v>
      </c>
      <c r="E295" s="236" t="s">
        <v>276</v>
      </c>
      <c r="F295" s="233">
        <v>430</v>
      </c>
      <c r="G295" s="233"/>
      <c r="H295" s="237">
        <v>220</v>
      </c>
      <c r="I295" s="238">
        <v>537</v>
      </c>
      <c r="J295" s="325" t="s">
        <v>2716</v>
      </c>
      <c r="K295" s="318">
        <f t="shared" ref="K295" si="113">H295-F295</f>
        <v>-210</v>
      </c>
      <c r="L295" s="240">
        <f t="shared" ref="L295" si="114">K295/F295</f>
        <v>-0.48837209302325579</v>
      </c>
      <c r="M295" s="241" t="s">
        <v>1840</v>
      </c>
      <c r="N295" s="242">
        <v>43252</v>
      </c>
      <c r="O295" s="250"/>
      <c r="R295" s="252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84">
        <v>116</v>
      </c>
      <c r="B296" s="285">
        <v>43220</v>
      </c>
      <c r="C296" s="285"/>
      <c r="D296" s="300" t="s">
        <v>858</v>
      </c>
      <c r="E296" s="284" t="s">
        <v>276</v>
      </c>
      <c r="F296" s="286" t="s">
        <v>2568</v>
      </c>
      <c r="G296" s="284"/>
      <c r="H296" s="284"/>
      <c r="I296" s="287">
        <v>196</v>
      </c>
      <c r="J296" s="304" t="s">
        <v>265</v>
      </c>
      <c r="K296" s="288"/>
      <c r="L296" s="289"/>
      <c r="M296" s="290"/>
      <c r="N296" s="291"/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5" s="251" customFormat="1">
      <c r="A297" s="284">
        <v>117</v>
      </c>
      <c r="B297" s="285">
        <v>43237</v>
      </c>
      <c r="C297" s="285"/>
      <c r="D297" s="300" t="s">
        <v>1327</v>
      </c>
      <c r="E297" s="284" t="s">
        <v>276</v>
      </c>
      <c r="F297" s="286" t="s">
        <v>312</v>
      </c>
      <c r="G297" s="284"/>
      <c r="H297" s="284"/>
      <c r="I297" s="287">
        <v>348</v>
      </c>
      <c r="J297" s="304" t="s">
        <v>265</v>
      </c>
      <c r="K297" s="288"/>
      <c r="L297" s="289"/>
      <c r="M297" s="290"/>
      <c r="N297" s="291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5" s="251" customFormat="1">
      <c r="A298" s="284">
        <v>118</v>
      </c>
      <c r="B298" s="285">
        <v>43258</v>
      </c>
      <c r="C298" s="285"/>
      <c r="D298" s="300" t="s">
        <v>1027</v>
      </c>
      <c r="E298" s="284" t="s">
        <v>276</v>
      </c>
      <c r="F298" s="263" t="s">
        <v>2718</v>
      </c>
      <c r="G298" s="284"/>
      <c r="H298" s="284"/>
      <c r="I298" s="287">
        <v>439</v>
      </c>
      <c r="J298" s="304" t="s">
        <v>265</v>
      </c>
      <c r="K298" s="288"/>
      <c r="L298" s="289"/>
      <c r="M298" s="290"/>
      <c r="N298" s="291"/>
      <c r="O298" s="250"/>
      <c r="R298" s="252"/>
      <c r="S298" s="250"/>
      <c r="T298" s="250"/>
      <c r="U298" s="250"/>
      <c r="V298" s="250"/>
      <c r="W298" s="250"/>
      <c r="X298" s="250"/>
      <c r="Y298" s="250"/>
    </row>
    <row r="299" spans="1:25" s="251" customFormat="1">
      <c r="A299" s="284">
        <v>119</v>
      </c>
      <c r="B299" s="285">
        <v>43285</v>
      </c>
      <c r="C299" s="285"/>
      <c r="D299" s="300" t="s">
        <v>40</v>
      </c>
      <c r="E299" s="284" t="s">
        <v>276</v>
      </c>
      <c r="F299" s="263" t="s">
        <v>2740</v>
      </c>
      <c r="G299" s="284"/>
      <c r="H299" s="284"/>
      <c r="I299" s="287">
        <v>170</v>
      </c>
      <c r="J299" s="304" t="s">
        <v>265</v>
      </c>
      <c r="K299" s="288"/>
      <c r="L299" s="289"/>
      <c r="M299" s="290"/>
      <c r="N299" s="291"/>
      <c r="O299" s="250"/>
      <c r="R299" s="252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84">
        <v>120</v>
      </c>
      <c r="B300" s="285">
        <v>43294</v>
      </c>
      <c r="C300" s="285"/>
      <c r="D300" s="300" t="s">
        <v>1915</v>
      </c>
      <c r="E300" s="284" t="s">
        <v>276</v>
      </c>
      <c r="F300" s="263" t="s">
        <v>2747</v>
      </c>
      <c r="G300" s="284"/>
      <c r="H300" s="284"/>
      <c r="I300" s="287">
        <v>59</v>
      </c>
      <c r="J300" s="304" t="s">
        <v>265</v>
      </c>
      <c r="K300" s="288"/>
      <c r="L300" s="289"/>
      <c r="M300" s="290"/>
      <c r="N300" s="291"/>
      <c r="O300" s="250"/>
      <c r="R300" s="252"/>
      <c r="S300" s="250"/>
      <c r="T300" s="250"/>
      <c r="U300" s="250"/>
      <c r="V300" s="250"/>
      <c r="W300" s="250"/>
      <c r="X300" s="250"/>
      <c r="Y300" s="250"/>
    </row>
    <row r="301" spans="1:25" s="251" customFormat="1">
      <c r="A301" s="233">
        <v>121</v>
      </c>
      <c r="B301" s="234">
        <v>43306</v>
      </c>
      <c r="C301" s="234"/>
      <c r="D301" s="235" t="s">
        <v>1814</v>
      </c>
      <c r="E301" s="236" t="s">
        <v>276</v>
      </c>
      <c r="F301" s="233">
        <v>27.5</v>
      </c>
      <c r="G301" s="233"/>
      <c r="H301" s="237">
        <v>13.1</v>
      </c>
      <c r="I301" s="238">
        <v>60</v>
      </c>
      <c r="J301" s="325" t="s">
        <v>3502</v>
      </c>
      <c r="K301" s="318">
        <f t="shared" ref="K301" si="115">H301-F301</f>
        <v>-14.4</v>
      </c>
      <c r="L301" s="240">
        <f t="shared" ref="L301" si="116">K301/F301</f>
        <v>-0.52363636363636368</v>
      </c>
      <c r="M301" s="241" t="s">
        <v>1840</v>
      </c>
      <c r="N301" s="242">
        <v>43138</v>
      </c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84">
        <v>122</v>
      </c>
      <c r="B302" s="285">
        <v>43318</v>
      </c>
      <c r="C302" s="285"/>
      <c r="D302" s="300" t="s">
        <v>758</v>
      </c>
      <c r="E302" s="284" t="s">
        <v>276</v>
      </c>
      <c r="F302" s="263" t="s">
        <v>2766</v>
      </c>
      <c r="G302" s="284"/>
      <c r="H302" s="284"/>
      <c r="I302" s="287">
        <v>182</v>
      </c>
      <c r="J302" s="304" t="s">
        <v>265</v>
      </c>
      <c r="K302" s="288"/>
      <c r="L302" s="289"/>
      <c r="M302" s="290"/>
      <c r="N302" s="291"/>
      <c r="O302" s="250"/>
      <c r="R302" s="252"/>
      <c r="S302" s="250"/>
      <c r="T302" s="250"/>
      <c r="U302" s="250"/>
      <c r="V302" s="250"/>
      <c r="W302" s="250"/>
      <c r="X302" s="250"/>
      <c r="Y302" s="250"/>
    </row>
    <row r="303" spans="1:25" s="251" customFormat="1">
      <c r="A303" s="253">
        <v>123</v>
      </c>
      <c r="B303" s="254">
        <v>43335</v>
      </c>
      <c r="C303" s="254"/>
      <c r="D303" s="255" t="s">
        <v>929</v>
      </c>
      <c r="E303" s="253" t="s">
        <v>276</v>
      </c>
      <c r="F303" s="256">
        <v>285</v>
      </c>
      <c r="G303" s="253"/>
      <c r="H303" s="253">
        <v>355</v>
      </c>
      <c r="I303" s="257">
        <v>364</v>
      </c>
      <c r="J303" s="309" t="s">
        <v>3329</v>
      </c>
      <c r="K303" s="215">
        <f t="shared" ref="K303" si="117">H303-F303</f>
        <v>70</v>
      </c>
      <c r="L303" s="258">
        <f>K303/F303</f>
        <v>0.24561403508771928</v>
      </c>
      <c r="M303" s="259" t="s">
        <v>266</v>
      </c>
      <c r="N303" s="260">
        <v>43455</v>
      </c>
      <c r="O303" s="186"/>
      <c r="P303" s="141"/>
      <c r="Q303" s="141"/>
      <c r="R303" s="185"/>
      <c r="S303" s="250"/>
      <c r="T303" s="250"/>
      <c r="U303" s="250"/>
      <c r="V303" s="250"/>
      <c r="W303" s="250"/>
      <c r="X303" s="250"/>
      <c r="Y303" s="250"/>
    </row>
    <row r="304" spans="1:25" s="251" customFormat="1">
      <c r="A304" s="284">
        <v>124</v>
      </c>
      <c r="B304" s="285">
        <v>43341</v>
      </c>
      <c r="C304" s="285"/>
      <c r="D304" s="389" t="s">
        <v>817</v>
      </c>
      <c r="E304" s="284" t="s">
        <v>276</v>
      </c>
      <c r="F304" s="263" t="s">
        <v>2776</v>
      </c>
      <c r="G304" s="284"/>
      <c r="H304" s="284"/>
      <c r="I304" s="287">
        <v>635</v>
      </c>
      <c r="J304" s="304" t="s">
        <v>265</v>
      </c>
      <c r="K304" s="288"/>
      <c r="L304" s="289"/>
      <c r="M304" s="290"/>
      <c r="N304" s="291"/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6" s="251" customFormat="1">
      <c r="A305" s="253">
        <v>125</v>
      </c>
      <c r="B305" s="254">
        <v>43395</v>
      </c>
      <c r="C305" s="254"/>
      <c r="D305" s="255" t="s">
        <v>748</v>
      </c>
      <c r="E305" s="253" t="s">
        <v>276</v>
      </c>
      <c r="F305" s="256">
        <v>475</v>
      </c>
      <c r="G305" s="253"/>
      <c r="H305" s="253">
        <v>574</v>
      </c>
      <c r="I305" s="257">
        <v>570</v>
      </c>
      <c r="J305" s="309" t="s">
        <v>330</v>
      </c>
      <c r="K305" s="215">
        <f t="shared" ref="K305" si="118">H305-F305</f>
        <v>99</v>
      </c>
      <c r="L305" s="258">
        <f>K305/F305</f>
        <v>0.20842105263157895</v>
      </c>
      <c r="M305" s="259" t="s">
        <v>266</v>
      </c>
      <c r="N305" s="260">
        <v>43403</v>
      </c>
      <c r="O305" s="186"/>
      <c r="P305" s="141"/>
      <c r="Q305" s="141"/>
      <c r="R305" s="185"/>
      <c r="S305" s="250"/>
      <c r="T305" s="250"/>
      <c r="U305" s="250"/>
      <c r="V305" s="250"/>
      <c r="W305" s="250"/>
      <c r="X305" s="250"/>
      <c r="Y305" s="250"/>
    </row>
    <row r="306" spans="1:26" s="251" customFormat="1">
      <c r="A306" s="284">
        <v>126</v>
      </c>
      <c r="B306" s="285">
        <v>43396</v>
      </c>
      <c r="C306" s="285"/>
      <c r="D306" s="389" t="s">
        <v>2994</v>
      </c>
      <c r="E306" s="284" t="s">
        <v>276</v>
      </c>
      <c r="F306" s="263" t="s">
        <v>3138</v>
      </c>
      <c r="G306" s="284"/>
      <c r="H306" s="284"/>
      <c r="I306" s="287">
        <v>191</v>
      </c>
      <c r="J306" s="304" t="s">
        <v>265</v>
      </c>
      <c r="K306" s="288"/>
      <c r="L306" s="289"/>
      <c r="M306" s="290"/>
      <c r="N306" s="291"/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6" s="251" customFormat="1">
      <c r="A307" s="253">
        <v>127</v>
      </c>
      <c r="B307" s="254">
        <v>43397</v>
      </c>
      <c r="C307" s="254"/>
      <c r="D307" s="255" t="s">
        <v>832</v>
      </c>
      <c r="E307" s="253" t="s">
        <v>276</v>
      </c>
      <c r="F307" s="256">
        <v>707.5</v>
      </c>
      <c r="G307" s="253"/>
      <c r="H307" s="253">
        <v>872</v>
      </c>
      <c r="I307" s="257">
        <v>872</v>
      </c>
      <c r="J307" s="309" t="s">
        <v>330</v>
      </c>
      <c r="K307" s="215">
        <f t="shared" ref="K307" si="119">H307-F307</f>
        <v>164.5</v>
      </c>
      <c r="L307" s="258">
        <f t="shared" ref="L307" si="120">K307/F307</f>
        <v>0.23250883392226149</v>
      </c>
      <c r="M307" s="259" t="s">
        <v>266</v>
      </c>
      <c r="N307" s="260">
        <v>43482</v>
      </c>
      <c r="O307" s="186"/>
      <c r="P307" s="141"/>
      <c r="Q307" s="141"/>
      <c r="R307" s="185"/>
      <c r="S307" s="250"/>
      <c r="T307" s="250"/>
      <c r="U307" s="250"/>
      <c r="V307" s="250"/>
      <c r="W307" s="250"/>
      <c r="X307" s="250"/>
      <c r="Y307" s="250"/>
    </row>
    <row r="308" spans="1:26" s="141" customFormat="1">
      <c r="A308" s="219">
        <v>128</v>
      </c>
      <c r="B308" s="220">
        <v>43398</v>
      </c>
      <c r="C308" s="220"/>
      <c r="D308" s="221" t="s">
        <v>341</v>
      </c>
      <c r="E308" s="219" t="s">
        <v>276</v>
      </c>
      <c r="F308" s="222">
        <v>707.5</v>
      </c>
      <c r="G308" s="223"/>
      <c r="H308" s="223">
        <v>850</v>
      </c>
      <c r="I308" s="223">
        <v>890</v>
      </c>
      <c r="J308" s="313" t="s">
        <v>3325</v>
      </c>
      <c r="K308" s="317">
        <f t="shared" ref="K308" si="121">H308-F308</f>
        <v>142.5</v>
      </c>
      <c r="L308" s="224">
        <f t="shared" ref="L308" si="122">K308/F308</f>
        <v>0.20141342756183744</v>
      </c>
      <c r="M308" s="222" t="s">
        <v>266</v>
      </c>
      <c r="N308" s="225">
        <v>43453</v>
      </c>
      <c r="O308" s="250"/>
      <c r="P308" s="251"/>
      <c r="Q308" s="251"/>
      <c r="R308" s="252"/>
      <c r="S308" s="186"/>
      <c r="T308" s="186"/>
      <c r="U308" s="186"/>
      <c r="V308" s="186"/>
      <c r="W308" s="186"/>
      <c r="X308" s="186"/>
      <c r="Y308" s="186"/>
    </row>
    <row r="309" spans="1:26" s="251" customFormat="1">
      <c r="A309" s="284">
        <v>129</v>
      </c>
      <c r="B309" s="285">
        <v>43398</v>
      </c>
      <c r="C309" s="285"/>
      <c r="D309" s="389" t="s">
        <v>669</v>
      </c>
      <c r="E309" s="284" t="s">
        <v>276</v>
      </c>
      <c r="F309" s="263" t="s">
        <v>3142</v>
      </c>
      <c r="G309" s="284"/>
      <c r="H309" s="284"/>
      <c r="I309" s="287">
        <v>209</v>
      </c>
      <c r="J309" s="304" t="s">
        <v>265</v>
      </c>
      <c r="K309" s="288"/>
      <c r="L309" s="289"/>
      <c r="M309" s="290"/>
      <c r="N309" s="291"/>
      <c r="O309" s="250"/>
      <c r="R309" s="252"/>
      <c r="S309" s="250"/>
      <c r="T309" s="250"/>
      <c r="U309" s="250"/>
      <c r="V309" s="250"/>
      <c r="W309" s="250"/>
      <c r="X309" s="250"/>
      <c r="Y309" s="250"/>
    </row>
    <row r="310" spans="1:26" s="251" customFormat="1">
      <c r="A310" s="253">
        <v>130</v>
      </c>
      <c r="B310" s="254">
        <v>43399</v>
      </c>
      <c r="C310" s="254"/>
      <c r="D310" s="255" t="s">
        <v>2824</v>
      </c>
      <c r="E310" s="253" t="s">
        <v>276</v>
      </c>
      <c r="F310" s="256">
        <v>240</v>
      </c>
      <c r="G310" s="253"/>
      <c r="H310" s="253">
        <v>297</v>
      </c>
      <c r="I310" s="257">
        <v>297</v>
      </c>
      <c r="J310" s="309" t="s">
        <v>330</v>
      </c>
      <c r="K310" s="215">
        <f t="shared" ref="K310" si="123">H310-F310</f>
        <v>57</v>
      </c>
      <c r="L310" s="258">
        <f>K310/F310</f>
        <v>0.23749999999999999</v>
      </c>
      <c r="M310" s="259" t="s">
        <v>266</v>
      </c>
      <c r="N310" s="260">
        <v>43417</v>
      </c>
      <c r="O310" s="186"/>
      <c r="P310" s="141"/>
      <c r="Q310" s="141"/>
      <c r="R310" s="185"/>
      <c r="S310" s="250"/>
      <c r="T310" s="250"/>
      <c r="U310" s="250"/>
      <c r="V310" s="250"/>
      <c r="W310" s="250"/>
      <c r="X310" s="250"/>
      <c r="Y310" s="250"/>
    </row>
    <row r="311" spans="1:26" s="251" customFormat="1">
      <c r="A311" s="284">
        <v>131</v>
      </c>
      <c r="B311" s="262">
        <v>43439</v>
      </c>
      <c r="C311" s="262"/>
      <c r="D311" s="389" t="s">
        <v>610</v>
      </c>
      <c r="E311" s="284" t="s">
        <v>276</v>
      </c>
      <c r="F311" s="286" t="s">
        <v>3169</v>
      </c>
      <c r="G311" s="284"/>
      <c r="H311" s="284"/>
      <c r="I311" s="287">
        <v>321</v>
      </c>
      <c r="J311" s="304" t="s">
        <v>265</v>
      </c>
      <c r="K311" s="288"/>
      <c r="L311" s="289"/>
      <c r="M311" s="290"/>
      <c r="N311" s="291"/>
      <c r="O311" s="250"/>
      <c r="R311" s="252"/>
      <c r="S311" s="250"/>
      <c r="T311" s="250"/>
      <c r="U311" s="250"/>
      <c r="V311" s="250"/>
      <c r="W311" s="250"/>
      <c r="X311" s="250"/>
      <c r="Y311" s="250"/>
    </row>
    <row r="312" spans="1:26" s="251" customFormat="1">
      <c r="A312" s="284">
        <v>132</v>
      </c>
      <c r="B312" s="262">
        <v>43439</v>
      </c>
      <c r="C312" s="262"/>
      <c r="D312" s="389" t="s">
        <v>3170</v>
      </c>
      <c r="E312" s="284" t="s">
        <v>276</v>
      </c>
      <c r="F312" s="286" t="s">
        <v>2325</v>
      </c>
      <c r="G312" s="284"/>
      <c r="H312" s="284"/>
      <c r="I312" s="287">
        <v>840</v>
      </c>
      <c r="J312" s="304" t="s">
        <v>265</v>
      </c>
      <c r="K312" s="288"/>
      <c r="L312" s="289"/>
      <c r="M312" s="290"/>
      <c r="N312" s="291"/>
      <c r="O312" s="250"/>
      <c r="R312" s="252"/>
      <c r="S312" s="250"/>
      <c r="T312" s="250"/>
      <c r="U312" s="250"/>
      <c r="V312" s="250"/>
      <c r="W312" s="250"/>
      <c r="X312" s="250"/>
      <c r="Y312" s="250"/>
    </row>
    <row r="313" spans="1:26" s="141" customFormat="1">
      <c r="A313" s="219">
        <v>133</v>
      </c>
      <c r="B313" s="220">
        <v>43439</v>
      </c>
      <c r="C313" s="220"/>
      <c r="D313" s="221" t="s">
        <v>3171</v>
      </c>
      <c r="E313" s="219" t="s">
        <v>276</v>
      </c>
      <c r="F313" s="222">
        <v>202.5</v>
      </c>
      <c r="G313" s="223"/>
      <c r="H313" s="223">
        <v>242.5</v>
      </c>
      <c r="I313" s="223">
        <v>252</v>
      </c>
      <c r="J313" s="313" t="s">
        <v>3332</v>
      </c>
      <c r="K313" s="317">
        <f t="shared" ref="K313" si="124">H313-F313</f>
        <v>40</v>
      </c>
      <c r="L313" s="224">
        <f t="shared" ref="L313" si="125">K313/F313</f>
        <v>0.19753086419753085</v>
      </c>
      <c r="M313" s="222" t="s">
        <v>266</v>
      </c>
      <c r="N313" s="225">
        <v>43460</v>
      </c>
      <c r="O313" s="250"/>
      <c r="P313" s="251"/>
      <c r="Q313" s="251"/>
      <c r="R313" s="252"/>
      <c r="S313" s="186"/>
      <c r="T313" s="186"/>
      <c r="U313" s="186"/>
      <c r="V313" s="186"/>
      <c r="W313" s="186"/>
      <c r="X313" s="186"/>
      <c r="Y313" s="186"/>
    </row>
    <row r="314" spans="1:26" s="251" customFormat="1">
      <c r="A314" s="284">
        <v>134</v>
      </c>
      <c r="B314" s="262">
        <v>43465</v>
      </c>
      <c r="C314" s="262"/>
      <c r="D314" s="389" t="s">
        <v>986</v>
      </c>
      <c r="E314" s="284" t="s">
        <v>276</v>
      </c>
      <c r="F314" s="286" t="s">
        <v>3343</v>
      </c>
      <c r="G314" s="284"/>
      <c r="H314" s="284"/>
      <c r="I314" s="287">
        <v>866</v>
      </c>
      <c r="J314" s="304" t="s">
        <v>265</v>
      </c>
      <c r="K314" s="288"/>
      <c r="L314" s="289"/>
      <c r="M314" s="290"/>
      <c r="N314" s="291"/>
      <c r="O314" s="250"/>
      <c r="R314" s="252"/>
      <c r="S314" s="250"/>
      <c r="T314" s="250"/>
      <c r="U314" s="250"/>
      <c r="V314" s="250"/>
      <c r="W314" s="250"/>
      <c r="X314" s="250"/>
      <c r="Y314" s="250"/>
    </row>
    <row r="315" spans="1:26" s="251" customFormat="1">
      <c r="A315" s="284">
        <v>135</v>
      </c>
      <c r="B315" s="262">
        <v>43469</v>
      </c>
      <c r="C315" s="262"/>
      <c r="D315" s="389" t="s">
        <v>1836</v>
      </c>
      <c r="E315" s="284" t="s">
        <v>276</v>
      </c>
      <c r="F315" s="286" t="s">
        <v>3352</v>
      </c>
      <c r="G315" s="284"/>
      <c r="H315" s="284"/>
      <c r="I315" s="287">
        <v>1185</v>
      </c>
      <c r="J315" s="304" t="s">
        <v>265</v>
      </c>
      <c r="K315" s="288"/>
      <c r="L315" s="289"/>
      <c r="M315" s="290"/>
      <c r="N315" s="291"/>
      <c r="O315" s="250"/>
      <c r="R315" s="252"/>
      <c r="S315" s="250"/>
      <c r="T315" s="250"/>
      <c r="U315" s="250"/>
      <c r="V315" s="250"/>
      <c r="W315" s="250"/>
      <c r="X315" s="250"/>
      <c r="Y315" s="250"/>
    </row>
    <row r="316" spans="1:26" s="251" customFormat="1">
      <c r="A316" s="284">
        <v>136</v>
      </c>
      <c r="B316" s="262">
        <v>43522</v>
      </c>
      <c r="C316" s="262"/>
      <c r="D316" s="389" t="s">
        <v>240</v>
      </c>
      <c r="E316" s="284" t="s">
        <v>276</v>
      </c>
      <c r="F316" s="286" t="s">
        <v>3677</v>
      </c>
      <c r="G316" s="284"/>
      <c r="H316" s="284"/>
      <c r="I316" s="287">
        <v>411</v>
      </c>
      <c r="J316" s="304" t="s">
        <v>265</v>
      </c>
      <c r="K316" s="288"/>
      <c r="L316" s="289"/>
      <c r="M316" s="290"/>
      <c r="N316" s="291"/>
      <c r="O316" s="250"/>
      <c r="R316" s="252"/>
      <c r="S316" s="250"/>
      <c r="T316" s="250"/>
      <c r="U316" s="250"/>
      <c r="V316" s="250"/>
      <c r="W316" s="250"/>
      <c r="X316" s="250"/>
      <c r="Y316" s="250"/>
    </row>
    <row r="317" spans="1:26" s="251" customFormat="1" ht="14.25">
      <c r="A317" s="284"/>
      <c r="B317" s="262"/>
      <c r="C317" s="262"/>
      <c r="D317" s="381"/>
      <c r="E317" s="284"/>
      <c r="F317" s="286"/>
      <c r="G317" s="284"/>
      <c r="H317" s="284"/>
      <c r="I317" s="287"/>
      <c r="J317" s="304"/>
      <c r="K317" s="288"/>
      <c r="L317" s="289"/>
      <c r="M317" s="290"/>
      <c r="N317" s="291"/>
      <c r="O317" s="250"/>
      <c r="R317" s="252"/>
      <c r="S317" s="250"/>
      <c r="T317" s="250"/>
      <c r="U317" s="250"/>
      <c r="V317" s="250"/>
      <c r="W317" s="250"/>
      <c r="X317" s="250"/>
      <c r="Y317" s="250"/>
    </row>
    <row r="318" spans="1:26" s="251" customFormat="1" ht="14.25">
      <c r="A318" s="284"/>
      <c r="B318" s="262"/>
      <c r="C318" s="262"/>
      <c r="D318" s="381"/>
      <c r="E318" s="284"/>
      <c r="F318" s="286"/>
      <c r="G318" s="284"/>
      <c r="H318" s="284"/>
      <c r="I318" s="287"/>
      <c r="J318" s="304"/>
      <c r="K318" s="288"/>
      <c r="L318" s="289"/>
      <c r="M318" s="290"/>
      <c r="N318" s="291"/>
      <c r="O318" s="250"/>
      <c r="R318" s="252"/>
      <c r="S318" s="250"/>
      <c r="T318" s="250"/>
      <c r="U318" s="250"/>
      <c r="V318" s="250"/>
      <c r="W318" s="250"/>
      <c r="X318" s="250"/>
      <c r="Y318" s="250"/>
    </row>
    <row r="319" spans="1:26">
      <c r="A319" s="284"/>
      <c r="B319" s="262"/>
      <c r="C319" s="262"/>
      <c r="D319" s="389"/>
      <c r="E319" s="284"/>
      <c r="F319" s="286"/>
      <c r="G319" s="284"/>
      <c r="H319" s="284"/>
      <c r="I319" s="287"/>
      <c r="J319" s="304"/>
      <c r="K319" s="288"/>
      <c r="L319" s="289"/>
      <c r="M319" s="290"/>
      <c r="N319" s="291"/>
      <c r="O319" s="250"/>
      <c r="P319" s="251"/>
      <c r="Q319" s="251"/>
      <c r="R319" s="252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284"/>
      <c r="B320" s="391"/>
      <c r="C320" s="391"/>
      <c r="D320" s="392"/>
      <c r="E320" s="284"/>
      <c r="F320" s="286" t="s">
        <v>360</v>
      </c>
      <c r="G320" s="284"/>
      <c r="H320" s="284"/>
      <c r="I320" s="287"/>
      <c r="J320" s="304"/>
      <c r="K320" s="288"/>
      <c r="L320" s="289"/>
      <c r="M320" s="290"/>
      <c r="N320" s="291"/>
      <c r="O320" s="250"/>
      <c r="P320" s="251"/>
      <c r="Q320" s="251"/>
      <c r="R320" s="252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93"/>
      <c r="B321" s="94"/>
      <c r="C321" s="94"/>
      <c r="D321" s="95"/>
      <c r="E321" s="96"/>
      <c r="F321" s="170"/>
      <c r="G321" s="86"/>
      <c r="H321" s="157"/>
      <c r="I321" s="173"/>
      <c r="J321" s="150"/>
      <c r="K321" s="87"/>
      <c r="L321" s="87"/>
      <c r="M321" s="87"/>
      <c r="N321" s="18"/>
      <c r="O321" s="9"/>
      <c r="P321" s="1"/>
      <c r="Q321" s="1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43" t="s">
        <v>171</v>
      </c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9"/>
      <c r="P322" s="1"/>
      <c r="Q322" s="1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37" t="s">
        <v>172</v>
      </c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9"/>
      <c r="P323" s="1"/>
      <c r="Q323" s="1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37" t="s">
        <v>173</v>
      </c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9"/>
      <c r="P324" s="1"/>
      <c r="Q324" s="1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37" t="s">
        <v>174</v>
      </c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9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44" t="s">
        <v>175</v>
      </c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9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44" t="s">
        <v>176</v>
      </c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44" t="s">
        <v>177</v>
      </c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44" t="s">
        <v>178</v>
      </c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44" t="s">
        <v>179</v>
      </c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44" t="s">
        <v>180</v>
      </c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J340" s="149"/>
      <c r="K340" s="113"/>
      <c r="L340" s="141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J341" s="149"/>
      <c r="K341" s="113"/>
      <c r="L341" s="141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J342" s="149"/>
      <c r="K342" s="113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J343" s="149"/>
      <c r="K343" s="113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J344" s="149"/>
      <c r="K344" s="113"/>
      <c r="L344" s="141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40"/>
      <c r="K420" s="87"/>
      <c r="L420" s="87"/>
      <c r="M420" s="87"/>
      <c r="N420" s="18"/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40"/>
      <c r="K421" s="87"/>
      <c r="L421" s="87"/>
      <c r="M421" s="87"/>
      <c r="N421" s="18"/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40"/>
      <c r="K422" s="87"/>
      <c r="L422" s="87"/>
      <c r="M422" s="87"/>
      <c r="N422" s="18"/>
      <c r="O422" s="140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40"/>
      <c r="K423" s="87"/>
      <c r="L423" s="87"/>
      <c r="M423" s="87"/>
      <c r="N423" s="18"/>
      <c r="O423" s="140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40"/>
      <c r="K424" s="87"/>
      <c r="L424" s="87"/>
      <c r="M424" s="87"/>
      <c r="N424" s="18"/>
      <c r="O424" s="140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O425" s="140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O426" s="140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O427" s="140"/>
      <c r="P427" s="18"/>
      <c r="Q427" s="18"/>
      <c r="R427" s="87"/>
    </row>
    <row r="428" spans="1:26">
      <c r="O428" s="140"/>
      <c r="P428" s="18"/>
      <c r="Q428" s="18"/>
      <c r="R428" s="87"/>
    </row>
    <row r="429" spans="1:26">
      <c r="O429" s="140"/>
      <c r="P429" s="18"/>
      <c r="Q429" s="18"/>
    </row>
    <row r="430" spans="1:26">
      <c r="O430" s="140"/>
    </row>
    <row r="431" spans="1:26">
      <c r="O431" s="140"/>
    </row>
    <row r="441" spans="1:16383">
      <c r="E441" s="149"/>
      <c r="G441" s="113"/>
      <c r="H441" s="141"/>
    </row>
    <row r="443" spans="1:16383">
      <c r="A443" s="113">
        <v>26</v>
      </c>
      <c r="B443" s="438">
        <v>43480</v>
      </c>
      <c r="D443" s="113" t="s">
        <v>3368</v>
      </c>
      <c r="E443" s="113" t="s">
        <v>264</v>
      </c>
      <c r="F443" s="149">
        <v>1890</v>
      </c>
      <c r="G443" s="149">
        <v>1867</v>
      </c>
      <c r="H443" s="149">
        <v>1908</v>
      </c>
      <c r="I443" s="149">
        <v>1940</v>
      </c>
      <c r="J443" s="350" t="s">
        <v>3364</v>
      </c>
      <c r="K443" s="350">
        <f t="shared" ref="K443" si="126">H443-F443</f>
        <v>18</v>
      </c>
      <c r="L443" s="386"/>
      <c r="M443" s="350">
        <f t="shared" ref="M443" si="127">N443*K443</f>
        <v>9000</v>
      </c>
      <c r="N443" s="350">
        <v>500</v>
      </c>
      <c r="O443" s="350" t="s">
        <v>266</v>
      </c>
      <c r="P443" s="437">
        <v>43480</v>
      </c>
    </row>
    <row r="444" spans="1:16383" ht="14.25">
      <c r="A444" s="349"/>
      <c r="B444" s="354"/>
      <c r="C444" s="381"/>
      <c r="D444" s="348"/>
      <c r="E444" s="348"/>
      <c r="F444" s="349"/>
      <c r="G444" s="349"/>
      <c r="H444" s="348"/>
      <c r="I444" s="281"/>
      <c r="J444" s="281"/>
      <c r="K444" s="352"/>
      <c r="L444" s="281"/>
      <c r="M444" s="281"/>
      <c r="N444" s="281"/>
      <c r="O444" s="354"/>
      <c r="P444" s="382"/>
      <c r="Q444" s="397"/>
      <c r="R444" s="141"/>
      <c r="S444" s="140"/>
      <c r="T444" s="140"/>
      <c r="U444" s="140"/>
      <c r="V444" s="140"/>
      <c r="W444" s="140"/>
      <c r="X444" s="140"/>
      <c r="Y444" s="140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  <c r="AR444" s="141"/>
      <c r="AS444" s="141"/>
      <c r="AT444" s="141"/>
      <c r="AU444" s="141"/>
      <c r="AV444" s="141"/>
      <c r="AW444" s="141"/>
      <c r="AX444" s="141"/>
      <c r="AY444" s="141"/>
      <c r="AZ444" s="141"/>
      <c r="BA444" s="141"/>
      <c r="BB444" s="141"/>
      <c r="BC444" s="141"/>
      <c r="BD444" s="141"/>
      <c r="BE444" s="141"/>
      <c r="BF444" s="141"/>
      <c r="BG444" s="141"/>
      <c r="BH444" s="141"/>
      <c r="BI444" s="141"/>
      <c r="BJ444" s="141"/>
      <c r="BK444" s="141"/>
      <c r="BL444" s="141"/>
      <c r="BM444" s="141"/>
      <c r="BN444" s="141"/>
      <c r="BO444" s="141"/>
      <c r="BP444" s="141"/>
      <c r="BQ444" s="141"/>
      <c r="BR444" s="141"/>
      <c r="BS444" s="141"/>
      <c r="BT444" s="141"/>
      <c r="BU444" s="141"/>
      <c r="BV444" s="141"/>
      <c r="BW444" s="141"/>
      <c r="BX444" s="141"/>
      <c r="BY444" s="141"/>
      <c r="BZ444" s="141"/>
      <c r="CA444" s="141"/>
      <c r="CB444" s="141"/>
      <c r="CC444" s="141"/>
      <c r="CD444" s="141"/>
      <c r="CE444" s="141"/>
      <c r="CF444" s="141"/>
      <c r="CG444" s="141"/>
      <c r="CH444" s="141"/>
      <c r="CI444" s="141"/>
      <c r="CJ444" s="141"/>
      <c r="CK444" s="141"/>
      <c r="CL444" s="141"/>
      <c r="CM444" s="141"/>
      <c r="CN444" s="141"/>
      <c r="CO444" s="141"/>
      <c r="CP444" s="141"/>
      <c r="CQ444" s="141"/>
      <c r="CR444" s="141"/>
      <c r="CS444" s="141"/>
      <c r="CT444" s="141"/>
      <c r="CU444" s="141"/>
      <c r="CV444" s="141"/>
      <c r="CW444" s="141"/>
      <c r="CX444" s="141"/>
      <c r="CY444" s="141"/>
      <c r="CZ444" s="141"/>
      <c r="DA444" s="141"/>
      <c r="DB444" s="141"/>
      <c r="DC444" s="141"/>
      <c r="DD444" s="141"/>
      <c r="DE444" s="141"/>
      <c r="DF444" s="141"/>
      <c r="DG444" s="141"/>
      <c r="DH444" s="141"/>
      <c r="DI444" s="141"/>
      <c r="DJ444" s="141"/>
      <c r="DK444" s="141"/>
      <c r="DL444" s="141"/>
      <c r="DM444" s="141"/>
      <c r="DN444" s="141"/>
      <c r="DO444" s="141"/>
      <c r="DP444" s="141"/>
      <c r="DQ444" s="141"/>
      <c r="DR444" s="141"/>
      <c r="DS444" s="141"/>
      <c r="DT444" s="141"/>
      <c r="DU444" s="141"/>
      <c r="DV444" s="141"/>
      <c r="DW444" s="141"/>
      <c r="DX444" s="141"/>
      <c r="DY444" s="141"/>
      <c r="DZ444" s="141"/>
      <c r="EA444" s="141"/>
      <c r="EB444" s="141"/>
      <c r="EC444" s="141"/>
      <c r="ED444" s="141"/>
      <c r="EE444" s="141"/>
      <c r="EF444" s="141"/>
      <c r="EG444" s="141"/>
      <c r="EH444" s="141"/>
      <c r="EI444" s="141"/>
      <c r="EJ444" s="141"/>
      <c r="EK444" s="141"/>
      <c r="EL444" s="141"/>
      <c r="EM444" s="141"/>
      <c r="EN444" s="141"/>
      <c r="EO444" s="141"/>
      <c r="EP444" s="141"/>
      <c r="EQ444" s="141"/>
      <c r="ER444" s="141"/>
      <c r="ES444" s="141"/>
      <c r="ET444" s="141"/>
      <c r="EU444" s="141"/>
      <c r="EV444" s="141"/>
      <c r="EW444" s="141"/>
      <c r="EX444" s="141"/>
      <c r="EY444" s="141"/>
      <c r="EZ444" s="141"/>
      <c r="FA444" s="141"/>
      <c r="FB444" s="141"/>
      <c r="FC444" s="141"/>
      <c r="FD444" s="141"/>
      <c r="FE444" s="141"/>
      <c r="FF444" s="141"/>
      <c r="FG444" s="141"/>
      <c r="FH444" s="141"/>
      <c r="FI444" s="141"/>
      <c r="FJ444" s="141"/>
      <c r="FK444" s="141"/>
      <c r="FL444" s="141"/>
      <c r="FM444" s="141"/>
      <c r="FN444" s="141"/>
      <c r="FO444" s="141"/>
      <c r="FP444" s="141"/>
      <c r="FQ444" s="141"/>
      <c r="FR444" s="141"/>
      <c r="FS444" s="141"/>
      <c r="FT444" s="141"/>
      <c r="FU444" s="141"/>
      <c r="FV444" s="141"/>
      <c r="FW444" s="141"/>
      <c r="FX444" s="141"/>
      <c r="FY444" s="141"/>
      <c r="FZ444" s="141"/>
      <c r="GA444" s="141"/>
      <c r="GB444" s="141"/>
      <c r="GC444" s="141"/>
      <c r="GD444" s="141"/>
      <c r="GE444" s="141"/>
      <c r="GF444" s="141"/>
      <c r="GG444" s="141"/>
      <c r="GH444" s="141"/>
      <c r="GI444" s="141"/>
      <c r="GJ444" s="141"/>
      <c r="GK444" s="141"/>
      <c r="GL444" s="141"/>
      <c r="GM444" s="141"/>
      <c r="GN444" s="141"/>
      <c r="GO444" s="141"/>
      <c r="GP444" s="141"/>
      <c r="GQ444" s="141"/>
      <c r="GR444" s="141"/>
      <c r="GS444" s="141"/>
      <c r="GT444" s="141"/>
      <c r="GU444" s="141"/>
      <c r="GV444" s="141"/>
      <c r="GW444" s="141"/>
      <c r="GX444" s="141"/>
      <c r="GY444" s="141"/>
      <c r="GZ444" s="141"/>
      <c r="HA444" s="141"/>
      <c r="HB444" s="141"/>
      <c r="HC444" s="141"/>
      <c r="HD444" s="141"/>
      <c r="HE444" s="141"/>
      <c r="HF444" s="141"/>
      <c r="HG444" s="141"/>
      <c r="HH444" s="141"/>
      <c r="HI444" s="141"/>
      <c r="HJ444" s="141"/>
      <c r="HK444" s="141"/>
      <c r="HL444" s="141"/>
      <c r="HM444" s="141"/>
      <c r="HN444" s="141"/>
      <c r="HO444" s="141"/>
      <c r="HP444" s="141"/>
      <c r="HQ444" s="141"/>
      <c r="HR444" s="141"/>
      <c r="HS444" s="141"/>
      <c r="HT444" s="141"/>
      <c r="HU444" s="141"/>
      <c r="HV444" s="141"/>
      <c r="HW444" s="141"/>
      <c r="HX444" s="141"/>
      <c r="HY444" s="141"/>
      <c r="HZ444" s="141"/>
      <c r="IA444" s="141"/>
      <c r="IB444" s="141"/>
      <c r="IC444" s="141"/>
      <c r="ID444" s="141"/>
      <c r="IE444" s="141"/>
      <c r="IF444" s="141"/>
      <c r="IG444" s="141"/>
      <c r="IH444" s="141"/>
      <c r="II444" s="141"/>
      <c r="IJ444" s="141"/>
      <c r="IK444" s="141"/>
      <c r="IL444" s="141"/>
      <c r="IM444" s="141"/>
      <c r="IN444" s="141"/>
      <c r="IO444" s="141"/>
      <c r="IP444" s="141"/>
      <c r="IQ444" s="141"/>
      <c r="IR444" s="141"/>
      <c r="IS444" s="141"/>
      <c r="IT444" s="141"/>
      <c r="IU444" s="141"/>
      <c r="IV444" s="141"/>
      <c r="IW444" s="141"/>
      <c r="IX444" s="141"/>
      <c r="IY444" s="141"/>
      <c r="IZ444" s="141"/>
      <c r="JA444" s="141"/>
      <c r="JB444" s="141"/>
      <c r="JC444" s="141"/>
      <c r="JD444" s="141"/>
      <c r="JE444" s="141"/>
      <c r="JF444" s="141"/>
      <c r="JG444" s="141"/>
      <c r="JH444" s="141"/>
      <c r="JI444" s="141"/>
      <c r="JJ444" s="141"/>
      <c r="JK444" s="141"/>
      <c r="JL444" s="141"/>
      <c r="JM444" s="141"/>
      <c r="JN444" s="141"/>
      <c r="JO444" s="141"/>
      <c r="JP444" s="141"/>
      <c r="JQ444" s="141"/>
      <c r="JR444" s="141"/>
      <c r="JS444" s="141"/>
      <c r="JT444" s="141"/>
      <c r="JU444" s="141"/>
      <c r="JV444" s="141"/>
      <c r="JW444" s="141"/>
      <c r="JX444" s="141"/>
      <c r="JY444" s="141"/>
      <c r="JZ444" s="141"/>
      <c r="KA444" s="141"/>
      <c r="KB444" s="141"/>
      <c r="KC444" s="141"/>
      <c r="KD444" s="141"/>
      <c r="KE444" s="141"/>
      <c r="KF444" s="141"/>
      <c r="KG444" s="141"/>
      <c r="KH444" s="141"/>
      <c r="KI444" s="141"/>
      <c r="KJ444" s="141"/>
      <c r="KK444" s="141"/>
      <c r="KL444" s="141"/>
      <c r="KM444" s="141"/>
      <c r="KN444" s="141"/>
      <c r="KO444" s="141"/>
      <c r="KP444" s="141"/>
      <c r="KQ444" s="141"/>
      <c r="KR444" s="141"/>
      <c r="KS444" s="141"/>
      <c r="KT444" s="141"/>
      <c r="KU444" s="141"/>
      <c r="KV444" s="141"/>
      <c r="KW444" s="141"/>
      <c r="KX444" s="141"/>
      <c r="KY444" s="141"/>
      <c r="KZ444" s="141"/>
      <c r="LA444" s="141"/>
      <c r="LB444" s="141"/>
      <c r="LC444" s="141"/>
      <c r="LD444" s="141"/>
      <c r="LE444" s="141"/>
      <c r="LF444" s="141"/>
      <c r="LG444" s="141"/>
      <c r="LH444" s="141"/>
      <c r="LI444" s="141"/>
      <c r="LJ444" s="141"/>
      <c r="LK444" s="141"/>
      <c r="LL444" s="141"/>
      <c r="LM444" s="141"/>
      <c r="LN444" s="141"/>
      <c r="LO444" s="141"/>
      <c r="LP444" s="141"/>
      <c r="LQ444" s="141"/>
      <c r="LR444" s="141"/>
      <c r="LS444" s="141"/>
      <c r="LT444" s="141"/>
      <c r="LU444" s="141"/>
      <c r="LV444" s="141"/>
      <c r="LW444" s="141"/>
      <c r="LX444" s="141"/>
      <c r="LY444" s="141"/>
      <c r="LZ444" s="141"/>
      <c r="MA444" s="141"/>
      <c r="MB444" s="141"/>
      <c r="MC444" s="141"/>
      <c r="MD444" s="141"/>
      <c r="ME444" s="141"/>
      <c r="MF444" s="141"/>
      <c r="MG444" s="141"/>
      <c r="MH444" s="141"/>
      <c r="MI444" s="141"/>
      <c r="MJ444" s="141"/>
      <c r="MK444" s="141"/>
      <c r="ML444" s="141"/>
      <c r="MM444" s="141"/>
      <c r="MN444" s="141"/>
      <c r="MO444" s="141"/>
      <c r="MP444" s="141"/>
      <c r="MQ444" s="141"/>
      <c r="MR444" s="141"/>
      <c r="MS444" s="141"/>
      <c r="MT444" s="141"/>
      <c r="MU444" s="141"/>
      <c r="MV444" s="141"/>
      <c r="MW444" s="141"/>
      <c r="MX444" s="141"/>
      <c r="MY444" s="141"/>
      <c r="MZ444" s="141"/>
      <c r="NA444" s="141"/>
      <c r="NB444" s="141"/>
      <c r="NC444" s="141"/>
      <c r="ND444" s="141"/>
      <c r="NE444" s="141"/>
      <c r="NF444" s="141"/>
      <c r="NG444" s="141"/>
      <c r="NH444" s="141"/>
      <c r="NI444" s="141"/>
      <c r="NJ444" s="141"/>
      <c r="NK444" s="141"/>
      <c r="NL444" s="141"/>
      <c r="NM444" s="141"/>
      <c r="NN444" s="141"/>
      <c r="NO444" s="141"/>
      <c r="NP444" s="141"/>
      <c r="NQ444" s="141"/>
      <c r="NR444" s="141"/>
      <c r="NS444" s="141"/>
      <c r="NT444" s="141"/>
      <c r="NU444" s="141"/>
      <c r="NV444" s="141"/>
      <c r="NW444" s="141"/>
      <c r="NX444" s="141"/>
      <c r="NY444" s="141"/>
      <c r="NZ444" s="141"/>
      <c r="OA444" s="141"/>
      <c r="OB444" s="141"/>
      <c r="OC444" s="141"/>
      <c r="OD444" s="141"/>
      <c r="OE444" s="141"/>
      <c r="OF444" s="141"/>
      <c r="OG444" s="141"/>
      <c r="OH444" s="141"/>
      <c r="OI444" s="141"/>
      <c r="OJ444" s="141"/>
      <c r="OK444" s="141"/>
      <c r="OL444" s="141"/>
      <c r="OM444" s="141"/>
      <c r="ON444" s="141"/>
      <c r="OO444" s="141"/>
      <c r="OP444" s="141"/>
      <c r="OQ444" s="141"/>
      <c r="OR444" s="141"/>
      <c r="OS444" s="141"/>
      <c r="OT444" s="141"/>
      <c r="OU444" s="141"/>
      <c r="OV444" s="141"/>
      <c r="OW444" s="141"/>
      <c r="OX444" s="141"/>
      <c r="OY444" s="141"/>
      <c r="OZ444" s="141"/>
      <c r="PA444" s="141"/>
      <c r="PB444" s="141"/>
      <c r="PC444" s="141"/>
      <c r="PD444" s="141"/>
      <c r="PE444" s="141"/>
      <c r="PF444" s="141"/>
      <c r="PG444" s="141"/>
      <c r="PH444" s="141"/>
      <c r="PI444" s="141"/>
      <c r="PJ444" s="141"/>
      <c r="PK444" s="141"/>
      <c r="PL444" s="141"/>
      <c r="PM444" s="141"/>
      <c r="PN444" s="141"/>
      <c r="PO444" s="141"/>
      <c r="PP444" s="141"/>
      <c r="PQ444" s="141"/>
      <c r="PR444" s="141"/>
      <c r="PS444" s="141"/>
      <c r="PT444" s="141"/>
      <c r="PU444" s="141"/>
      <c r="PV444" s="141"/>
      <c r="PW444" s="141"/>
      <c r="PX444" s="141"/>
      <c r="PY444" s="141"/>
      <c r="PZ444" s="141"/>
      <c r="QA444" s="141"/>
      <c r="QB444" s="141"/>
      <c r="QC444" s="141"/>
      <c r="QD444" s="141"/>
      <c r="QE444" s="141"/>
      <c r="QF444" s="141"/>
      <c r="QG444" s="141"/>
      <c r="QH444" s="141"/>
      <c r="QI444" s="141"/>
      <c r="QJ444" s="141"/>
      <c r="QK444" s="141"/>
      <c r="QL444" s="141"/>
      <c r="QM444" s="141"/>
      <c r="QN444" s="141"/>
      <c r="QO444" s="141"/>
      <c r="QP444" s="141"/>
      <c r="QQ444" s="141"/>
      <c r="QR444" s="141"/>
      <c r="QS444" s="141"/>
      <c r="QT444" s="141"/>
      <c r="QU444" s="141"/>
      <c r="QV444" s="141"/>
      <c r="QW444" s="141"/>
      <c r="QX444" s="141"/>
      <c r="QY444" s="141"/>
      <c r="QZ444" s="141"/>
      <c r="RA444" s="141"/>
      <c r="RB444" s="141"/>
      <c r="RC444" s="141"/>
      <c r="RD444" s="141"/>
      <c r="RE444" s="141"/>
      <c r="RF444" s="141"/>
      <c r="RG444" s="141"/>
      <c r="RH444" s="141"/>
      <c r="RI444" s="141"/>
      <c r="RJ444" s="141"/>
      <c r="RK444" s="141"/>
      <c r="RL444" s="141"/>
      <c r="RM444" s="141"/>
      <c r="RN444" s="141"/>
      <c r="RO444" s="141"/>
      <c r="RP444" s="141"/>
      <c r="RQ444" s="141"/>
      <c r="RR444" s="141"/>
      <c r="RS444" s="141"/>
      <c r="RT444" s="141"/>
      <c r="RU444" s="141"/>
      <c r="RV444" s="141"/>
      <c r="RW444" s="141"/>
      <c r="RX444" s="141"/>
      <c r="RY444" s="141"/>
      <c r="RZ444" s="141"/>
      <c r="SA444" s="141"/>
      <c r="SB444" s="141"/>
      <c r="SC444" s="141"/>
      <c r="SD444" s="141"/>
      <c r="SE444" s="141"/>
      <c r="SF444" s="141"/>
      <c r="SG444" s="141"/>
      <c r="SH444" s="141"/>
      <c r="SI444" s="141"/>
      <c r="SJ444" s="141"/>
      <c r="SK444" s="141"/>
      <c r="SL444" s="141"/>
      <c r="SM444" s="141"/>
      <c r="SN444" s="141"/>
      <c r="SO444" s="141"/>
      <c r="SP444" s="141"/>
      <c r="SQ444" s="141"/>
      <c r="SR444" s="141"/>
      <c r="SS444" s="141"/>
      <c r="ST444" s="141"/>
      <c r="SU444" s="141"/>
      <c r="SV444" s="141"/>
      <c r="SW444" s="141"/>
      <c r="SX444" s="141"/>
      <c r="SY444" s="141"/>
      <c r="SZ444" s="141"/>
      <c r="TA444" s="141"/>
      <c r="TB444" s="141"/>
      <c r="TC444" s="141"/>
      <c r="TD444" s="141"/>
      <c r="TE444" s="141"/>
      <c r="TF444" s="141"/>
      <c r="TG444" s="141"/>
      <c r="TH444" s="141"/>
      <c r="TI444" s="141"/>
      <c r="TJ444" s="141"/>
      <c r="TK444" s="141"/>
      <c r="TL444" s="141"/>
      <c r="TM444" s="141"/>
      <c r="TN444" s="141"/>
      <c r="TO444" s="141"/>
      <c r="TP444" s="141"/>
      <c r="TQ444" s="141"/>
      <c r="TR444" s="141"/>
      <c r="TS444" s="141"/>
      <c r="TT444" s="141"/>
      <c r="TU444" s="141"/>
      <c r="TV444" s="141"/>
      <c r="TW444" s="141"/>
      <c r="TX444" s="141"/>
      <c r="TY444" s="141"/>
      <c r="TZ444" s="141"/>
      <c r="UA444" s="141"/>
      <c r="UB444" s="141"/>
      <c r="UC444" s="141"/>
      <c r="UD444" s="141"/>
      <c r="UE444" s="141"/>
      <c r="UF444" s="141"/>
      <c r="UG444" s="141"/>
      <c r="UH444" s="141"/>
      <c r="UI444" s="141"/>
      <c r="UJ444" s="141"/>
      <c r="UK444" s="141"/>
      <c r="UL444" s="141"/>
      <c r="UM444" s="141"/>
      <c r="UN444" s="141"/>
      <c r="UO444" s="141"/>
      <c r="UP444" s="141"/>
      <c r="UQ444" s="141"/>
      <c r="UR444" s="141"/>
      <c r="US444" s="141"/>
      <c r="UT444" s="141"/>
      <c r="UU444" s="141"/>
      <c r="UV444" s="141"/>
      <c r="UW444" s="141"/>
      <c r="UX444" s="141"/>
      <c r="UY444" s="141"/>
      <c r="UZ444" s="141"/>
      <c r="VA444" s="141"/>
      <c r="VB444" s="141"/>
      <c r="VC444" s="141"/>
      <c r="VD444" s="141"/>
      <c r="VE444" s="141"/>
      <c r="VF444" s="141"/>
      <c r="VG444" s="141"/>
      <c r="VH444" s="141"/>
      <c r="VI444" s="141"/>
      <c r="VJ444" s="141"/>
      <c r="VK444" s="141"/>
      <c r="VL444" s="141"/>
      <c r="VM444" s="141"/>
      <c r="VN444" s="141"/>
      <c r="VO444" s="141"/>
      <c r="VP444" s="141"/>
      <c r="VQ444" s="141"/>
      <c r="VR444" s="141"/>
      <c r="VS444" s="141"/>
      <c r="VT444" s="141"/>
      <c r="VU444" s="141"/>
      <c r="VV444" s="141"/>
      <c r="VW444" s="141"/>
      <c r="VX444" s="141"/>
      <c r="VY444" s="141"/>
      <c r="VZ444" s="141"/>
      <c r="WA444" s="141"/>
      <c r="WB444" s="141"/>
      <c r="WC444" s="141"/>
      <c r="WD444" s="141"/>
      <c r="WE444" s="141"/>
      <c r="WF444" s="141"/>
      <c r="WG444" s="141"/>
      <c r="WH444" s="141"/>
      <c r="WI444" s="141"/>
      <c r="WJ444" s="141"/>
      <c r="WK444" s="141"/>
      <c r="WL444" s="141"/>
      <c r="WM444" s="141"/>
      <c r="WN444" s="141"/>
      <c r="WO444" s="141"/>
      <c r="WP444" s="141"/>
      <c r="WQ444" s="141"/>
      <c r="WR444" s="141"/>
      <c r="WS444" s="141"/>
      <c r="WT444" s="141"/>
      <c r="WU444" s="141"/>
      <c r="WV444" s="141"/>
      <c r="WW444" s="141"/>
      <c r="WX444" s="141"/>
      <c r="WY444" s="141"/>
      <c r="WZ444" s="141"/>
      <c r="XA444" s="141"/>
      <c r="XB444" s="141"/>
      <c r="XC444" s="141"/>
      <c r="XD444" s="141"/>
      <c r="XE444" s="141"/>
      <c r="XF444" s="141"/>
      <c r="XG444" s="141"/>
      <c r="XH444" s="141"/>
      <c r="XI444" s="141"/>
      <c r="XJ444" s="141"/>
      <c r="XK444" s="141"/>
      <c r="XL444" s="141"/>
      <c r="XM444" s="141"/>
      <c r="XN444" s="141"/>
      <c r="XO444" s="141"/>
      <c r="XP444" s="141"/>
      <c r="XQ444" s="141"/>
      <c r="XR444" s="141"/>
      <c r="XS444" s="141"/>
      <c r="XT444" s="141"/>
      <c r="XU444" s="141"/>
      <c r="XV444" s="141"/>
      <c r="XW444" s="141"/>
      <c r="XX444" s="141"/>
      <c r="XY444" s="141"/>
      <c r="XZ444" s="141"/>
      <c r="YA444" s="141"/>
      <c r="YB444" s="141"/>
      <c r="YC444" s="141"/>
      <c r="YD444" s="141"/>
      <c r="YE444" s="141"/>
      <c r="YF444" s="141"/>
      <c r="YG444" s="141"/>
      <c r="YH444" s="141"/>
      <c r="YI444" s="141"/>
      <c r="YJ444" s="141"/>
      <c r="YK444" s="141"/>
      <c r="YL444" s="141"/>
      <c r="YM444" s="141"/>
      <c r="YN444" s="141"/>
      <c r="YO444" s="141"/>
      <c r="YP444" s="141"/>
      <c r="YQ444" s="141"/>
      <c r="YR444" s="141"/>
      <c r="YS444" s="141"/>
      <c r="YT444" s="141"/>
      <c r="YU444" s="141"/>
      <c r="YV444" s="141"/>
      <c r="YW444" s="141"/>
      <c r="YX444" s="141"/>
      <c r="YY444" s="141"/>
      <c r="YZ444" s="141"/>
      <c r="ZA444" s="141"/>
      <c r="ZB444" s="141"/>
      <c r="ZC444" s="141"/>
      <c r="ZD444" s="141"/>
      <c r="ZE444" s="141"/>
      <c r="ZF444" s="141"/>
      <c r="ZG444" s="141"/>
      <c r="ZH444" s="141"/>
      <c r="ZI444" s="141"/>
      <c r="ZJ444" s="141"/>
      <c r="ZK444" s="141"/>
      <c r="ZL444" s="141"/>
      <c r="ZM444" s="141"/>
      <c r="ZN444" s="141"/>
      <c r="ZO444" s="141"/>
      <c r="ZP444" s="141"/>
      <c r="ZQ444" s="141"/>
      <c r="ZR444" s="141"/>
      <c r="ZS444" s="141"/>
      <c r="ZT444" s="141"/>
      <c r="ZU444" s="141"/>
      <c r="ZV444" s="141"/>
      <c r="ZW444" s="141"/>
      <c r="ZX444" s="141"/>
      <c r="ZY444" s="141"/>
      <c r="ZZ444" s="141"/>
      <c r="AAA444" s="141"/>
      <c r="AAB444" s="141"/>
      <c r="AAC444" s="141"/>
      <c r="AAD444" s="141"/>
      <c r="AAE444" s="141"/>
      <c r="AAF444" s="141"/>
      <c r="AAG444" s="141"/>
      <c r="AAH444" s="141"/>
      <c r="AAI444" s="141"/>
      <c r="AAJ444" s="141"/>
      <c r="AAK444" s="141"/>
      <c r="AAL444" s="141"/>
      <c r="AAM444" s="141"/>
      <c r="AAN444" s="141"/>
      <c r="AAO444" s="141"/>
      <c r="AAP444" s="141"/>
      <c r="AAQ444" s="141"/>
      <c r="AAR444" s="141"/>
      <c r="AAS444" s="141"/>
      <c r="AAT444" s="141"/>
      <c r="AAU444" s="141"/>
      <c r="AAV444" s="141"/>
      <c r="AAW444" s="141"/>
      <c r="AAX444" s="141"/>
      <c r="AAY444" s="141"/>
      <c r="AAZ444" s="141"/>
      <c r="ABA444" s="141"/>
      <c r="ABB444" s="141"/>
      <c r="ABC444" s="141"/>
      <c r="ABD444" s="141"/>
      <c r="ABE444" s="141"/>
      <c r="ABF444" s="141"/>
      <c r="ABG444" s="141"/>
      <c r="ABH444" s="141"/>
      <c r="ABI444" s="141"/>
      <c r="ABJ444" s="141"/>
      <c r="ABK444" s="141"/>
      <c r="ABL444" s="141"/>
      <c r="ABM444" s="141"/>
      <c r="ABN444" s="141"/>
      <c r="ABO444" s="141"/>
      <c r="ABP444" s="141"/>
      <c r="ABQ444" s="141"/>
      <c r="ABR444" s="141"/>
      <c r="ABS444" s="141"/>
      <c r="ABT444" s="141"/>
      <c r="ABU444" s="141"/>
      <c r="ABV444" s="141"/>
      <c r="ABW444" s="141"/>
      <c r="ABX444" s="141"/>
      <c r="ABY444" s="141"/>
      <c r="ABZ444" s="141"/>
      <c r="ACA444" s="141"/>
      <c r="ACB444" s="141"/>
      <c r="ACC444" s="141"/>
      <c r="ACD444" s="141"/>
      <c r="ACE444" s="141"/>
      <c r="ACF444" s="141"/>
      <c r="ACG444" s="141"/>
      <c r="ACH444" s="141"/>
      <c r="ACI444" s="141"/>
      <c r="ACJ444" s="141"/>
      <c r="ACK444" s="141"/>
      <c r="ACL444" s="141"/>
      <c r="ACM444" s="141"/>
      <c r="ACN444" s="141"/>
      <c r="ACO444" s="141"/>
      <c r="ACP444" s="141"/>
      <c r="ACQ444" s="141"/>
      <c r="ACR444" s="141"/>
      <c r="ACS444" s="141"/>
      <c r="ACT444" s="141"/>
      <c r="ACU444" s="141"/>
      <c r="ACV444" s="141"/>
      <c r="ACW444" s="141"/>
      <c r="ACX444" s="141"/>
      <c r="ACY444" s="141"/>
      <c r="ACZ444" s="141"/>
      <c r="ADA444" s="141"/>
      <c r="ADB444" s="141"/>
      <c r="ADC444" s="141"/>
      <c r="ADD444" s="141"/>
      <c r="ADE444" s="141"/>
      <c r="ADF444" s="141"/>
      <c r="ADG444" s="141"/>
      <c r="ADH444" s="141"/>
      <c r="ADI444" s="141"/>
      <c r="ADJ444" s="141"/>
      <c r="ADK444" s="141"/>
      <c r="ADL444" s="141"/>
      <c r="ADM444" s="141"/>
      <c r="ADN444" s="141"/>
      <c r="ADO444" s="141"/>
      <c r="ADP444" s="141"/>
      <c r="ADQ444" s="141"/>
      <c r="ADR444" s="141"/>
      <c r="ADS444" s="141"/>
      <c r="ADT444" s="141"/>
      <c r="ADU444" s="141"/>
      <c r="ADV444" s="141"/>
      <c r="ADW444" s="141"/>
      <c r="ADX444" s="141"/>
      <c r="ADY444" s="141"/>
      <c r="ADZ444" s="141"/>
      <c r="AEA444" s="141"/>
      <c r="AEB444" s="141"/>
      <c r="AEC444" s="141"/>
      <c r="AED444" s="141"/>
      <c r="AEE444" s="141"/>
      <c r="AEF444" s="141"/>
      <c r="AEG444" s="141"/>
      <c r="AEH444" s="141"/>
      <c r="AEI444" s="141"/>
      <c r="AEJ444" s="141"/>
      <c r="AEK444" s="141"/>
      <c r="AEL444" s="141"/>
      <c r="AEM444" s="141"/>
      <c r="AEN444" s="141"/>
      <c r="AEO444" s="141"/>
      <c r="AEP444" s="141"/>
      <c r="AEQ444" s="141"/>
      <c r="AER444" s="141"/>
      <c r="AES444" s="141"/>
      <c r="AET444" s="141"/>
      <c r="AEU444" s="141"/>
      <c r="AEV444" s="141"/>
      <c r="AEW444" s="141"/>
      <c r="AEX444" s="141"/>
      <c r="AEY444" s="141"/>
      <c r="AEZ444" s="141"/>
      <c r="AFA444" s="141"/>
      <c r="AFB444" s="141"/>
      <c r="AFC444" s="141"/>
      <c r="AFD444" s="141"/>
      <c r="AFE444" s="141"/>
      <c r="AFF444" s="141"/>
      <c r="AFG444" s="141"/>
      <c r="AFH444" s="141"/>
      <c r="AFI444" s="141"/>
      <c r="AFJ444" s="141"/>
      <c r="AFK444" s="141"/>
      <c r="AFL444" s="141"/>
      <c r="AFM444" s="141"/>
      <c r="AFN444" s="141"/>
      <c r="AFO444" s="141"/>
      <c r="AFP444" s="141"/>
      <c r="AFQ444" s="141"/>
      <c r="AFR444" s="141"/>
      <c r="AFS444" s="141"/>
      <c r="AFT444" s="141"/>
      <c r="AFU444" s="141"/>
      <c r="AFV444" s="141"/>
      <c r="AFW444" s="141"/>
      <c r="AFX444" s="141"/>
      <c r="AFY444" s="141"/>
      <c r="AFZ444" s="141"/>
      <c r="AGA444" s="141"/>
      <c r="AGB444" s="141"/>
      <c r="AGC444" s="141"/>
      <c r="AGD444" s="141"/>
      <c r="AGE444" s="141"/>
      <c r="AGF444" s="141"/>
      <c r="AGG444" s="141"/>
      <c r="AGH444" s="141"/>
      <c r="AGI444" s="141"/>
      <c r="AGJ444" s="141"/>
      <c r="AGK444" s="141"/>
      <c r="AGL444" s="141"/>
      <c r="AGM444" s="141"/>
      <c r="AGN444" s="141"/>
      <c r="AGO444" s="141"/>
      <c r="AGP444" s="141"/>
      <c r="AGQ444" s="141"/>
      <c r="AGR444" s="141"/>
      <c r="AGS444" s="141"/>
      <c r="AGT444" s="141"/>
      <c r="AGU444" s="141"/>
      <c r="AGV444" s="141"/>
      <c r="AGW444" s="141"/>
      <c r="AGX444" s="141"/>
      <c r="AGY444" s="141"/>
      <c r="AGZ444" s="141"/>
      <c r="AHA444" s="141"/>
      <c r="AHB444" s="141"/>
      <c r="AHC444" s="141"/>
      <c r="AHD444" s="141"/>
      <c r="AHE444" s="141"/>
      <c r="AHF444" s="141"/>
      <c r="AHG444" s="141"/>
      <c r="AHH444" s="141"/>
      <c r="AHI444" s="141"/>
      <c r="AHJ444" s="141"/>
      <c r="AHK444" s="141"/>
      <c r="AHL444" s="141"/>
      <c r="AHM444" s="141"/>
      <c r="AHN444" s="141"/>
      <c r="AHO444" s="141"/>
      <c r="AHP444" s="141"/>
      <c r="AHQ444" s="141"/>
      <c r="AHR444" s="141"/>
      <c r="AHS444" s="141"/>
      <c r="AHT444" s="141"/>
      <c r="AHU444" s="141"/>
      <c r="AHV444" s="141"/>
      <c r="AHW444" s="141"/>
      <c r="AHX444" s="141"/>
      <c r="AHY444" s="141"/>
      <c r="AHZ444" s="141"/>
      <c r="AIA444" s="141"/>
      <c r="AIB444" s="141"/>
      <c r="AIC444" s="141"/>
      <c r="AID444" s="141"/>
      <c r="AIE444" s="141"/>
      <c r="AIF444" s="141"/>
      <c r="AIG444" s="141"/>
      <c r="AIH444" s="141"/>
      <c r="AII444" s="141"/>
      <c r="AIJ444" s="141"/>
      <c r="AIK444" s="141"/>
      <c r="AIL444" s="141"/>
      <c r="AIM444" s="141"/>
      <c r="AIN444" s="141"/>
      <c r="AIO444" s="141"/>
      <c r="AIP444" s="141"/>
      <c r="AIQ444" s="141"/>
      <c r="AIR444" s="141"/>
      <c r="AIS444" s="141"/>
      <c r="AIT444" s="141"/>
      <c r="AIU444" s="141"/>
      <c r="AIV444" s="141"/>
      <c r="AIW444" s="141"/>
      <c r="AIX444" s="141"/>
      <c r="AIY444" s="141"/>
      <c r="AIZ444" s="141"/>
      <c r="AJA444" s="141"/>
      <c r="AJB444" s="141"/>
      <c r="AJC444" s="141"/>
      <c r="AJD444" s="141"/>
      <c r="AJE444" s="141"/>
      <c r="AJF444" s="141"/>
      <c r="AJG444" s="141"/>
      <c r="AJH444" s="141"/>
      <c r="AJI444" s="141"/>
      <c r="AJJ444" s="141"/>
      <c r="AJK444" s="141"/>
      <c r="AJL444" s="141"/>
      <c r="AJM444" s="141"/>
      <c r="AJN444" s="141"/>
      <c r="AJO444" s="141"/>
      <c r="AJP444" s="141"/>
      <c r="AJQ444" s="141"/>
      <c r="AJR444" s="141"/>
      <c r="AJS444" s="141"/>
      <c r="AJT444" s="141"/>
      <c r="AJU444" s="141"/>
      <c r="AJV444" s="141"/>
      <c r="AJW444" s="141"/>
      <c r="AJX444" s="141"/>
      <c r="AJY444" s="141"/>
      <c r="AJZ444" s="141"/>
      <c r="AKA444" s="141"/>
      <c r="AKB444" s="141"/>
      <c r="AKC444" s="141"/>
      <c r="AKD444" s="141"/>
      <c r="AKE444" s="141"/>
      <c r="AKF444" s="141"/>
      <c r="AKG444" s="141"/>
      <c r="AKH444" s="141"/>
      <c r="AKI444" s="141"/>
      <c r="AKJ444" s="141"/>
      <c r="AKK444" s="141"/>
      <c r="AKL444" s="141"/>
      <c r="AKM444" s="141"/>
      <c r="AKN444" s="141"/>
      <c r="AKO444" s="141"/>
      <c r="AKP444" s="141"/>
      <c r="AKQ444" s="141"/>
      <c r="AKR444" s="141"/>
      <c r="AKS444" s="141"/>
      <c r="AKT444" s="141"/>
      <c r="AKU444" s="141"/>
      <c r="AKV444" s="141"/>
      <c r="AKW444" s="141"/>
      <c r="AKX444" s="141"/>
      <c r="AKY444" s="141"/>
      <c r="AKZ444" s="141"/>
      <c r="ALA444" s="141"/>
      <c r="ALB444" s="141"/>
      <c r="ALC444" s="141"/>
      <c r="ALD444" s="141"/>
      <c r="ALE444" s="141"/>
      <c r="ALF444" s="141"/>
      <c r="ALG444" s="141"/>
      <c r="ALH444" s="141"/>
      <c r="ALI444" s="141"/>
      <c r="ALJ444" s="141"/>
      <c r="ALK444" s="141"/>
      <c r="ALL444" s="141"/>
      <c r="ALM444" s="141"/>
      <c r="ALN444" s="141"/>
      <c r="ALO444" s="141"/>
      <c r="ALP444" s="141"/>
      <c r="ALQ444" s="141"/>
      <c r="ALR444" s="141"/>
      <c r="ALS444" s="141"/>
      <c r="ALT444" s="141"/>
      <c r="ALU444" s="141"/>
      <c r="ALV444" s="141"/>
      <c r="ALW444" s="141"/>
      <c r="ALX444" s="141"/>
      <c r="ALY444" s="141"/>
      <c r="ALZ444" s="141"/>
      <c r="AMA444" s="141"/>
      <c r="AMB444" s="141"/>
      <c r="AMC444" s="141"/>
      <c r="AMD444" s="141"/>
      <c r="AME444" s="141"/>
      <c r="AMF444" s="141"/>
      <c r="AMG444" s="141"/>
      <c r="AMH444" s="141"/>
      <c r="AMI444" s="141"/>
      <c r="AMJ444" s="141"/>
      <c r="AMK444" s="141"/>
      <c r="AML444" s="141"/>
      <c r="AMM444" s="141"/>
      <c r="AMN444" s="141"/>
      <c r="AMO444" s="141"/>
      <c r="AMP444" s="141"/>
      <c r="AMQ444" s="141"/>
      <c r="AMR444" s="141"/>
      <c r="AMS444" s="141"/>
      <c r="AMT444" s="141"/>
      <c r="AMU444" s="141"/>
      <c r="AMV444" s="141"/>
      <c r="AMW444" s="141"/>
      <c r="AMX444" s="141"/>
      <c r="AMY444" s="141"/>
      <c r="AMZ444" s="141"/>
      <c r="ANA444" s="141"/>
      <c r="ANB444" s="141"/>
      <c r="ANC444" s="141"/>
      <c r="AND444" s="141"/>
      <c r="ANE444" s="141"/>
      <c r="ANF444" s="141"/>
      <c r="ANG444" s="141"/>
      <c r="ANH444" s="141"/>
      <c r="ANI444" s="141"/>
      <c r="ANJ444" s="141"/>
      <c r="ANK444" s="141"/>
      <c r="ANL444" s="141"/>
      <c r="ANM444" s="141"/>
      <c r="ANN444" s="141"/>
      <c r="ANO444" s="141"/>
      <c r="ANP444" s="141"/>
      <c r="ANQ444" s="141"/>
      <c r="ANR444" s="141"/>
      <c r="ANS444" s="141"/>
      <c r="ANT444" s="141"/>
      <c r="ANU444" s="141"/>
      <c r="ANV444" s="141"/>
      <c r="ANW444" s="141"/>
      <c r="ANX444" s="141"/>
      <c r="ANY444" s="141"/>
      <c r="ANZ444" s="141"/>
      <c r="AOA444" s="141"/>
      <c r="AOB444" s="141"/>
      <c r="AOC444" s="141"/>
      <c r="AOD444" s="141"/>
      <c r="AOE444" s="141"/>
      <c r="AOF444" s="141"/>
      <c r="AOG444" s="141"/>
      <c r="AOH444" s="141"/>
      <c r="AOI444" s="141"/>
      <c r="AOJ444" s="141"/>
      <c r="AOK444" s="141"/>
      <c r="AOL444" s="141"/>
      <c r="AOM444" s="141"/>
      <c r="AON444" s="141"/>
      <c r="AOO444" s="141"/>
      <c r="AOP444" s="141"/>
      <c r="AOQ444" s="141"/>
      <c r="AOR444" s="141"/>
      <c r="AOS444" s="141"/>
      <c r="AOT444" s="141"/>
      <c r="AOU444" s="141"/>
      <c r="AOV444" s="141"/>
      <c r="AOW444" s="141"/>
      <c r="AOX444" s="141"/>
      <c r="AOY444" s="141"/>
      <c r="AOZ444" s="141"/>
      <c r="APA444" s="141"/>
      <c r="APB444" s="141"/>
      <c r="APC444" s="141"/>
      <c r="APD444" s="141"/>
      <c r="APE444" s="141"/>
      <c r="APF444" s="141"/>
      <c r="APG444" s="141"/>
      <c r="APH444" s="141"/>
      <c r="API444" s="141"/>
      <c r="APJ444" s="141"/>
      <c r="APK444" s="141"/>
      <c r="APL444" s="141"/>
      <c r="APM444" s="141"/>
      <c r="APN444" s="141"/>
      <c r="APO444" s="141"/>
      <c r="APP444" s="141"/>
      <c r="APQ444" s="141"/>
      <c r="APR444" s="141"/>
      <c r="APS444" s="141"/>
      <c r="APT444" s="141"/>
      <c r="APU444" s="141"/>
      <c r="APV444" s="141"/>
      <c r="APW444" s="141"/>
      <c r="APX444" s="141"/>
      <c r="APY444" s="141"/>
      <c r="APZ444" s="141"/>
      <c r="AQA444" s="141"/>
      <c r="AQB444" s="141"/>
      <c r="AQC444" s="141"/>
      <c r="AQD444" s="141"/>
      <c r="AQE444" s="141"/>
      <c r="AQF444" s="141"/>
      <c r="AQG444" s="141"/>
      <c r="AQH444" s="141"/>
      <c r="AQI444" s="141"/>
      <c r="AQJ444" s="141"/>
      <c r="AQK444" s="141"/>
      <c r="AQL444" s="141"/>
      <c r="AQM444" s="141"/>
      <c r="AQN444" s="141"/>
      <c r="AQO444" s="141"/>
      <c r="AQP444" s="141"/>
      <c r="AQQ444" s="141"/>
      <c r="AQR444" s="141"/>
      <c r="AQS444" s="141"/>
      <c r="AQT444" s="141"/>
      <c r="AQU444" s="141"/>
      <c r="AQV444" s="141"/>
      <c r="AQW444" s="141"/>
      <c r="AQX444" s="141"/>
      <c r="AQY444" s="141"/>
      <c r="AQZ444" s="141"/>
      <c r="ARA444" s="141"/>
      <c r="ARB444" s="141"/>
      <c r="ARC444" s="141"/>
      <c r="ARD444" s="141"/>
      <c r="ARE444" s="141"/>
      <c r="ARF444" s="141"/>
      <c r="ARG444" s="141"/>
      <c r="ARH444" s="141"/>
      <c r="ARI444" s="141"/>
      <c r="ARJ444" s="141"/>
      <c r="ARK444" s="141"/>
      <c r="ARL444" s="141"/>
      <c r="ARM444" s="141"/>
      <c r="ARN444" s="141"/>
      <c r="ARO444" s="141"/>
      <c r="ARP444" s="141"/>
      <c r="ARQ444" s="141"/>
      <c r="ARR444" s="141"/>
      <c r="ARS444" s="141"/>
      <c r="ART444" s="141"/>
      <c r="ARU444" s="141"/>
      <c r="ARV444" s="141"/>
      <c r="ARW444" s="141"/>
      <c r="ARX444" s="141"/>
      <c r="ARY444" s="141"/>
      <c r="ARZ444" s="141"/>
      <c r="ASA444" s="141"/>
      <c r="ASB444" s="141"/>
      <c r="ASC444" s="141"/>
      <c r="ASD444" s="141"/>
      <c r="ASE444" s="141"/>
      <c r="ASF444" s="141"/>
      <c r="ASG444" s="141"/>
      <c r="ASH444" s="141"/>
      <c r="ASI444" s="141"/>
      <c r="ASJ444" s="141"/>
      <c r="ASK444" s="141"/>
      <c r="ASL444" s="141"/>
      <c r="ASM444" s="141"/>
      <c r="ASN444" s="141"/>
      <c r="ASO444" s="141"/>
      <c r="ASP444" s="141"/>
      <c r="ASQ444" s="141"/>
      <c r="ASR444" s="141"/>
      <c r="ASS444" s="141"/>
      <c r="AST444" s="141"/>
      <c r="ASU444" s="141"/>
      <c r="ASV444" s="141"/>
      <c r="ASW444" s="141"/>
      <c r="ASX444" s="141"/>
      <c r="ASY444" s="141"/>
      <c r="ASZ444" s="141"/>
      <c r="ATA444" s="141"/>
      <c r="ATB444" s="141"/>
      <c r="ATC444" s="141"/>
      <c r="ATD444" s="141"/>
      <c r="ATE444" s="141"/>
      <c r="ATF444" s="141"/>
      <c r="ATG444" s="141"/>
      <c r="ATH444" s="141"/>
      <c r="ATI444" s="141"/>
      <c r="ATJ444" s="141"/>
      <c r="ATK444" s="141"/>
      <c r="ATL444" s="141"/>
      <c r="ATM444" s="141"/>
      <c r="ATN444" s="141"/>
      <c r="ATO444" s="141"/>
      <c r="ATP444" s="141"/>
      <c r="ATQ444" s="141"/>
      <c r="ATR444" s="141"/>
      <c r="ATS444" s="141"/>
      <c r="ATT444" s="141"/>
      <c r="ATU444" s="141"/>
      <c r="ATV444" s="141"/>
      <c r="ATW444" s="141"/>
      <c r="ATX444" s="141"/>
      <c r="ATY444" s="141"/>
      <c r="ATZ444" s="141"/>
      <c r="AUA444" s="141"/>
      <c r="AUB444" s="141"/>
      <c r="AUC444" s="141"/>
      <c r="AUD444" s="141"/>
      <c r="AUE444" s="141"/>
      <c r="AUF444" s="141"/>
      <c r="AUG444" s="141"/>
      <c r="AUH444" s="141"/>
      <c r="AUI444" s="141"/>
      <c r="AUJ444" s="141"/>
      <c r="AUK444" s="141"/>
      <c r="AUL444" s="141"/>
      <c r="AUM444" s="141"/>
      <c r="AUN444" s="141"/>
      <c r="AUO444" s="141"/>
      <c r="AUP444" s="141"/>
      <c r="AUQ444" s="141"/>
      <c r="AUR444" s="141"/>
      <c r="AUS444" s="141"/>
      <c r="AUT444" s="141"/>
      <c r="AUU444" s="141"/>
      <c r="AUV444" s="141"/>
      <c r="AUW444" s="141"/>
      <c r="AUX444" s="141"/>
      <c r="AUY444" s="141"/>
      <c r="AUZ444" s="141"/>
      <c r="AVA444" s="141"/>
      <c r="AVB444" s="141"/>
      <c r="AVC444" s="141"/>
      <c r="AVD444" s="141"/>
      <c r="AVE444" s="141"/>
      <c r="AVF444" s="141"/>
      <c r="AVG444" s="141"/>
      <c r="AVH444" s="141"/>
      <c r="AVI444" s="141"/>
      <c r="AVJ444" s="141"/>
      <c r="AVK444" s="141"/>
      <c r="AVL444" s="141"/>
      <c r="AVM444" s="141"/>
      <c r="AVN444" s="141"/>
      <c r="AVO444" s="141"/>
      <c r="AVP444" s="141"/>
      <c r="AVQ444" s="141"/>
      <c r="AVR444" s="141"/>
      <c r="AVS444" s="141"/>
      <c r="AVT444" s="141"/>
      <c r="AVU444" s="141"/>
      <c r="AVV444" s="141"/>
      <c r="AVW444" s="141"/>
      <c r="AVX444" s="141"/>
      <c r="AVY444" s="141"/>
      <c r="AVZ444" s="141"/>
      <c r="AWA444" s="141"/>
      <c r="AWB444" s="141"/>
      <c r="AWC444" s="141"/>
      <c r="AWD444" s="141"/>
      <c r="AWE444" s="141"/>
      <c r="AWF444" s="141"/>
      <c r="AWG444" s="141"/>
      <c r="AWH444" s="141"/>
      <c r="AWI444" s="141"/>
      <c r="AWJ444" s="141"/>
      <c r="AWK444" s="141"/>
      <c r="AWL444" s="141"/>
      <c r="AWM444" s="141"/>
      <c r="AWN444" s="141"/>
      <c r="AWO444" s="141"/>
      <c r="AWP444" s="141"/>
      <c r="AWQ444" s="141"/>
      <c r="AWR444" s="141"/>
      <c r="AWS444" s="141"/>
      <c r="AWT444" s="141"/>
      <c r="AWU444" s="141"/>
      <c r="AWV444" s="141"/>
      <c r="AWW444" s="141"/>
      <c r="AWX444" s="141"/>
      <c r="AWY444" s="141"/>
      <c r="AWZ444" s="141"/>
      <c r="AXA444" s="141"/>
      <c r="AXB444" s="141"/>
      <c r="AXC444" s="141"/>
      <c r="AXD444" s="141"/>
      <c r="AXE444" s="141"/>
      <c r="AXF444" s="141"/>
      <c r="AXG444" s="141"/>
      <c r="AXH444" s="141"/>
      <c r="AXI444" s="141"/>
      <c r="AXJ444" s="141"/>
      <c r="AXK444" s="141"/>
      <c r="AXL444" s="141"/>
      <c r="AXM444" s="141"/>
      <c r="AXN444" s="141"/>
      <c r="AXO444" s="141"/>
      <c r="AXP444" s="141"/>
      <c r="AXQ444" s="141"/>
      <c r="AXR444" s="141"/>
      <c r="AXS444" s="141"/>
      <c r="AXT444" s="141"/>
      <c r="AXU444" s="141"/>
      <c r="AXV444" s="141"/>
      <c r="AXW444" s="141"/>
      <c r="AXX444" s="141"/>
      <c r="AXY444" s="141"/>
      <c r="AXZ444" s="141"/>
      <c r="AYA444" s="141"/>
      <c r="AYB444" s="141"/>
      <c r="AYC444" s="141"/>
      <c r="AYD444" s="141"/>
      <c r="AYE444" s="141"/>
      <c r="AYF444" s="141"/>
      <c r="AYG444" s="141"/>
      <c r="AYH444" s="141"/>
      <c r="AYI444" s="141"/>
      <c r="AYJ444" s="141"/>
      <c r="AYK444" s="141"/>
      <c r="AYL444" s="141"/>
      <c r="AYM444" s="141"/>
      <c r="AYN444" s="141"/>
      <c r="AYO444" s="141"/>
      <c r="AYP444" s="141"/>
      <c r="AYQ444" s="141"/>
      <c r="AYR444" s="141"/>
      <c r="AYS444" s="141"/>
      <c r="AYT444" s="141"/>
      <c r="AYU444" s="141"/>
      <c r="AYV444" s="141"/>
      <c r="AYW444" s="141"/>
      <c r="AYX444" s="141"/>
      <c r="AYY444" s="141"/>
      <c r="AYZ444" s="141"/>
      <c r="AZA444" s="141"/>
      <c r="AZB444" s="141"/>
      <c r="AZC444" s="141"/>
      <c r="AZD444" s="141"/>
      <c r="AZE444" s="141"/>
      <c r="AZF444" s="141"/>
      <c r="AZG444" s="141"/>
      <c r="AZH444" s="141"/>
      <c r="AZI444" s="141"/>
      <c r="AZJ444" s="141"/>
      <c r="AZK444" s="141"/>
      <c r="AZL444" s="141"/>
      <c r="AZM444" s="141"/>
      <c r="AZN444" s="141"/>
      <c r="AZO444" s="141"/>
      <c r="AZP444" s="141"/>
      <c r="AZQ444" s="141"/>
      <c r="AZR444" s="141"/>
      <c r="AZS444" s="141"/>
      <c r="AZT444" s="141"/>
      <c r="AZU444" s="141"/>
      <c r="AZV444" s="141"/>
      <c r="AZW444" s="141"/>
      <c r="AZX444" s="141"/>
      <c r="AZY444" s="141"/>
      <c r="AZZ444" s="141"/>
      <c r="BAA444" s="141"/>
      <c r="BAB444" s="141"/>
      <c r="BAC444" s="141"/>
      <c r="BAD444" s="141"/>
      <c r="BAE444" s="141"/>
      <c r="BAF444" s="141"/>
      <c r="BAG444" s="141"/>
      <c r="BAH444" s="141"/>
      <c r="BAI444" s="141"/>
      <c r="BAJ444" s="141"/>
      <c r="BAK444" s="141"/>
      <c r="BAL444" s="141"/>
      <c r="BAM444" s="141"/>
      <c r="BAN444" s="141"/>
      <c r="BAO444" s="141"/>
      <c r="BAP444" s="141"/>
      <c r="BAQ444" s="141"/>
      <c r="BAR444" s="141"/>
      <c r="BAS444" s="141"/>
      <c r="BAT444" s="141"/>
      <c r="BAU444" s="141"/>
      <c r="BAV444" s="141"/>
      <c r="BAW444" s="141"/>
      <c r="BAX444" s="141"/>
      <c r="BAY444" s="141"/>
      <c r="BAZ444" s="141"/>
      <c r="BBA444" s="141"/>
      <c r="BBB444" s="141"/>
      <c r="BBC444" s="141"/>
      <c r="BBD444" s="141"/>
      <c r="BBE444" s="141"/>
      <c r="BBF444" s="141"/>
      <c r="BBG444" s="141"/>
      <c r="BBH444" s="141"/>
      <c r="BBI444" s="141"/>
      <c r="BBJ444" s="141"/>
      <c r="BBK444" s="141"/>
      <c r="BBL444" s="141"/>
      <c r="BBM444" s="141"/>
      <c r="BBN444" s="141"/>
      <c r="BBO444" s="141"/>
      <c r="BBP444" s="141"/>
      <c r="BBQ444" s="141"/>
      <c r="BBR444" s="141"/>
      <c r="BBS444" s="141"/>
      <c r="BBT444" s="141"/>
      <c r="BBU444" s="141"/>
      <c r="BBV444" s="141"/>
      <c r="BBW444" s="141"/>
      <c r="BBX444" s="141"/>
      <c r="BBY444" s="141"/>
      <c r="BBZ444" s="141"/>
      <c r="BCA444" s="141"/>
      <c r="BCB444" s="141"/>
      <c r="BCC444" s="141"/>
      <c r="BCD444" s="141"/>
      <c r="BCE444" s="141"/>
      <c r="BCF444" s="141"/>
      <c r="BCG444" s="141"/>
      <c r="BCH444" s="141"/>
      <c r="BCI444" s="141"/>
      <c r="BCJ444" s="141"/>
      <c r="BCK444" s="141"/>
      <c r="BCL444" s="141"/>
      <c r="BCM444" s="141"/>
      <c r="BCN444" s="141"/>
      <c r="BCO444" s="141"/>
      <c r="BCP444" s="141"/>
      <c r="BCQ444" s="141"/>
      <c r="BCR444" s="141"/>
      <c r="BCS444" s="141"/>
      <c r="BCT444" s="141"/>
      <c r="BCU444" s="141"/>
      <c r="BCV444" s="141"/>
      <c r="BCW444" s="141"/>
      <c r="BCX444" s="141"/>
      <c r="BCY444" s="141"/>
      <c r="BCZ444" s="141"/>
      <c r="BDA444" s="141"/>
      <c r="BDB444" s="141"/>
      <c r="BDC444" s="141"/>
      <c r="BDD444" s="141"/>
      <c r="BDE444" s="141"/>
      <c r="BDF444" s="141"/>
      <c r="BDG444" s="141"/>
      <c r="BDH444" s="141"/>
      <c r="BDI444" s="141"/>
      <c r="BDJ444" s="141"/>
      <c r="BDK444" s="141"/>
      <c r="BDL444" s="141"/>
      <c r="BDM444" s="141"/>
      <c r="BDN444" s="141"/>
      <c r="BDO444" s="141"/>
      <c r="BDP444" s="141"/>
      <c r="BDQ444" s="141"/>
      <c r="BDR444" s="141"/>
      <c r="BDS444" s="141"/>
      <c r="BDT444" s="141"/>
      <c r="BDU444" s="141"/>
      <c r="BDV444" s="141"/>
      <c r="BDW444" s="141"/>
      <c r="BDX444" s="141"/>
      <c r="BDY444" s="141"/>
      <c r="BDZ444" s="141"/>
      <c r="BEA444" s="141"/>
      <c r="BEB444" s="141"/>
      <c r="BEC444" s="141"/>
      <c r="BED444" s="141"/>
      <c r="BEE444" s="141"/>
      <c r="BEF444" s="141"/>
      <c r="BEG444" s="141"/>
      <c r="BEH444" s="141"/>
      <c r="BEI444" s="141"/>
      <c r="BEJ444" s="141"/>
      <c r="BEK444" s="141"/>
      <c r="BEL444" s="141"/>
      <c r="BEM444" s="141"/>
      <c r="BEN444" s="141"/>
      <c r="BEO444" s="141"/>
      <c r="BEP444" s="141"/>
      <c r="BEQ444" s="141"/>
      <c r="BER444" s="141"/>
      <c r="BES444" s="141"/>
      <c r="BET444" s="141"/>
      <c r="BEU444" s="141"/>
      <c r="BEV444" s="141"/>
      <c r="BEW444" s="141"/>
      <c r="BEX444" s="141"/>
      <c r="BEY444" s="141"/>
      <c r="BEZ444" s="141"/>
      <c r="BFA444" s="141"/>
      <c r="BFB444" s="141"/>
      <c r="BFC444" s="141"/>
      <c r="BFD444" s="141"/>
      <c r="BFE444" s="141"/>
      <c r="BFF444" s="141"/>
      <c r="BFG444" s="141"/>
      <c r="BFH444" s="141"/>
      <c r="BFI444" s="141"/>
      <c r="BFJ444" s="141"/>
      <c r="BFK444" s="141"/>
      <c r="BFL444" s="141"/>
      <c r="BFM444" s="141"/>
      <c r="BFN444" s="141"/>
      <c r="BFO444" s="141"/>
      <c r="BFP444" s="141"/>
      <c r="BFQ444" s="141"/>
      <c r="BFR444" s="141"/>
      <c r="BFS444" s="141"/>
      <c r="BFT444" s="141"/>
      <c r="BFU444" s="141"/>
      <c r="BFV444" s="141"/>
      <c r="BFW444" s="141"/>
      <c r="BFX444" s="141"/>
      <c r="BFY444" s="141"/>
      <c r="BFZ444" s="141"/>
      <c r="BGA444" s="141"/>
      <c r="BGB444" s="141"/>
      <c r="BGC444" s="141"/>
      <c r="BGD444" s="141"/>
      <c r="BGE444" s="141"/>
      <c r="BGF444" s="141"/>
      <c r="BGG444" s="141"/>
      <c r="BGH444" s="141"/>
      <c r="BGI444" s="141"/>
      <c r="BGJ444" s="141"/>
      <c r="BGK444" s="141"/>
      <c r="BGL444" s="141"/>
      <c r="BGM444" s="141"/>
      <c r="BGN444" s="141"/>
      <c r="BGO444" s="141"/>
      <c r="BGP444" s="141"/>
      <c r="BGQ444" s="141"/>
      <c r="BGR444" s="141"/>
      <c r="BGS444" s="141"/>
      <c r="BGT444" s="141"/>
      <c r="BGU444" s="141"/>
      <c r="BGV444" s="141"/>
      <c r="BGW444" s="141"/>
      <c r="BGX444" s="141"/>
      <c r="BGY444" s="141"/>
      <c r="BGZ444" s="141"/>
      <c r="BHA444" s="141"/>
      <c r="BHB444" s="141"/>
      <c r="BHC444" s="141"/>
      <c r="BHD444" s="141"/>
      <c r="BHE444" s="141"/>
      <c r="BHF444" s="141"/>
      <c r="BHG444" s="141"/>
      <c r="BHH444" s="141"/>
      <c r="BHI444" s="141"/>
      <c r="BHJ444" s="141"/>
      <c r="BHK444" s="141"/>
      <c r="BHL444" s="141"/>
      <c r="BHM444" s="141"/>
      <c r="BHN444" s="141"/>
      <c r="BHO444" s="141"/>
      <c r="BHP444" s="141"/>
      <c r="BHQ444" s="141"/>
      <c r="BHR444" s="141"/>
      <c r="BHS444" s="141"/>
      <c r="BHT444" s="141"/>
      <c r="BHU444" s="141"/>
      <c r="BHV444" s="141"/>
      <c r="BHW444" s="141"/>
      <c r="BHX444" s="141"/>
      <c r="BHY444" s="141"/>
      <c r="BHZ444" s="141"/>
      <c r="BIA444" s="141"/>
      <c r="BIB444" s="141"/>
      <c r="BIC444" s="141"/>
      <c r="BID444" s="141"/>
      <c r="BIE444" s="141"/>
      <c r="BIF444" s="141"/>
      <c r="BIG444" s="141"/>
      <c r="BIH444" s="141"/>
      <c r="BII444" s="141"/>
      <c r="BIJ444" s="141"/>
      <c r="BIK444" s="141"/>
      <c r="BIL444" s="141"/>
      <c r="BIM444" s="141"/>
      <c r="BIN444" s="141"/>
      <c r="BIO444" s="141"/>
      <c r="BIP444" s="141"/>
      <c r="BIQ444" s="141"/>
      <c r="BIR444" s="141"/>
      <c r="BIS444" s="141"/>
      <c r="BIT444" s="141"/>
      <c r="BIU444" s="141"/>
      <c r="BIV444" s="141"/>
      <c r="BIW444" s="141"/>
      <c r="BIX444" s="141"/>
      <c r="BIY444" s="141"/>
      <c r="BIZ444" s="141"/>
      <c r="BJA444" s="141"/>
      <c r="BJB444" s="141"/>
      <c r="BJC444" s="141"/>
      <c r="BJD444" s="141"/>
      <c r="BJE444" s="141"/>
      <c r="BJF444" s="141"/>
      <c r="BJG444" s="141"/>
      <c r="BJH444" s="141"/>
      <c r="BJI444" s="141"/>
      <c r="BJJ444" s="141"/>
      <c r="BJK444" s="141"/>
      <c r="BJL444" s="141"/>
      <c r="BJM444" s="141"/>
      <c r="BJN444" s="141"/>
      <c r="BJO444" s="141"/>
      <c r="BJP444" s="141"/>
      <c r="BJQ444" s="141"/>
      <c r="BJR444" s="141"/>
      <c r="BJS444" s="141"/>
      <c r="BJT444" s="141"/>
      <c r="BJU444" s="141"/>
      <c r="BJV444" s="141"/>
      <c r="BJW444" s="141"/>
      <c r="BJX444" s="141"/>
      <c r="BJY444" s="141"/>
      <c r="BJZ444" s="141"/>
      <c r="BKA444" s="141"/>
      <c r="BKB444" s="141"/>
      <c r="BKC444" s="141"/>
      <c r="BKD444" s="141"/>
      <c r="BKE444" s="141"/>
      <c r="BKF444" s="141"/>
      <c r="BKG444" s="141"/>
      <c r="BKH444" s="141"/>
      <c r="BKI444" s="141"/>
      <c r="BKJ444" s="141"/>
      <c r="BKK444" s="141"/>
      <c r="BKL444" s="141"/>
      <c r="BKM444" s="141"/>
      <c r="BKN444" s="141"/>
      <c r="BKO444" s="141"/>
      <c r="BKP444" s="141"/>
      <c r="BKQ444" s="141"/>
      <c r="BKR444" s="141"/>
      <c r="BKS444" s="141"/>
      <c r="BKT444" s="141"/>
      <c r="BKU444" s="141"/>
      <c r="BKV444" s="141"/>
      <c r="BKW444" s="141"/>
      <c r="BKX444" s="141"/>
      <c r="BKY444" s="141"/>
      <c r="BKZ444" s="141"/>
      <c r="BLA444" s="141"/>
      <c r="BLB444" s="141"/>
      <c r="BLC444" s="141"/>
      <c r="BLD444" s="141"/>
      <c r="BLE444" s="141"/>
      <c r="BLF444" s="141"/>
      <c r="BLG444" s="141"/>
      <c r="BLH444" s="141"/>
      <c r="BLI444" s="141"/>
      <c r="BLJ444" s="141"/>
      <c r="BLK444" s="141"/>
      <c r="BLL444" s="141"/>
      <c r="BLM444" s="141"/>
      <c r="BLN444" s="141"/>
      <c r="BLO444" s="141"/>
      <c r="BLP444" s="141"/>
      <c r="BLQ444" s="141"/>
      <c r="BLR444" s="141"/>
      <c r="BLS444" s="141"/>
      <c r="BLT444" s="141"/>
      <c r="BLU444" s="141"/>
      <c r="BLV444" s="141"/>
      <c r="BLW444" s="141"/>
      <c r="BLX444" s="141"/>
      <c r="BLY444" s="141"/>
      <c r="BLZ444" s="141"/>
      <c r="BMA444" s="141"/>
      <c r="BMB444" s="141"/>
      <c r="BMC444" s="141"/>
      <c r="BMD444" s="141"/>
      <c r="BME444" s="141"/>
      <c r="BMF444" s="141"/>
      <c r="BMG444" s="141"/>
      <c r="BMH444" s="141"/>
      <c r="BMI444" s="141"/>
      <c r="BMJ444" s="141"/>
      <c r="BMK444" s="141"/>
      <c r="BML444" s="141"/>
      <c r="BMM444" s="141"/>
      <c r="BMN444" s="141"/>
      <c r="BMO444" s="141"/>
      <c r="BMP444" s="141"/>
      <c r="BMQ444" s="141"/>
      <c r="BMR444" s="141"/>
      <c r="BMS444" s="141"/>
      <c r="BMT444" s="141"/>
      <c r="BMU444" s="141"/>
      <c r="BMV444" s="141"/>
      <c r="BMW444" s="141"/>
      <c r="BMX444" s="141"/>
      <c r="BMY444" s="141"/>
      <c r="BMZ444" s="141"/>
      <c r="BNA444" s="141"/>
      <c r="BNB444" s="141"/>
      <c r="BNC444" s="141"/>
      <c r="BND444" s="141"/>
      <c r="BNE444" s="141"/>
      <c r="BNF444" s="141"/>
      <c r="BNG444" s="141"/>
      <c r="BNH444" s="141"/>
      <c r="BNI444" s="141"/>
      <c r="BNJ444" s="141"/>
      <c r="BNK444" s="141"/>
      <c r="BNL444" s="141"/>
      <c r="BNM444" s="141"/>
      <c r="BNN444" s="141"/>
      <c r="BNO444" s="141"/>
      <c r="BNP444" s="141"/>
      <c r="BNQ444" s="141"/>
      <c r="BNR444" s="141"/>
      <c r="BNS444" s="141"/>
      <c r="BNT444" s="141"/>
      <c r="BNU444" s="141"/>
      <c r="BNV444" s="141"/>
      <c r="BNW444" s="141"/>
      <c r="BNX444" s="141"/>
      <c r="BNY444" s="141"/>
      <c r="BNZ444" s="141"/>
      <c r="BOA444" s="141"/>
      <c r="BOB444" s="141"/>
      <c r="BOC444" s="141"/>
      <c r="BOD444" s="141"/>
      <c r="BOE444" s="141"/>
      <c r="BOF444" s="141"/>
      <c r="BOG444" s="141"/>
      <c r="BOH444" s="141"/>
      <c r="BOI444" s="141"/>
      <c r="BOJ444" s="141"/>
      <c r="BOK444" s="141"/>
      <c r="BOL444" s="141"/>
      <c r="BOM444" s="141"/>
      <c r="BON444" s="141"/>
      <c r="BOO444" s="141"/>
      <c r="BOP444" s="141"/>
      <c r="BOQ444" s="141"/>
      <c r="BOR444" s="141"/>
      <c r="BOS444" s="141"/>
      <c r="BOT444" s="141"/>
      <c r="BOU444" s="141"/>
      <c r="BOV444" s="141"/>
      <c r="BOW444" s="141"/>
      <c r="BOX444" s="141"/>
      <c r="BOY444" s="141"/>
      <c r="BOZ444" s="141"/>
      <c r="BPA444" s="141"/>
      <c r="BPB444" s="141"/>
      <c r="BPC444" s="141"/>
      <c r="BPD444" s="141"/>
      <c r="BPE444" s="141"/>
      <c r="BPF444" s="141"/>
      <c r="BPG444" s="141"/>
      <c r="BPH444" s="141"/>
      <c r="BPI444" s="141"/>
      <c r="BPJ444" s="141"/>
      <c r="BPK444" s="141"/>
      <c r="BPL444" s="141"/>
      <c r="BPM444" s="141"/>
      <c r="BPN444" s="141"/>
      <c r="BPO444" s="141"/>
      <c r="BPP444" s="141"/>
      <c r="BPQ444" s="141"/>
      <c r="BPR444" s="141"/>
      <c r="BPS444" s="141"/>
      <c r="BPT444" s="141"/>
      <c r="BPU444" s="141"/>
      <c r="BPV444" s="141"/>
      <c r="BPW444" s="141"/>
      <c r="BPX444" s="141"/>
      <c r="BPY444" s="141"/>
      <c r="BPZ444" s="141"/>
      <c r="BQA444" s="141"/>
      <c r="BQB444" s="141"/>
      <c r="BQC444" s="141"/>
      <c r="BQD444" s="141"/>
      <c r="BQE444" s="141"/>
      <c r="BQF444" s="141"/>
      <c r="BQG444" s="141"/>
      <c r="BQH444" s="141"/>
      <c r="BQI444" s="141"/>
      <c r="BQJ444" s="141"/>
      <c r="BQK444" s="141"/>
      <c r="BQL444" s="141"/>
      <c r="BQM444" s="141"/>
      <c r="BQN444" s="141"/>
      <c r="BQO444" s="141"/>
      <c r="BQP444" s="141"/>
      <c r="BQQ444" s="141"/>
      <c r="BQR444" s="141"/>
      <c r="BQS444" s="141"/>
      <c r="BQT444" s="141"/>
      <c r="BQU444" s="141"/>
      <c r="BQV444" s="141"/>
      <c r="BQW444" s="141"/>
      <c r="BQX444" s="141"/>
      <c r="BQY444" s="141"/>
      <c r="BQZ444" s="141"/>
      <c r="BRA444" s="141"/>
      <c r="BRB444" s="141"/>
      <c r="BRC444" s="141"/>
      <c r="BRD444" s="141"/>
      <c r="BRE444" s="141"/>
      <c r="BRF444" s="141"/>
      <c r="BRG444" s="141"/>
      <c r="BRH444" s="141"/>
      <c r="BRI444" s="141"/>
      <c r="BRJ444" s="141"/>
      <c r="BRK444" s="141"/>
      <c r="BRL444" s="141"/>
      <c r="BRM444" s="141"/>
      <c r="BRN444" s="141"/>
      <c r="BRO444" s="141"/>
      <c r="BRP444" s="141"/>
      <c r="BRQ444" s="141"/>
      <c r="BRR444" s="141"/>
      <c r="BRS444" s="141"/>
      <c r="BRT444" s="141"/>
      <c r="BRU444" s="141"/>
      <c r="BRV444" s="141"/>
      <c r="BRW444" s="141"/>
      <c r="BRX444" s="141"/>
      <c r="BRY444" s="141"/>
      <c r="BRZ444" s="141"/>
      <c r="BSA444" s="141"/>
      <c r="BSB444" s="141"/>
      <c r="BSC444" s="141"/>
      <c r="BSD444" s="141"/>
      <c r="BSE444" s="141"/>
      <c r="BSF444" s="141"/>
      <c r="BSG444" s="141"/>
      <c r="BSH444" s="141"/>
      <c r="BSI444" s="141"/>
      <c r="BSJ444" s="141"/>
      <c r="BSK444" s="141"/>
      <c r="BSL444" s="141"/>
      <c r="BSM444" s="141"/>
      <c r="BSN444" s="141"/>
      <c r="BSO444" s="141"/>
      <c r="BSP444" s="141"/>
      <c r="BSQ444" s="141"/>
      <c r="BSR444" s="141"/>
      <c r="BSS444" s="141"/>
      <c r="BST444" s="141"/>
      <c r="BSU444" s="141"/>
      <c r="BSV444" s="141"/>
      <c r="BSW444" s="141"/>
      <c r="BSX444" s="141"/>
      <c r="BSY444" s="141"/>
      <c r="BSZ444" s="141"/>
      <c r="BTA444" s="141"/>
      <c r="BTB444" s="141"/>
      <c r="BTC444" s="141"/>
      <c r="BTD444" s="141"/>
      <c r="BTE444" s="141"/>
      <c r="BTF444" s="141"/>
      <c r="BTG444" s="141"/>
      <c r="BTH444" s="141"/>
      <c r="BTI444" s="141"/>
      <c r="BTJ444" s="141"/>
      <c r="BTK444" s="141"/>
      <c r="BTL444" s="141"/>
      <c r="BTM444" s="141"/>
      <c r="BTN444" s="141"/>
      <c r="BTO444" s="141"/>
      <c r="BTP444" s="141"/>
      <c r="BTQ444" s="141"/>
      <c r="BTR444" s="141"/>
      <c r="BTS444" s="141"/>
      <c r="BTT444" s="141"/>
      <c r="BTU444" s="141"/>
      <c r="BTV444" s="141"/>
      <c r="BTW444" s="141"/>
      <c r="BTX444" s="141"/>
      <c r="BTY444" s="141"/>
      <c r="BTZ444" s="141"/>
      <c r="BUA444" s="141"/>
      <c r="BUB444" s="141"/>
      <c r="BUC444" s="141"/>
      <c r="BUD444" s="141"/>
      <c r="BUE444" s="141"/>
      <c r="BUF444" s="141"/>
      <c r="BUG444" s="141"/>
      <c r="BUH444" s="141"/>
      <c r="BUI444" s="141"/>
      <c r="BUJ444" s="141"/>
      <c r="BUK444" s="141"/>
      <c r="BUL444" s="141"/>
      <c r="BUM444" s="141"/>
      <c r="BUN444" s="141"/>
      <c r="BUO444" s="141"/>
      <c r="BUP444" s="141"/>
      <c r="BUQ444" s="141"/>
      <c r="BUR444" s="141"/>
      <c r="BUS444" s="141"/>
      <c r="BUT444" s="141"/>
      <c r="BUU444" s="141"/>
      <c r="BUV444" s="141"/>
      <c r="BUW444" s="141"/>
      <c r="BUX444" s="141"/>
      <c r="BUY444" s="141"/>
      <c r="BUZ444" s="141"/>
      <c r="BVA444" s="141"/>
      <c r="BVB444" s="141"/>
      <c r="BVC444" s="141"/>
      <c r="BVD444" s="141"/>
      <c r="BVE444" s="141"/>
      <c r="BVF444" s="141"/>
      <c r="BVG444" s="141"/>
      <c r="BVH444" s="141"/>
      <c r="BVI444" s="141"/>
      <c r="BVJ444" s="141"/>
      <c r="BVK444" s="141"/>
      <c r="BVL444" s="141"/>
      <c r="BVM444" s="141"/>
      <c r="BVN444" s="141"/>
      <c r="BVO444" s="141"/>
      <c r="BVP444" s="141"/>
      <c r="BVQ444" s="141"/>
      <c r="BVR444" s="141"/>
      <c r="BVS444" s="141"/>
      <c r="BVT444" s="141"/>
      <c r="BVU444" s="141"/>
      <c r="BVV444" s="141"/>
      <c r="BVW444" s="141"/>
      <c r="BVX444" s="141"/>
      <c r="BVY444" s="141"/>
      <c r="BVZ444" s="141"/>
      <c r="BWA444" s="141"/>
      <c r="BWB444" s="141"/>
      <c r="BWC444" s="141"/>
      <c r="BWD444" s="141"/>
      <c r="BWE444" s="141"/>
      <c r="BWF444" s="141"/>
      <c r="BWG444" s="141"/>
      <c r="BWH444" s="141"/>
      <c r="BWI444" s="141"/>
      <c r="BWJ444" s="141"/>
      <c r="BWK444" s="141"/>
      <c r="BWL444" s="141"/>
      <c r="BWM444" s="141"/>
      <c r="BWN444" s="141"/>
      <c r="BWO444" s="141"/>
      <c r="BWP444" s="141"/>
      <c r="BWQ444" s="141"/>
      <c r="BWR444" s="141"/>
      <c r="BWS444" s="141"/>
      <c r="BWT444" s="141"/>
      <c r="BWU444" s="141"/>
      <c r="BWV444" s="141"/>
      <c r="BWW444" s="141"/>
      <c r="BWX444" s="141"/>
      <c r="BWY444" s="141"/>
      <c r="BWZ444" s="141"/>
      <c r="BXA444" s="141"/>
      <c r="BXB444" s="141"/>
      <c r="BXC444" s="141"/>
      <c r="BXD444" s="141"/>
      <c r="BXE444" s="141"/>
      <c r="BXF444" s="141"/>
      <c r="BXG444" s="141"/>
      <c r="BXH444" s="141"/>
      <c r="BXI444" s="141"/>
      <c r="BXJ444" s="141"/>
      <c r="BXK444" s="141"/>
      <c r="BXL444" s="141"/>
      <c r="BXM444" s="141"/>
      <c r="BXN444" s="141"/>
      <c r="BXO444" s="141"/>
      <c r="BXP444" s="141"/>
      <c r="BXQ444" s="141"/>
      <c r="BXR444" s="141"/>
      <c r="BXS444" s="141"/>
      <c r="BXT444" s="141"/>
      <c r="BXU444" s="141"/>
      <c r="BXV444" s="141"/>
      <c r="BXW444" s="141"/>
      <c r="BXX444" s="141"/>
      <c r="BXY444" s="141"/>
      <c r="BXZ444" s="141"/>
      <c r="BYA444" s="141"/>
      <c r="BYB444" s="141"/>
      <c r="BYC444" s="141"/>
      <c r="BYD444" s="141"/>
      <c r="BYE444" s="141"/>
      <c r="BYF444" s="141"/>
      <c r="BYG444" s="141"/>
      <c r="BYH444" s="141"/>
      <c r="BYI444" s="141"/>
      <c r="BYJ444" s="141"/>
      <c r="BYK444" s="141"/>
      <c r="BYL444" s="141"/>
      <c r="BYM444" s="141"/>
      <c r="BYN444" s="141"/>
      <c r="BYO444" s="141"/>
      <c r="BYP444" s="141"/>
      <c r="BYQ444" s="141"/>
      <c r="BYR444" s="141"/>
      <c r="BYS444" s="141"/>
      <c r="BYT444" s="141"/>
      <c r="BYU444" s="141"/>
      <c r="BYV444" s="141"/>
      <c r="BYW444" s="141"/>
      <c r="BYX444" s="141"/>
      <c r="BYY444" s="141"/>
      <c r="BYZ444" s="141"/>
      <c r="BZA444" s="141"/>
      <c r="BZB444" s="141"/>
      <c r="BZC444" s="141"/>
      <c r="BZD444" s="141"/>
      <c r="BZE444" s="141"/>
      <c r="BZF444" s="141"/>
      <c r="BZG444" s="141"/>
      <c r="BZH444" s="141"/>
      <c r="BZI444" s="141"/>
      <c r="BZJ444" s="141"/>
      <c r="BZK444" s="141"/>
      <c r="BZL444" s="141"/>
      <c r="BZM444" s="141"/>
      <c r="BZN444" s="141"/>
      <c r="BZO444" s="141"/>
      <c r="BZP444" s="141"/>
      <c r="BZQ444" s="141"/>
      <c r="BZR444" s="141"/>
      <c r="BZS444" s="141"/>
      <c r="BZT444" s="141"/>
      <c r="BZU444" s="141"/>
      <c r="BZV444" s="141"/>
      <c r="BZW444" s="141"/>
      <c r="BZX444" s="141"/>
      <c r="BZY444" s="141"/>
      <c r="BZZ444" s="141"/>
      <c r="CAA444" s="141"/>
      <c r="CAB444" s="141"/>
      <c r="CAC444" s="141"/>
      <c r="CAD444" s="141"/>
      <c r="CAE444" s="141"/>
      <c r="CAF444" s="141"/>
      <c r="CAG444" s="141"/>
      <c r="CAH444" s="141"/>
      <c r="CAI444" s="141"/>
      <c r="CAJ444" s="141"/>
      <c r="CAK444" s="141"/>
      <c r="CAL444" s="141"/>
      <c r="CAM444" s="141"/>
      <c r="CAN444" s="141"/>
      <c r="CAO444" s="141"/>
      <c r="CAP444" s="141"/>
      <c r="CAQ444" s="141"/>
      <c r="CAR444" s="141"/>
      <c r="CAS444" s="141"/>
      <c r="CAT444" s="141"/>
      <c r="CAU444" s="141"/>
      <c r="CAV444" s="141"/>
      <c r="CAW444" s="141"/>
      <c r="CAX444" s="141"/>
      <c r="CAY444" s="141"/>
      <c r="CAZ444" s="141"/>
      <c r="CBA444" s="141"/>
      <c r="CBB444" s="141"/>
      <c r="CBC444" s="141"/>
      <c r="CBD444" s="141"/>
      <c r="CBE444" s="141"/>
      <c r="CBF444" s="141"/>
      <c r="CBG444" s="141"/>
      <c r="CBH444" s="141"/>
      <c r="CBI444" s="141"/>
      <c r="CBJ444" s="141"/>
      <c r="CBK444" s="141"/>
      <c r="CBL444" s="141"/>
      <c r="CBM444" s="141"/>
      <c r="CBN444" s="141"/>
      <c r="CBO444" s="141"/>
      <c r="CBP444" s="141"/>
      <c r="CBQ444" s="141"/>
      <c r="CBR444" s="141"/>
      <c r="CBS444" s="141"/>
      <c r="CBT444" s="141"/>
      <c r="CBU444" s="141"/>
      <c r="CBV444" s="141"/>
      <c r="CBW444" s="141"/>
      <c r="CBX444" s="141"/>
      <c r="CBY444" s="141"/>
      <c r="CBZ444" s="141"/>
      <c r="CCA444" s="141"/>
      <c r="CCB444" s="141"/>
      <c r="CCC444" s="141"/>
      <c r="CCD444" s="141"/>
      <c r="CCE444" s="141"/>
      <c r="CCF444" s="141"/>
      <c r="CCG444" s="141"/>
      <c r="CCH444" s="141"/>
      <c r="CCI444" s="141"/>
      <c r="CCJ444" s="141"/>
      <c r="CCK444" s="141"/>
      <c r="CCL444" s="141"/>
      <c r="CCM444" s="141"/>
      <c r="CCN444" s="141"/>
      <c r="CCO444" s="141"/>
      <c r="CCP444" s="141"/>
      <c r="CCQ444" s="141"/>
      <c r="CCR444" s="141"/>
      <c r="CCS444" s="141"/>
      <c r="CCT444" s="141"/>
      <c r="CCU444" s="141"/>
      <c r="CCV444" s="141"/>
      <c r="CCW444" s="141"/>
      <c r="CCX444" s="141"/>
      <c r="CCY444" s="141"/>
      <c r="CCZ444" s="141"/>
      <c r="CDA444" s="141"/>
      <c r="CDB444" s="141"/>
      <c r="CDC444" s="141"/>
      <c r="CDD444" s="141"/>
      <c r="CDE444" s="141"/>
      <c r="CDF444" s="141"/>
      <c r="CDG444" s="141"/>
      <c r="CDH444" s="141"/>
      <c r="CDI444" s="141"/>
      <c r="CDJ444" s="141"/>
      <c r="CDK444" s="141"/>
      <c r="CDL444" s="141"/>
      <c r="CDM444" s="141"/>
      <c r="CDN444" s="141"/>
      <c r="CDO444" s="141"/>
      <c r="CDP444" s="141"/>
      <c r="CDQ444" s="141"/>
      <c r="CDR444" s="141"/>
      <c r="CDS444" s="141"/>
      <c r="CDT444" s="141"/>
      <c r="CDU444" s="141"/>
      <c r="CDV444" s="141"/>
      <c r="CDW444" s="141"/>
      <c r="CDX444" s="141"/>
      <c r="CDY444" s="141"/>
      <c r="CDZ444" s="141"/>
      <c r="CEA444" s="141"/>
      <c r="CEB444" s="141"/>
      <c r="CEC444" s="141"/>
      <c r="CED444" s="141"/>
      <c r="CEE444" s="141"/>
      <c r="CEF444" s="141"/>
      <c r="CEG444" s="141"/>
      <c r="CEH444" s="141"/>
      <c r="CEI444" s="141"/>
      <c r="CEJ444" s="141"/>
      <c r="CEK444" s="141"/>
      <c r="CEL444" s="141"/>
      <c r="CEM444" s="141"/>
      <c r="CEN444" s="141"/>
      <c r="CEO444" s="141"/>
      <c r="CEP444" s="141"/>
      <c r="CEQ444" s="141"/>
      <c r="CER444" s="141"/>
      <c r="CES444" s="141"/>
      <c r="CET444" s="141"/>
      <c r="CEU444" s="141"/>
      <c r="CEV444" s="141"/>
      <c r="CEW444" s="141"/>
      <c r="CEX444" s="141"/>
      <c r="CEY444" s="141"/>
      <c r="CEZ444" s="141"/>
      <c r="CFA444" s="141"/>
      <c r="CFB444" s="141"/>
      <c r="CFC444" s="141"/>
      <c r="CFD444" s="141"/>
      <c r="CFE444" s="141"/>
      <c r="CFF444" s="141"/>
      <c r="CFG444" s="141"/>
      <c r="CFH444" s="141"/>
      <c r="CFI444" s="141"/>
      <c r="CFJ444" s="141"/>
      <c r="CFK444" s="141"/>
      <c r="CFL444" s="141"/>
      <c r="CFM444" s="141"/>
      <c r="CFN444" s="141"/>
      <c r="CFO444" s="141"/>
      <c r="CFP444" s="141"/>
      <c r="CFQ444" s="141"/>
      <c r="CFR444" s="141"/>
      <c r="CFS444" s="141"/>
      <c r="CFT444" s="141"/>
      <c r="CFU444" s="141"/>
      <c r="CFV444" s="141"/>
      <c r="CFW444" s="141"/>
      <c r="CFX444" s="141"/>
      <c r="CFY444" s="141"/>
      <c r="CFZ444" s="141"/>
      <c r="CGA444" s="141"/>
      <c r="CGB444" s="141"/>
      <c r="CGC444" s="141"/>
      <c r="CGD444" s="141"/>
      <c r="CGE444" s="141"/>
      <c r="CGF444" s="141"/>
      <c r="CGG444" s="141"/>
      <c r="CGH444" s="141"/>
      <c r="CGI444" s="141"/>
      <c r="CGJ444" s="141"/>
      <c r="CGK444" s="141"/>
      <c r="CGL444" s="141"/>
      <c r="CGM444" s="141"/>
      <c r="CGN444" s="141"/>
      <c r="CGO444" s="141"/>
      <c r="CGP444" s="141"/>
      <c r="CGQ444" s="141"/>
      <c r="CGR444" s="141"/>
      <c r="CGS444" s="141"/>
      <c r="CGT444" s="141"/>
      <c r="CGU444" s="141"/>
      <c r="CGV444" s="141"/>
      <c r="CGW444" s="141"/>
      <c r="CGX444" s="141"/>
      <c r="CGY444" s="141"/>
      <c r="CGZ444" s="141"/>
      <c r="CHA444" s="141"/>
      <c r="CHB444" s="141"/>
      <c r="CHC444" s="141"/>
      <c r="CHD444" s="141"/>
      <c r="CHE444" s="141"/>
      <c r="CHF444" s="141"/>
      <c r="CHG444" s="141"/>
      <c r="CHH444" s="141"/>
      <c r="CHI444" s="141"/>
      <c r="CHJ444" s="141"/>
      <c r="CHK444" s="141"/>
      <c r="CHL444" s="141"/>
      <c r="CHM444" s="141"/>
      <c r="CHN444" s="141"/>
      <c r="CHO444" s="141"/>
      <c r="CHP444" s="141"/>
      <c r="CHQ444" s="141"/>
      <c r="CHR444" s="141"/>
      <c r="CHS444" s="141"/>
      <c r="CHT444" s="141"/>
      <c r="CHU444" s="141"/>
      <c r="CHV444" s="141"/>
      <c r="CHW444" s="141"/>
      <c r="CHX444" s="141"/>
      <c r="CHY444" s="141"/>
      <c r="CHZ444" s="141"/>
      <c r="CIA444" s="141"/>
      <c r="CIB444" s="141"/>
      <c r="CIC444" s="141"/>
      <c r="CID444" s="141"/>
      <c r="CIE444" s="141"/>
      <c r="CIF444" s="141"/>
      <c r="CIG444" s="141"/>
      <c r="CIH444" s="141"/>
      <c r="CII444" s="141"/>
      <c r="CIJ444" s="141"/>
      <c r="CIK444" s="141"/>
      <c r="CIL444" s="141"/>
      <c r="CIM444" s="141"/>
      <c r="CIN444" s="141"/>
      <c r="CIO444" s="141"/>
      <c r="CIP444" s="141"/>
      <c r="CIQ444" s="141"/>
      <c r="CIR444" s="141"/>
      <c r="CIS444" s="141"/>
      <c r="CIT444" s="141"/>
      <c r="CIU444" s="141"/>
      <c r="CIV444" s="141"/>
      <c r="CIW444" s="141"/>
      <c r="CIX444" s="141"/>
      <c r="CIY444" s="141"/>
      <c r="CIZ444" s="141"/>
      <c r="CJA444" s="141"/>
      <c r="CJB444" s="141"/>
      <c r="CJC444" s="141"/>
      <c r="CJD444" s="141"/>
      <c r="CJE444" s="141"/>
      <c r="CJF444" s="141"/>
      <c r="CJG444" s="141"/>
      <c r="CJH444" s="141"/>
      <c r="CJI444" s="141"/>
      <c r="CJJ444" s="141"/>
      <c r="CJK444" s="141"/>
      <c r="CJL444" s="141"/>
      <c r="CJM444" s="141"/>
      <c r="CJN444" s="141"/>
      <c r="CJO444" s="141"/>
      <c r="CJP444" s="141"/>
      <c r="CJQ444" s="141"/>
      <c r="CJR444" s="141"/>
      <c r="CJS444" s="141"/>
      <c r="CJT444" s="141"/>
      <c r="CJU444" s="141"/>
      <c r="CJV444" s="141"/>
      <c r="CJW444" s="141"/>
      <c r="CJX444" s="141"/>
      <c r="CJY444" s="141"/>
      <c r="CJZ444" s="141"/>
      <c r="CKA444" s="141"/>
      <c r="CKB444" s="141"/>
      <c r="CKC444" s="141"/>
      <c r="CKD444" s="141"/>
      <c r="CKE444" s="141"/>
      <c r="CKF444" s="141"/>
      <c r="CKG444" s="141"/>
      <c r="CKH444" s="141"/>
      <c r="CKI444" s="141"/>
      <c r="CKJ444" s="141"/>
      <c r="CKK444" s="141"/>
      <c r="CKL444" s="141"/>
      <c r="CKM444" s="141"/>
      <c r="CKN444" s="141"/>
      <c r="CKO444" s="141"/>
      <c r="CKP444" s="141"/>
      <c r="CKQ444" s="141"/>
      <c r="CKR444" s="141"/>
      <c r="CKS444" s="141"/>
      <c r="CKT444" s="141"/>
      <c r="CKU444" s="141"/>
      <c r="CKV444" s="141"/>
      <c r="CKW444" s="141"/>
      <c r="CKX444" s="141"/>
      <c r="CKY444" s="141"/>
      <c r="CKZ444" s="141"/>
      <c r="CLA444" s="141"/>
      <c r="CLB444" s="141"/>
      <c r="CLC444" s="141"/>
      <c r="CLD444" s="141"/>
      <c r="CLE444" s="141"/>
      <c r="CLF444" s="141"/>
      <c r="CLG444" s="141"/>
      <c r="CLH444" s="141"/>
      <c r="CLI444" s="141"/>
      <c r="CLJ444" s="141"/>
      <c r="CLK444" s="141"/>
      <c r="CLL444" s="141"/>
      <c r="CLM444" s="141"/>
      <c r="CLN444" s="141"/>
      <c r="CLO444" s="141"/>
      <c r="CLP444" s="141"/>
      <c r="CLQ444" s="141"/>
      <c r="CLR444" s="141"/>
      <c r="CLS444" s="141"/>
      <c r="CLT444" s="141"/>
      <c r="CLU444" s="141"/>
      <c r="CLV444" s="141"/>
      <c r="CLW444" s="141"/>
      <c r="CLX444" s="141"/>
      <c r="CLY444" s="141"/>
      <c r="CLZ444" s="141"/>
      <c r="CMA444" s="141"/>
      <c r="CMB444" s="141"/>
      <c r="CMC444" s="141"/>
      <c r="CMD444" s="141"/>
      <c r="CME444" s="141"/>
      <c r="CMF444" s="141"/>
      <c r="CMG444" s="141"/>
      <c r="CMH444" s="141"/>
      <c r="CMI444" s="141"/>
      <c r="CMJ444" s="141"/>
      <c r="CMK444" s="141"/>
      <c r="CML444" s="141"/>
      <c r="CMM444" s="141"/>
      <c r="CMN444" s="141"/>
      <c r="CMO444" s="141"/>
      <c r="CMP444" s="141"/>
      <c r="CMQ444" s="141"/>
      <c r="CMR444" s="141"/>
      <c r="CMS444" s="141"/>
      <c r="CMT444" s="141"/>
      <c r="CMU444" s="141"/>
      <c r="CMV444" s="141"/>
      <c r="CMW444" s="141"/>
      <c r="CMX444" s="141"/>
      <c r="CMY444" s="141"/>
      <c r="CMZ444" s="141"/>
      <c r="CNA444" s="141"/>
      <c r="CNB444" s="141"/>
      <c r="CNC444" s="141"/>
      <c r="CND444" s="141"/>
      <c r="CNE444" s="141"/>
      <c r="CNF444" s="141"/>
      <c r="CNG444" s="141"/>
      <c r="CNH444" s="141"/>
      <c r="CNI444" s="141"/>
      <c r="CNJ444" s="141"/>
      <c r="CNK444" s="141"/>
      <c r="CNL444" s="141"/>
      <c r="CNM444" s="141"/>
      <c r="CNN444" s="141"/>
      <c r="CNO444" s="141"/>
      <c r="CNP444" s="141"/>
      <c r="CNQ444" s="141"/>
      <c r="CNR444" s="141"/>
      <c r="CNS444" s="141"/>
      <c r="CNT444" s="141"/>
      <c r="CNU444" s="141"/>
      <c r="CNV444" s="141"/>
      <c r="CNW444" s="141"/>
      <c r="CNX444" s="141"/>
      <c r="CNY444" s="141"/>
      <c r="CNZ444" s="141"/>
      <c r="COA444" s="141"/>
      <c r="COB444" s="141"/>
      <c r="COC444" s="141"/>
      <c r="COD444" s="141"/>
      <c r="COE444" s="141"/>
      <c r="COF444" s="141"/>
      <c r="COG444" s="141"/>
      <c r="COH444" s="141"/>
      <c r="COI444" s="141"/>
      <c r="COJ444" s="141"/>
      <c r="COK444" s="141"/>
      <c r="COL444" s="141"/>
      <c r="COM444" s="141"/>
      <c r="CON444" s="141"/>
      <c r="COO444" s="141"/>
      <c r="COP444" s="141"/>
      <c r="COQ444" s="141"/>
      <c r="COR444" s="141"/>
      <c r="COS444" s="141"/>
      <c r="COT444" s="141"/>
      <c r="COU444" s="141"/>
      <c r="COV444" s="141"/>
      <c r="COW444" s="141"/>
      <c r="COX444" s="141"/>
      <c r="COY444" s="141"/>
      <c r="COZ444" s="141"/>
      <c r="CPA444" s="141"/>
      <c r="CPB444" s="141"/>
      <c r="CPC444" s="141"/>
      <c r="CPD444" s="141"/>
      <c r="CPE444" s="141"/>
      <c r="CPF444" s="141"/>
      <c r="CPG444" s="141"/>
      <c r="CPH444" s="141"/>
      <c r="CPI444" s="141"/>
      <c r="CPJ444" s="141"/>
      <c r="CPK444" s="141"/>
      <c r="CPL444" s="141"/>
      <c r="CPM444" s="141"/>
      <c r="CPN444" s="141"/>
      <c r="CPO444" s="141"/>
      <c r="CPP444" s="141"/>
      <c r="CPQ444" s="141"/>
      <c r="CPR444" s="141"/>
      <c r="CPS444" s="141"/>
      <c r="CPT444" s="141"/>
      <c r="CPU444" s="141"/>
      <c r="CPV444" s="141"/>
      <c r="CPW444" s="141"/>
      <c r="CPX444" s="141"/>
      <c r="CPY444" s="141"/>
      <c r="CPZ444" s="141"/>
      <c r="CQA444" s="141"/>
      <c r="CQB444" s="141"/>
      <c r="CQC444" s="141"/>
      <c r="CQD444" s="141"/>
      <c r="CQE444" s="141"/>
      <c r="CQF444" s="141"/>
      <c r="CQG444" s="141"/>
      <c r="CQH444" s="141"/>
      <c r="CQI444" s="141"/>
      <c r="CQJ444" s="141"/>
      <c r="CQK444" s="141"/>
      <c r="CQL444" s="141"/>
      <c r="CQM444" s="141"/>
      <c r="CQN444" s="141"/>
      <c r="CQO444" s="141"/>
      <c r="CQP444" s="141"/>
      <c r="CQQ444" s="141"/>
      <c r="CQR444" s="141"/>
      <c r="CQS444" s="141"/>
      <c r="CQT444" s="141"/>
      <c r="CQU444" s="141"/>
      <c r="CQV444" s="141"/>
      <c r="CQW444" s="141"/>
      <c r="CQX444" s="141"/>
      <c r="CQY444" s="141"/>
      <c r="CQZ444" s="141"/>
      <c r="CRA444" s="141"/>
      <c r="CRB444" s="141"/>
      <c r="CRC444" s="141"/>
      <c r="CRD444" s="141"/>
      <c r="CRE444" s="141"/>
      <c r="CRF444" s="141"/>
      <c r="CRG444" s="141"/>
      <c r="CRH444" s="141"/>
      <c r="CRI444" s="141"/>
      <c r="CRJ444" s="141"/>
      <c r="CRK444" s="141"/>
      <c r="CRL444" s="141"/>
      <c r="CRM444" s="141"/>
      <c r="CRN444" s="141"/>
      <c r="CRO444" s="141"/>
      <c r="CRP444" s="141"/>
      <c r="CRQ444" s="141"/>
      <c r="CRR444" s="141"/>
      <c r="CRS444" s="141"/>
      <c r="CRT444" s="141"/>
      <c r="CRU444" s="141"/>
      <c r="CRV444" s="141"/>
      <c r="CRW444" s="141"/>
      <c r="CRX444" s="141"/>
      <c r="CRY444" s="141"/>
      <c r="CRZ444" s="141"/>
      <c r="CSA444" s="141"/>
      <c r="CSB444" s="141"/>
      <c r="CSC444" s="141"/>
      <c r="CSD444" s="141"/>
      <c r="CSE444" s="141"/>
      <c r="CSF444" s="141"/>
      <c r="CSG444" s="141"/>
      <c r="CSH444" s="141"/>
      <c r="CSI444" s="141"/>
      <c r="CSJ444" s="141"/>
      <c r="CSK444" s="141"/>
      <c r="CSL444" s="141"/>
      <c r="CSM444" s="141"/>
      <c r="CSN444" s="141"/>
      <c r="CSO444" s="141"/>
      <c r="CSP444" s="141"/>
      <c r="CSQ444" s="141"/>
      <c r="CSR444" s="141"/>
      <c r="CSS444" s="141"/>
      <c r="CST444" s="141"/>
      <c r="CSU444" s="141"/>
      <c r="CSV444" s="141"/>
      <c r="CSW444" s="141"/>
      <c r="CSX444" s="141"/>
      <c r="CSY444" s="141"/>
      <c r="CSZ444" s="141"/>
      <c r="CTA444" s="141"/>
      <c r="CTB444" s="141"/>
      <c r="CTC444" s="141"/>
      <c r="CTD444" s="141"/>
      <c r="CTE444" s="141"/>
      <c r="CTF444" s="141"/>
      <c r="CTG444" s="141"/>
      <c r="CTH444" s="141"/>
      <c r="CTI444" s="141"/>
      <c r="CTJ444" s="141"/>
      <c r="CTK444" s="141"/>
      <c r="CTL444" s="141"/>
      <c r="CTM444" s="141"/>
      <c r="CTN444" s="141"/>
      <c r="CTO444" s="141"/>
      <c r="CTP444" s="141"/>
      <c r="CTQ444" s="141"/>
      <c r="CTR444" s="141"/>
      <c r="CTS444" s="141"/>
      <c r="CTT444" s="141"/>
      <c r="CTU444" s="141"/>
      <c r="CTV444" s="141"/>
      <c r="CTW444" s="141"/>
      <c r="CTX444" s="141"/>
      <c r="CTY444" s="141"/>
      <c r="CTZ444" s="141"/>
      <c r="CUA444" s="141"/>
      <c r="CUB444" s="141"/>
      <c r="CUC444" s="141"/>
      <c r="CUD444" s="141"/>
      <c r="CUE444" s="141"/>
      <c r="CUF444" s="141"/>
      <c r="CUG444" s="141"/>
      <c r="CUH444" s="141"/>
      <c r="CUI444" s="141"/>
      <c r="CUJ444" s="141"/>
      <c r="CUK444" s="141"/>
      <c r="CUL444" s="141"/>
      <c r="CUM444" s="141"/>
      <c r="CUN444" s="141"/>
      <c r="CUO444" s="141"/>
      <c r="CUP444" s="141"/>
      <c r="CUQ444" s="141"/>
      <c r="CUR444" s="141"/>
      <c r="CUS444" s="141"/>
      <c r="CUT444" s="141"/>
      <c r="CUU444" s="141"/>
      <c r="CUV444" s="141"/>
      <c r="CUW444" s="141"/>
      <c r="CUX444" s="141"/>
      <c r="CUY444" s="141"/>
      <c r="CUZ444" s="141"/>
      <c r="CVA444" s="141"/>
      <c r="CVB444" s="141"/>
      <c r="CVC444" s="141"/>
      <c r="CVD444" s="141"/>
      <c r="CVE444" s="141"/>
      <c r="CVF444" s="141"/>
      <c r="CVG444" s="141"/>
      <c r="CVH444" s="141"/>
      <c r="CVI444" s="141"/>
      <c r="CVJ444" s="141"/>
      <c r="CVK444" s="141"/>
      <c r="CVL444" s="141"/>
      <c r="CVM444" s="141"/>
      <c r="CVN444" s="141"/>
      <c r="CVO444" s="141"/>
      <c r="CVP444" s="141"/>
      <c r="CVQ444" s="141"/>
      <c r="CVR444" s="141"/>
      <c r="CVS444" s="141"/>
      <c r="CVT444" s="141"/>
      <c r="CVU444" s="141"/>
      <c r="CVV444" s="141"/>
      <c r="CVW444" s="141"/>
      <c r="CVX444" s="141"/>
      <c r="CVY444" s="141"/>
      <c r="CVZ444" s="141"/>
      <c r="CWA444" s="141"/>
      <c r="CWB444" s="141"/>
      <c r="CWC444" s="141"/>
      <c r="CWD444" s="141"/>
      <c r="CWE444" s="141"/>
      <c r="CWF444" s="141"/>
      <c r="CWG444" s="141"/>
      <c r="CWH444" s="141"/>
      <c r="CWI444" s="141"/>
      <c r="CWJ444" s="141"/>
      <c r="CWK444" s="141"/>
      <c r="CWL444" s="141"/>
      <c r="CWM444" s="141"/>
      <c r="CWN444" s="141"/>
      <c r="CWO444" s="141"/>
      <c r="CWP444" s="141"/>
      <c r="CWQ444" s="141"/>
      <c r="CWR444" s="141"/>
      <c r="CWS444" s="141"/>
      <c r="CWT444" s="141"/>
      <c r="CWU444" s="141"/>
      <c r="CWV444" s="141"/>
      <c r="CWW444" s="141"/>
      <c r="CWX444" s="141"/>
      <c r="CWY444" s="141"/>
      <c r="CWZ444" s="141"/>
      <c r="CXA444" s="141"/>
      <c r="CXB444" s="141"/>
      <c r="CXC444" s="141"/>
      <c r="CXD444" s="141"/>
      <c r="CXE444" s="141"/>
      <c r="CXF444" s="141"/>
      <c r="CXG444" s="141"/>
      <c r="CXH444" s="141"/>
      <c r="CXI444" s="141"/>
      <c r="CXJ444" s="141"/>
      <c r="CXK444" s="141"/>
      <c r="CXL444" s="141"/>
      <c r="CXM444" s="141"/>
      <c r="CXN444" s="141"/>
      <c r="CXO444" s="141"/>
      <c r="CXP444" s="141"/>
      <c r="CXQ444" s="141"/>
      <c r="CXR444" s="141"/>
      <c r="CXS444" s="141"/>
      <c r="CXT444" s="141"/>
      <c r="CXU444" s="141"/>
      <c r="CXV444" s="141"/>
      <c r="CXW444" s="141"/>
      <c r="CXX444" s="141"/>
      <c r="CXY444" s="141"/>
      <c r="CXZ444" s="141"/>
      <c r="CYA444" s="141"/>
      <c r="CYB444" s="141"/>
      <c r="CYC444" s="141"/>
      <c r="CYD444" s="141"/>
      <c r="CYE444" s="141"/>
      <c r="CYF444" s="141"/>
      <c r="CYG444" s="141"/>
      <c r="CYH444" s="141"/>
      <c r="CYI444" s="141"/>
      <c r="CYJ444" s="141"/>
      <c r="CYK444" s="141"/>
      <c r="CYL444" s="141"/>
      <c r="CYM444" s="141"/>
      <c r="CYN444" s="141"/>
      <c r="CYO444" s="141"/>
      <c r="CYP444" s="141"/>
      <c r="CYQ444" s="141"/>
      <c r="CYR444" s="141"/>
      <c r="CYS444" s="141"/>
      <c r="CYT444" s="141"/>
      <c r="CYU444" s="141"/>
      <c r="CYV444" s="141"/>
      <c r="CYW444" s="141"/>
      <c r="CYX444" s="141"/>
      <c r="CYY444" s="141"/>
      <c r="CYZ444" s="141"/>
      <c r="CZA444" s="141"/>
      <c r="CZB444" s="141"/>
      <c r="CZC444" s="141"/>
      <c r="CZD444" s="141"/>
      <c r="CZE444" s="141"/>
      <c r="CZF444" s="141"/>
      <c r="CZG444" s="141"/>
      <c r="CZH444" s="141"/>
      <c r="CZI444" s="141"/>
      <c r="CZJ444" s="141"/>
      <c r="CZK444" s="141"/>
      <c r="CZL444" s="141"/>
      <c r="CZM444" s="141"/>
      <c r="CZN444" s="141"/>
      <c r="CZO444" s="141"/>
      <c r="CZP444" s="141"/>
      <c r="CZQ444" s="141"/>
      <c r="CZR444" s="141"/>
      <c r="CZS444" s="141"/>
      <c r="CZT444" s="141"/>
      <c r="CZU444" s="141"/>
      <c r="CZV444" s="141"/>
      <c r="CZW444" s="141"/>
      <c r="CZX444" s="141"/>
      <c r="CZY444" s="141"/>
      <c r="CZZ444" s="141"/>
      <c r="DAA444" s="141"/>
      <c r="DAB444" s="141"/>
      <c r="DAC444" s="141"/>
      <c r="DAD444" s="141"/>
      <c r="DAE444" s="141"/>
      <c r="DAF444" s="141"/>
      <c r="DAG444" s="141"/>
      <c r="DAH444" s="141"/>
      <c r="DAI444" s="141"/>
      <c r="DAJ444" s="141"/>
      <c r="DAK444" s="141"/>
      <c r="DAL444" s="141"/>
      <c r="DAM444" s="141"/>
      <c r="DAN444" s="141"/>
      <c r="DAO444" s="141"/>
      <c r="DAP444" s="141"/>
      <c r="DAQ444" s="141"/>
      <c r="DAR444" s="141"/>
      <c r="DAS444" s="141"/>
      <c r="DAT444" s="141"/>
      <c r="DAU444" s="141"/>
      <c r="DAV444" s="141"/>
      <c r="DAW444" s="141"/>
      <c r="DAX444" s="141"/>
      <c r="DAY444" s="141"/>
      <c r="DAZ444" s="141"/>
      <c r="DBA444" s="141"/>
      <c r="DBB444" s="141"/>
      <c r="DBC444" s="141"/>
      <c r="DBD444" s="141"/>
      <c r="DBE444" s="141"/>
      <c r="DBF444" s="141"/>
      <c r="DBG444" s="141"/>
      <c r="DBH444" s="141"/>
      <c r="DBI444" s="141"/>
      <c r="DBJ444" s="141"/>
      <c r="DBK444" s="141"/>
      <c r="DBL444" s="141"/>
      <c r="DBM444" s="141"/>
      <c r="DBN444" s="141"/>
      <c r="DBO444" s="141"/>
      <c r="DBP444" s="141"/>
      <c r="DBQ444" s="141"/>
      <c r="DBR444" s="141"/>
      <c r="DBS444" s="141"/>
      <c r="DBT444" s="141"/>
      <c r="DBU444" s="141"/>
      <c r="DBV444" s="141"/>
      <c r="DBW444" s="141"/>
      <c r="DBX444" s="141"/>
      <c r="DBY444" s="141"/>
      <c r="DBZ444" s="141"/>
      <c r="DCA444" s="141"/>
      <c r="DCB444" s="141"/>
      <c r="DCC444" s="141"/>
      <c r="DCD444" s="141"/>
      <c r="DCE444" s="141"/>
      <c r="DCF444" s="141"/>
      <c r="DCG444" s="141"/>
      <c r="DCH444" s="141"/>
      <c r="DCI444" s="141"/>
      <c r="DCJ444" s="141"/>
      <c r="DCK444" s="141"/>
      <c r="DCL444" s="141"/>
      <c r="DCM444" s="141"/>
      <c r="DCN444" s="141"/>
      <c r="DCO444" s="141"/>
      <c r="DCP444" s="141"/>
      <c r="DCQ444" s="141"/>
      <c r="DCR444" s="141"/>
      <c r="DCS444" s="141"/>
      <c r="DCT444" s="141"/>
      <c r="DCU444" s="141"/>
      <c r="DCV444" s="141"/>
      <c r="DCW444" s="141"/>
      <c r="DCX444" s="141"/>
      <c r="DCY444" s="141"/>
      <c r="DCZ444" s="141"/>
      <c r="DDA444" s="141"/>
      <c r="DDB444" s="141"/>
      <c r="DDC444" s="141"/>
      <c r="DDD444" s="141"/>
      <c r="DDE444" s="141"/>
      <c r="DDF444" s="141"/>
      <c r="DDG444" s="141"/>
      <c r="DDH444" s="141"/>
      <c r="DDI444" s="141"/>
      <c r="DDJ444" s="141"/>
      <c r="DDK444" s="141"/>
      <c r="DDL444" s="141"/>
      <c r="DDM444" s="141"/>
      <c r="DDN444" s="141"/>
      <c r="DDO444" s="141"/>
      <c r="DDP444" s="141"/>
      <c r="DDQ444" s="141"/>
      <c r="DDR444" s="141"/>
      <c r="DDS444" s="141"/>
      <c r="DDT444" s="141"/>
      <c r="DDU444" s="141"/>
      <c r="DDV444" s="141"/>
      <c r="DDW444" s="141"/>
      <c r="DDX444" s="141"/>
      <c r="DDY444" s="141"/>
      <c r="DDZ444" s="141"/>
      <c r="DEA444" s="141"/>
      <c r="DEB444" s="141"/>
      <c r="DEC444" s="141"/>
      <c r="DED444" s="141"/>
      <c r="DEE444" s="141"/>
      <c r="DEF444" s="141"/>
      <c r="DEG444" s="141"/>
      <c r="DEH444" s="141"/>
      <c r="DEI444" s="141"/>
      <c r="DEJ444" s="141"/>
      <c r="DEK444" s="141"/>
      <c r="DEL444" s="141"/>
      <c r="DEM444" s="141"/>
      <c r="DEN444" s="141"/>
      <c r="DEO444" s="141"/>
      <c r="DEP444" s="141"/>
      <c r="DEQ444" s="141"/>
      <c r="DER444" s="141"/>
      <c r="DES444" s="141"/>
      <c r="DET444" s="141"/>
      <c r="DEU444" s="141"/>
      <c r="DEV444" s="141"/>
      <c r="DEW444" s="141"/>
      <c r="DEX444" s="141"/>
      <c r="DEY444" s="141"/>
      <c r="DEZ444" s="141"/>
      <c r="DFA444" s="141"/>
      <c r="DFB444" s="141"/>
      <c r="DFC444" s="141"/>
      <c r="DFD444" s="141"/>
      <c r="DFE444" s="141"/>
      <c r="DFF444" s="141"/>
      <c r="DFG444" s="141"/>
      <c r="DFH444" s="141"/>
      <c r="DFI444" s="141"/>
      <c r="DFJ444" s="141"/>
      <c r="DFK444" s="141"/>
      <c r="DFL444" s="141"/>
      <c r="DFM444" s="141"/>
      <c r="DFN444" s="141"/>
      <c r="DFO444" s="141"/>
      <c r="DFP444" s="141"/>
      <c r="DFQ444" s="141"/>
      <c r="DFR444" s="141"/>
      <c r="DFS444" s="141"/>
      <c r="DFT444" s="141"/>
      <c r="DFU444" s="141"/>
      <c r="DFV444" s="141"/>
      <c r="DFW444" s="141"/>
      <c r="DFX444" s="141"/>
      <c r="DFY444" s="141"/>
      <c r="DFZ444" s="141"/>
      <c r="DGA444" s="141"/>
      <c r="DGB444" s="141"/>
      <c r="DGC444" s="141"/>
      <c r="DGD444" s="141"/>
      <c r="DGE444" s="141"/>
      <c r="DGF444" s="141"/>
      <c r="DGG444" s="141"/>
      <c r="DGH444" s="141"/>
      <c r="DGI444" s="141"/>
      <c r="DGJ444" s="141"/>
      <c r="DGK444" s="141"/>
      <c r="DGL444" s="141"/>
      <c r="DGM444" s="141"/>
      <c r="DGN444" s="141"/>
      <c r="DGO444" s="141"/>
      <c r="DGP444" s="141"/>
      <c r="DGQ444" s="141"/>
      <c r="DGR444" s="141"/>
      <c r="DGS444" s="141"/>
      <c r="DGT444" s="141"/>
      <c r="DGU444" s="141"/>
      <c r="DGV444" s="141"/>
      <c r="DGW444" s="141"/>
      <c r="DGX444" s="141"/>
      <c r="DGY444" s="141"/>
      <c r="DGZ444" s="141"/>
      <c r="DHA444" s="141"/>
      <c r="DHB444" s="141"/>
      <c r="DHC444" s="141"/>
      <c r="DHD444" s="141"/>
      <c r="DHE444" s="141"/>
      <c r="DHF444" s="141"/>
      <c r="DHG444" s="141"/>
      <c r="DHH444" s="141"/>
      <c r="DHI444" s="141"/>
      <c r="DHJ444" s="141"/>
      <c r="DHK444" s="141"/>
      <c r="DHL444" s="141"/>
      <c r="DHM444" s="141"/>
      <c r="DHN444" s="141"/>
      <c r="DHO444" s="141"/>
      <c r="DHP444" s="141"/>
      <c r="DHQ444" s="141"/>
      <c r="DHR444" s="141"/>
      <c r="DHS444" s="141"/>
      <c r="DHT444" s="141"/>
      <c r="DHU444" s="141"/>
      <c r="DHV444" s="141"/>
      <c r="DHW444" s="141"/>
      <c r="DHX444" s="141"/>
      <c r="DHY444" s="141"/>
      <c r="DHZ444" s="141"/>
      <c r="DIA444" s="141"/>
      <c r="DIB444" s="141"/>
      <c r="DIC444" s="141"/>
      <c r="DID444" s="141"/>
      <c r="DIE444" s="141"/>
      <c r="DIF444" s="141"/>
      <c r="DIG444" s="141"/>
      <c r="DIH444" s="141"/>
      <c r="DII444" s="141"/>
      <c r="DIJ444" s="141"/>
      <c r="DIK444" s="141"/>
      <c r="DIL444" s="141"/>
      <c r="DIM444" s="141"/>
      <c r="DIN444" s="141"/>
      <c r="DIO444" s="141"/>
      <c r="DIP444" s="141"/>
      <c r="DIQ444" s="141"/>
      <c r="DIR444" s="141"/>
      <c r="DIS444" s="141"/>
      <c r="DIT444" s="141"/>
      <c r="DIU444" s="141"/>
      <c r="DIV444" s="141"/>
      <c r="DIW444" s="141"/>
      <c r="DIX444" s="141"/>
      <c r="DIY444" s="141"/>
      <c r="DIZ444" s="141"/>
      <c r="DJA444" s="141"/>
      <c r="DJB444" s="141"/>
      <c r="DJC444" s="141"/>
      <c r="DJD444" s="141"/>
      <c r="DJE444" s="141"/>
      <c r="DJF444" s="141"/>
      <c r="DJG444" s="141"/>
      <c r="DJH444" s="141"/>
      <c r="DJI444" s="141"/>
      <c r="DJJ444" s="141"/>
      <c r="DJK444" s="141"/>
      <c r="DJL444" s="141"/>
      <c r="DJM444" s="141"/>
      <c r="DJN444" s="141"/>
      <c r="DJO444" s="141"/>
      <c r="DJP444" s="141"/>
      <c r="DJQ444" s="141"/>
      <c r="DJR444" s="141"/>
      <c r="DJS444" s="141"/>
      <c r="DJT444" s="141"/>
      <c r="DJU444" s="141"/>
      <c r="DJV444" s="141"/>
      <c r="DJW444" s="141"/>
      <c r="DJX444" s="141"/>
      <c r="DJY444" s="141"/>
      <c r="DJZ444" s="141"/>
      <c r="DKA444" s="141"/>
      <c r="DKB444" s="141"/>
      <c r="DKC444" s="141"/>
      <c r="DKD444" s="141"/>
      <c r="DKE444" s="141"/>
      <c r="DKF444" s="141"/>
      <c r="DKG444" s="141"/>
      <c r="DKH444" s="141"/>
      <c r="DKI444" s="141"/>
      <c r="DKJ444" s="141"/>
      <c r="DKK444" s="141"/>
      <c r="DKL444" s="141"/>
      <c r="DKM444" s="141"/>
      <c r="DKN444" s="141"/>
      <c r="DKO444" s="141"/>
      <c r="DKP444" s="141"/>
      <c r="DKQ444" s="141"/>
      <c r="DKR444" s="141"/>
      <c r="DKS444" s="141"/>
      <c r="DKT444" s="141"/>
      <c r="DKU444" s="141"/>
      <c r="DKV444" s="141"/>
      <c r="DKW444" s="141"/>
      <c r="DKX444" s="141"/>
      <c r="DKY444" s="141"/>
      <c r="DKZ444" s="141"/>
      <c r="DLA444" s="141"/>
      <c r="DLB444" s="141"/>
      <c r="DLC444" s="141"/>
      <c r="DLD444" s="141"/>
      <c r="DLE444" s="141"/>
      <c r="DLF444" s="141"/>
      <c r="DLG444" s="141"/>
      <c r="DLH444" s="141"/>
      <c r="DLI444" s="141"/>
      <c r="DLJ444" s="141"/>
      <c r="DLK444" s="141"/>
      <c r="DLL444" s="141"/>
      <c r="DLM444" s="141"/>
      <c r="DLN444" s="141"/>
      <c r="DLO444" s="141"/>
      <c r="DLP444" s="141"/>
      <c r="DLQ444" s="141"/>
      <c r="DLR444" s="141"/>
      <c r="DLS444" s="141"/>
      <c r="DLT444" s="141"/>
      <c r="DLU444" s="141"/>
      <c r="DLV444" s="141"/>
      <c r="DLW444" s="141"/>
      <c r="DLX444" s="141"/>
      <c r="DLY444" s="141"/>
      <c r="DLZ444" s="141"/>
      <c r="DMA444" s="141"/>
      <c r="DMB444" s="141"/>
      <c r="DMC444" s="141"/>
      <c r="DMD444" s="141"/>
      <c r="DME444" s="141"/>
      <c r="DMF444" s="141"/>
      <c r="DMG444" s="141"/>
      <c r="DMH444" s="141"/>
      <c r="DMI444" s="141"/>
      <c r="DMJ444" s="141"/>
      <c r="DMK444" s="141"/>
      <c r="DML444" s="141"/>
      <c r="DMM444" s="141"/>
      <c r="DMN444" s="141"/>
      <c r="DMO444" s="141"/>
      <c r="DMP444" s="141"/>
      <c r="DMQ444" s="141"/>
      <c r="DMR444" s="141"/>
      <c r="DMS444" s="141"/>
      <c r="DMT444" s="141"/>
      <c r="DMU444" s="141"/>
      <c r="DMV444" s="141"/>
      <c r="DMW444" s="141"/>
      <c r="DMX444" s="141"/>
      <c r="DMY444" s="141"/>
      <c r="DMZ444" s="141"/>
      <c r="DNA444" s="141"/>
      <c r="DNB444" s="141"/>
      <c r="DNC444" s="141"/>
      <c r="DND444" s="141"/>
      <c r="DNE444" s="141"/>
      <c r="DNF444" s="141"/>
      <c r="DNG444" s="141"/>
      <c r="DNH444" s="141"/>
      <c r="DNI444" s="141"/>
      <c r="DNJ444" s="141"/>
      <c r="DNK444" s="141"/>
      <c r="DNL444" s="141"/>
      <c r="DNM444" s="141"/>
      <c r="DNN444" s="141"/>
      <c r="DNO444" s="141"/>
      <c r="DNP444" s="141"/>
      <c r="DNQ444" s="141"/>
      <c r="DNR444" s="141"/>
      <c r="DNS444" s="141"/>
      <c r="DNT444" s="141"/>
      <c r="DNU444" s="141"/>
      <c r="DNV444" s="141"/>
      <c r="DNW444" s="141"/>
      <c r="DNX444" s="141"/>
      <c r="DNY444" s="141"/>
      <c r="DNZ444" s="141"/>
      <c r="DOA444" s="141"/>
      <c r="DOB444" s="141"/>
      <c r="DOC444" s="141"/>
      <c r="DOD444" s="141"/>
      <c r="DOE444" s="141"/>
      <c r="DOF444" s="141"/>
      <c r="DOG444" s="141"/>
      <c r="DOH444" s="141"/>
      <c r="DOI444" s="141"/>
      <c r="DOJ444" s="141"/>
      <c r="DOK444" s="141"/>
      <c r="DOL444" s="141"/>
      <c r="DOM444" s="141"/>
      <c r="DON444" s="141"/>
      <c r="DOO444" s="141"/>
      <c r="DOP444" s="141"/>
      <c r="DOQ444" s="141"/>
      <c r="DOR444" s="141"/>
      <c r="DOS444" s="141"/>
      <c r="DOT444" s="141"/>
      <c r="DOU444" s="141"/>
      <c r="DOV444" s="141"/>
      <c r="DOW444" s="141"/>
      <c r="DOX444" s="141"/>
      <c r="DOY444" s="141"/>
      <c r="DOZ444" s="141"/>
      <c r="DPA444" s="141"/>
      <c r="DPB444" s="141"/>
      <c r="DPC444" s="141"/>
      <c r="DPD444" s="141"/>
      <c r="DPE444" s="141"/>
      <c r="DPF444" s="141"/>
      <c r="DPG444" s="141"/>
      <c r="DPH444" s="141"/>
      <c r="DPI444" s="141"/>
      <c r="DPJ444" s="141"/>
      <c r="DPK444" s="141"/>
      <c r="DPL444" s="141"/>
      <c r="DPM444" s="141"/>
      <c r="DPN444" s="141"/>
      <c r="DPO444" s="141"/>
      <c r="DPP444" s="141"/>
      <c r="DPQ444" s="141"/>
      <c r="DPR444" s="141"/>
      <c r="DPS444" s="141"/>
      <c r="DPT444" s="141"/>
      <c r="DPU444" s="141"/>
      <c r="DPV444" s="141"/>
      <c r="DPW444" s="141"/>
      <c r="DPX444" s="141"/>
      <c r="DPY444" s="141"/>
      <c r="DPZ444" s="141"/>
      <c r="DQA444" s="141"/>
      <c r="DQB444" s="141"/>
      <c r="DQC444" s="141"/>
      <c r="DQD444" s="141"/>
      <c r="DQE444" s="141"/>
      <c r="DQF444" s="141"/>
      <c r="DQG444" s="141"/>
      <c r="DQH444" s="141"/>
      <c r="DQI444" s="141"/>
      <c r="DQJ444" s="141"/>
      <c r="DQK444" s="141"/>
      <c r="DQL444" s="141"/>
      <c r="DQM444" s="141"/>
      <c r="DQN444" s="141"/>
      <c r="DQO444" s="141"/>
      <c r="DQP444" s="141"/>
      <c r="DQQ444" s="141"/>
      <c r="DQR444" s="141"/>
      <c r="DQS444" s="141"/>
      <c r="DQT444" s="141"/>
      <c r="DQU444" s="141"/>
      <c r="DQV444" s="141"/>
      <c r="DQW444" s="141"/>
      <c r="DQX444" s="141"/>
      <c r="DQY444" s="141"/>
      <c r="DQZ444" s="141"/>
      <c r="DRA444" s="141"/>
      <c r="DRB444" s="141"/>
      <c r="DRC444" s="141"/>
      <c r="DRD444" s="141"/>
      <c r="DRE444" s="141"/>
      <c r="DRF444" s="141"/>
      <c r="DRG444" s="141"/>
      <c r="DRH444" s="141"/>
      <c r="DRI444" s="141"/>
      <c r="DRJ444" s="141"/>
      <c r="DRK444" s="141"/>
      <c r="DRL444" s="141"/>
      <c r="DRM444" s="141"/>
      <c r="DRN444" s="141"/>
      <c r="DRO444" s="141"/>
      <c r="DRP444" s="141"/>
      <c r="DRQ444" s="141"/>
      <c r="DRR444" s="141"/>
      <c r="DRS444" s="141"/>
      <c r="DRT444" s="141"/>
      <c r="DRU444" s="141"/>
      <c r="DRV444" s="141"/>
      <c r="DRW444" s="141"/>
      <c r="DRX444" s="141"/>
      <c r="DRY444" s="141"/>
      <c r="DRZ444" s="141"/>
      <c r="DSA444" s="141"/>
      <c r="DSB444" s="141"/>
      <c r="DSC444" s="141"/>
      <c r="DSD444" s="141"/>
      <c r="DSE444" s="141"/>
      <c r="DSF444" s="141"/>
      <c r="DSG444" s="141"/>
      <c r="DSH444" s="141"/>
      <c r="DSI444" s="141"/>
      <c r="DSJ444" s="141"/>
      <c r="DSK444" s="141"/>
      <c r="DSL444" s="141"/>
      <c r="DSM444" s="141"/>
      <c r="DSN444" s="141"/>
      <c r="DSO444" s="141"/>
      <c r="DSP444" s="141"/>
      <c r="DSQ444" s="141"/>
      <c r="DSR444" s="141"/>
      <c r="DSS444" s="141"/>
      <c r="DST444" s="141"/>
      <c r="DSU444" s="141"/>
      <c r="DSV444" s="141"/>
      <c r="DSW444" s="141"/>
      <c r="DSX444" s="141"/>
      <c r="DSY444" s="141"/>
      <c r="DSZ444" s="141"/>
      <c r="DTA444" s="141"/>
      <c r="DTB444" s="141"/>
      <c r="DTC444" s="141"/>
      <c r="DTD444" s="141"/>
      <c r="DTE444" s="141"/>
      <c r="DTF444" s="141"/>
      <c r="DTG444" s="141"/>
      <c r="DTH444" s="141"/>
      <c r="DTI444" s="141"/>
      <c r="DTJ444" s="141"/>
      <c r="DTK444" s="141"/>
      <c r="DTL444" s="141"/>
      <c r="DTM444" s="141"/>
      <c r="DTN444" s="141"/>
      <c r="DTO444" s="141"/>
      <c r="DTP444" s="141"/>
      <c r="DTQ444" s="141"/>
      <c r="DTR444" s="141"/>
      <c r="DTS444" s="141"/>
      <c r="DTT444" s="141"/>
      <c r="DTU444" s="141"/>
      <c r="DTV444" s="141"/>
      <c r="DTW444" s="141"/>
      <c r="DTX444" s="141"/>
      <c r="DTY444" s="141"/>
      <c r="DTZ444" s="141"/>
      <c r="DUA444" s="141"/>
      <c r="DUB444" s="141"/>
      <c r="DUC444" s="141"/>
      <c r="DUD444" s="141"/>
      <c r="DUE444" s="141"/>
      <c r="DUF444" s="141"/>
      <c r="DUG444" s="141"/>
      <c r="DUH444" s="141"/>
      <c r="DUI444" s="141"/>
      <c r="DUJ444" s="141"/>
      <c r="DUK444" s="141"/>
      <c r="DUL444" s="141"/>
      <c r="DUM444" s="141"/>
      <c r="DUN444" s="141"/>
      <c r="DUO444" s="141"/>
      <c r="DUP444" s="141"/>
      <c r="DUQ444" s="141"/>
      <c r="DUR444" s="141"/>
      <c r="DUS444" s="141"/>
      <c r="DUT444" s="141"/>
      <c r="DUU444" s="141"/>
      <c r="DUV444" s="141"/>
      <c r="DUW444" s="141"/>
      <c r="DUX444" s="141"/>
      <c r="DUY444" s="141"/>
      <c r="DUZ444" s="141"/>
      <c r="DVA444" s="141"/>
      <c r="DVB444" s="141"/>
      <c r="DVC444" s="141"/>
      <c r="DVD444" s="141"/>
      <c r="DVE444" s="141"/>
      <c r="DVF444" s="141"/>
      <c r="DVG444" s="141"/>
      <c r="DVH444" s="141"/>
      <c r="DVI444" s="141"/>
      <c r="DVJ444" s="141"/>
      <c r="DVK444" s="141"/>
      <c r="DVL444" s="141"/>
      <c r="DVM444" s="141"/>
      <c r="DVN444" s="141"/>
      <c r="DVO444" s="141"/>
      <c r="DVP444" s="141"/>
      <c r="DVQ444" s="141"/>
      <c r="DVR444" s="141"/>
      <c r="DVS444" s="141"/>
      <c r="DVT444" s="141"/>
      <c r="DVU444" s="141"/>
      <c r="DVV444" s="141"/>
      <c r="DVW444" s="141"/>
      <c r="DVX444" s="141"/>
      <c r="DVY444" s="141"/>
      <c r="DVZ444" s="141"/>
      <c r="DWA444" s="141"/>
      <c r="DWB444" s="141"/>
      <c r="DWC444" s="141"/>
      <c r="DWD444" s="141"/>
      <c r="DWE444" s="141"/>
      <c r="DWF444" s="141"/>
      <c r="DWG444" s="141"/>
      <c r="DWH444" s="141"/>
      <c r="DWI444" s="141"/>
      <c r="DWJ444" s="141"/>
      <c r="DWK444" s="141"/>
      <c r="DWL444" s="141"/>
      <c r="DWM444" s="141"/>
      <c r="DWN444" s="141"/>
      <c r="DWO444" s="141"/>
      <c r="DWP444" s="141"/>
      <c r="DWQ444" s="141"/>
      <c r="DWR444" s="141"/>
      <c r="DWS444" s="141"/>
      <c r="DWT444" s="141"/>
      <c r="DWU444" s="141"/>
      <c r="DWV444" s="141"/>
      <c r="DWW444" s="141"/>
      <c r="DWX444" s="141"/>
      <c r="DWY444" s="141"/>
      <c r="DWZ444" s="141"/>
      <c r="DXA444" s="141"/>
      <c r="DXB444" s="141"/>
      <c r="DXC444" s="141"/>
      <c r="DXD444" s="141"/>
      <c r="DXE444" s="141"/>
      <c r="DXF444" s="141"/>
      <c r="DXG444" s="141"/>
      <c r="DXH444" s="141"/>
      <c r="DXI444" s="141"/>
      <c r="DXJ444" s="141"/>
      <c r="DXK444" s="141"/>
      <c r="DXL444" s="141"/>
      <c r="DXM444" s="141"/>
      <c r="DXN444" s="141"/>
      <c r="DXO444" s="141"/>
      <c r="DXP444" s="141"/>
      <c r="DXQ444" s="141"/>
      <c r="DXR444" s="141"/>
      <c r="DXS444" s="141"/>
      <c r="DXT444" s="141"/>
      <c r="DXU444" s="141"/>
      <c r="DXV444" s="141"/>
      <c r="DXW444" s="141"/>
      <c r="DXX444" s="141"/>
      <c r="DXY444" s="141"/>
      <c r="DXZ444" s="141"/>
      <c r="DYA444" s="141"/>
      <c r="DYB444" s="141"/>
      <c r="DYC444" s="141"/>
      <c r="DYD444" s="141"/>
      <c r="DYE444" s="141"/>
      <c r="DYF444" s="141"/>
      <c r="DYG444" s="141"/>
      <c r="DYH444" s="141"/>
      <c r="DYI444" s="141"/>
      <c r="DYJ444" s="141"/>
      <c r="DYK444" s="141"/>
      <c r="DYL444" s="141"/>
      <c r="DYM444" s="141"/>
      <c r="DYN444" s="141"/>
      <c r="DYO444" s="141"/>
      <c r="DYP444" s="141"/>
      <c r="DYQ444" s="141"/>
      <c r="DYR444" s="141"/>
      <c r="DYS444" s="141"/>
      <c r="DYT444" s="141"/>
      <c r="DYU444" s="141"/>
      <c r="DYV444" s="141"/>
      <c r="DYW444" s="141"/>
      <c r="DYX444" s="141"/>
      <c r="DYY444" s="141"/>
      <c r="DYZ444" s="141"/>
      <c r="DZA444" s="141"/>
      <c r="DZB444" s="141"/>
      <c r="DZC444" s="141"/>
      <c r="DZD444" s="141"/>
      <c r="DZE444" s="141"/>
      <c r="DZF444" s="141"/>
      <c r="DZG444" s="141"/>
      <c r="DZH444" s="141"/>
      <c r="DZI444" s="141"/>
      <c r="DZJ444" s="141"/>
      <c r="DZK444" s="141"/>
      <c r="DZL444" s="141"/>
      <c r="DZM444" s="141"/>
      <c r="DZN444" s="141"/>
      <c r="DZO444" s="141"/>
      <c r="DZP444" s="141"/>
      <c r="DZQ444" s="141"/>
      <c r="DZR444" s="141"/>
      <c r="DZS444" s="141"/>
      <c r="DZT444" s="141"/>
      <c r="DZU444" s="141"/>
      <c r="DZV444" s="141"/>
      <c r="DZW444" s="141"/>
      <c r="DZX444" s="141"/>
      <c r="DZY444" s="141"/>
      <c r="DZZ444" s="141"/>
      <c r="EAA444" s="141"/>
      <c r="EAB444" s="141"/>
      <c r="EAC444" s="141"/>
      <c r="EAD444" s="141"/>
      <c r="EAE444" s="141"/>
      <c r="EAF444" s="141"/>
      <c r="EAG444" s="141"/>
      <c r="EAH444" s="141"/>
      <c r="EAI444" s="141"/>
      <c r="EAJ444" s="141"/>
      <c r="EAK444" s="141"/>
      <c r="EAL444" s="141"/>
      <c r="EAM444" s="141"/>
      <c r="EAN444" s="141"/>
      <c r="EAO444" s="141"/>
      <c r="EAP444" s="141"/>
      <c r="EAQ444" s="141"/>
      <c r="EAR444" s="141"/>
      <c r="EAS444" s="141"/>
      <c r="EAT444" s="141"/>
      <c r="EAU444" s="141"/>
      <c r="EAV444" s="141"/>
      <c r="EAW444" s="141"/>
      <c r="EAX444" s="141"/>
      <c r="EAY444" s="141"/>
      <c r="EAZ444" s="141"/>
      <c r="EBA444" s="141"/>
      <c r="EBB444" s="141"/>
      <c r="EBC444" s="141"/>
      <c r="EBD444" s="141"/>
      <c r="EBE444" s="141"/>
      <c r="EBF444" s="141"/>
      <c r="EBG444" s="141"/>
      <c r="EBH444" s="141"/>
      <c r="EBI444" s="141"/>
      <c r="EBJ444" s="141"/>
      <c r="EBK444" s="141"/>
      <c r="EBL444" s="141"/>
      <c r="EBM444" s="141"/>
      <c r="EBN444" s="141"/>
      <c r="EBO444" s="141"/>
      <c r="EBP444" s="141"/>
      <c r="EBQ444" s="141"/>
      <c r="EBR444" s="141"/>
      <c r="EBS444" s="141"/>
      <c r="EBT444" s="141"/>
      <c r="EBU444" s="141"/>
      <c r="EBV444" s="141"/>
      <c r="EBW444" s="141"/>
      <c r="EBX444" s="141"/>
      <c r="EBY444" s="141"/>
      <c r="EBZ444" s="141"/>
      <c r="ECA444" s="141"/>
      <c r="ECB444" s="141"/>
      <c r="ECC444" s="141"/>
      <c r="ECD444" s="141"/>
      <c r="ECE444" s="141"/>
      <c r="ECF444" s="141"/>
      <c r="ECG444" s="141"/>
      <c r="ECH444" s="141"/>
      <c r="ECI444" s="141"/>
      <c r="ECJ444" s="141"/>
      <c r="ECK444" s="141"/>
      <c r="ECL444" s="141"/>
      <c r="ECM444" s="141"/>
      <c r="ECN444" s="141"/>
      <c r="ECO444" s="141"/>
      <c r="ECP444" s="141"/>
      <c r="ECQ444" s="141"/>
      <c r="ECR444" s="141"/>
      <c r="ECS444" s="141"/>
      <c r="ECT444" s="141"/>
      <c r="ECU444" s="141"/>
      <c r="ECV444" s="141"/>
      <c r="ECW444" s="141"/>
      <c r="ECX444" s="141"/>
      <c r="ECY444" s="141"/>
      <c r="ECZ444" s="141"/>
      <c r="EDA444" s="141"/>
      <c r="EDB444" s="141"/>
      <c r="EDC444" s="141"/>
      <c r="EDD444" s="141"/>
      <c r="EDE444" s="141"/>
      <c r="EDF444" s="141"/>
      <c r="EDG444" s="141"/>
      <c r="EDH444" s="141"/>
      <c r="EDI444" s="141"/>
      <c r="EDJ444" s="141"/>
      <c r="EDK444" s="141"/>
      <c r="EDL444" s="141"/>
      <c r="EDM444" s="141"/>
      <c r="EDN444" s="141"/>
      <c r="EDO444" s="141"/>
      <c r="EDP444" s="141"/>
      <c r="EDQ444" s="141"/>
      <c r="EDR444" s="141"/>
      <c r="EDS444" s="141"/>
      <c r="EDT444" s="141"/>
      <c r="EDU444" s="141"/>
      <c r="EDV444" s="141"/>
      <c r="EDW444" s="141"/>
      <c r="EDX444" s="141"/>
      <c r="EDY444" s="141"/>
      <c r="EDZ444" s="141"/>
      <c r="EEA444" s="141"/>
      <c r="EEB444" s="141"/>
      <c r="EEC444" s="141"/>
      <c r="EED444" s="141"/>
      <c r="EEE444" s="141"/>
      <c r="EEF444" s="141"/>
      <c r="EEG444" s="141"/>
      <c r="EEH444" s="141"/>
      <c r="EEI444" s="141"/>
      <c r="EEJ444" s="141"/>
      <c r="EEK444" s="141"/>
      <c r="EEL444" s="141"/>
      <c r="EEM444" s="141"/>
      <c r="EEN444" s="141"/>
      <c r="EEO444" s="141"/>
      <c r="EEP444" s="141"/>
      <c r="EEQ444" s="141"/>
      <c r="EER444" s="141"/>
      <c r="EES444" s="141"/>
      <c r="EET444" s="141"/>
      <c r="EEU444" s="141"/>
      <c r="EEV444" s="141"/>
      <c r="EEW444" s="141"/>
      <c r="EEX444" s="141"/>
      <c r="EEY444" s="141"/>
      <c r="EEZ444" s="141"/>
      <c r="EFA444" s="141"/>
      <c r="EFB444" s="141"/>
      <c r="EFC444" s="141"/>
      <c r="EFD444" s="141"/>
      <c r="EFE444" s="141"/>
      <c r="EFF444" s="141"/>
      <c r="EFG444" s="141"/>
      <c r="EFH444" s="141"/>
      <c r="EFI444" s="141"/>
      <c r="EFJ444" s="141"/>
      <c r="EFK444" s="141"/>
      <c r="EFL444" s="141"/>
      <c r="EFM444" s="141"/>
      <c r="EFN444" s="141"/>
      <c r="EFO444" s="141"/>
      <c r="EFP444" s="141"/>
      <c r="EFQ444" s="141"/>
      <c r="EFR444" s="141"/>
      <c r="EFS444" s="141"/>
      <c r="EFT444" s="141"/>
      <c r="EFU444" s="141"/>
      <c r="EFV444" s="141"/>
      <c r="EFW444" s="141"/>
      <c r="EFX444" s="141"/>
      <c r="EFY444" s="141"/>
      <c r="EFZ444" s="141"/>
      <c r="EGA444" s="141"/>
      <c r="EGB444" s="141"/>
      <c r="EGC444" s="141"/>
      <c r="EGD444" s="141"/>
      <c r="EGE444" s="141"/>
      <c r="EGF444" s="141"/>
      <c r="EGG444" s="141"/>
      <c r="EGH444" s="141"/>
      <c r="EGI444" s="141"/>
      <c r="EGJ444" s="141"/>
      <c r="EGK444" s="141"/>
      <c r="EGL444" s="141"/>
      <c r="EGM444" s="141"/>
      <c r="EGN444" s="141"/>
      <c r="EGO444" s="141"/>
      <c r="EGP444" s="141"/>
      <c r="EGQ444" s="141"/>
      <c r="EGR444" s="141"/>
      <c r="EGS444" s="141"/>
      <c r="EGT444" s="141"/>
      <c r="EGU444" s="141"/>
      <c r="EGV444" s="141"/>
      <c r="EGW444" s="141"/>
      <c r="EGX444" s="141"/>
      <c r="EGY444" s="141"/>
      <c r="EGZ444" s="141"/>
      <c r="EHA444" s="141"/>
      <c r="EHB444" s="141"/>
      <c r="EHC444" s="141"/>
      <c r="EHD444" s="141"/>
      <c r="EHE444" s="141"/>
      <c r="EHF444" s="141"/>
      <c r="EHG444" s="141"/>
      <c r="EHH444" s="141"/>
      <c r="EHI444" s="141"/>
      <c r="EHJ444" s="141"/>
      <c r="EHK444" s="141"/>
      <c r="EHL444" s="141"/>
      <c r="EHM444" s="141"/>
      <c r="EHN444" s="141"/>
      <c r="EHO444" s="141"/>
      <c r="EHP444" s="141"/>
      <c r="EHQ444" s="141"/>
      <c r="EHR444" s="141"/>
      <c r="EHS444" s="141"/>
      <c r="EHT444" s="141"/>
      <c r="EHU444" s="141"/>
      <c r="EHV444" s="141"/>
      <c r="EHW444" s="141"/>
      <c r="EHX444" s="141"/>
      <c r="EHY444" s="141"/>
      <c r="EHZ444" s="141"/>
      <c r="EIA444" s="141"/>
      <c r="EIB444" s="141"/>
      <c r="EIC444" s="141"/>
      <c r="EID444" s="141"/>
      <c r="EIE444" s="141"/>
      <c r="EIF444" s="141"/>
      <c r="EIG444" s="141"/>
      <c r="EIH444" s="141"/>
      <c r="EII444" s="141"/>
      <c r="EIJ444" s="141"/>
      <c r="EIK444" s="141"/>
      <c r="EIL444" s="141"/>
      <c r="EIM444" s="141"/>
      <c r="EIN444" s="141"/>
      <c r="EIO444" s="141"/>
      <c r="EIP444" s="141"/>
      <c r="EIQ444" s="141"/>
      <c r="EIR444" s="141"/>
      <c r="EIS444" s="141"/>
      <c r="EIT444" s="141"/>
      <c r="EIU444" s="141"/>
      <c r="EIV444" s="141"/>
      <c r="EIW444" s="141"/>
      <c r="EIX444" s="141"/>
      <c r="EIY444" s="141"/>
      <c r="EIZ444" s="141"/>
      <c r="EJA444" s="141"/>
      <c r="EJB444" s="141"/>
      <c r="EJC444" s="141"/>
      <c r="EJD444" s="141"/>
      <c r="EJE444" s="141"/>
      <c r="EJF444" s="141"/>
      <c r="EJG444" s="141"/>
      <c r="EJH444" s="141"/>
      <c r="EJI444" s="141"/>
      <c r="EJJ444" s="141"/>
      <c r="EJK444" s="141"/>
      <c r="EJL444" s="141"/>
      <c r="EJM444" s="141"/>
      <c r="EJN444" s="141"/>
      <c r="EJO444" s="141"/>
      <c r="EJP444" s="141"/>
      <c r="EJQ444" s="141"/>
      <c r="EJR444" s="141"/>
      <c r="EJS444" s="141"/>
      <c r="EJT444" s="141"/>
      <c r="EJU444" s="141"/>
      <c r="EJV444" s="141"/>
      <c r="EJW444" s="141"/>
      <c r="EJX444" s="141"/>
      <c r="EJY444" s="141"/>
      <c r="EJZ444" s="141"/>
      <c r="EKA444" s="141"/>
      <c r="EKB444" s="141"/>
      <c r="EKC444" s="141"/>
      <c r="EKD444" s="141"/>
      <c r="EKE444" s="141"/>
      <c r="EKF444" s="141"/>
      <c r="EKG444" s="141"/>
      <c r="EKH444" s="141"/>
      <c r="EKI444" s="141"/>
      <c r="EKJ444" s="141"/>
      <c r="EKK444" s="141"/>
      <c r="EKL444" s="141"/>
      <c r="EKM444" s="141"/>
      <c r="EKN444" s="141"/>
      <c r="EKO444" s="141"/>
      <c r="EKP444" s="141"/>
      <c r="EKQ444" s="141"/>
      <c r="EKR444" s="141"/>
      <c r="EKS444" s="141"/>
      <c r="EKT444" s="141"/>
      <c r="EKU444" s="141"/>
      <c r="EKV444" s="141"/>
      <c r="EKW444" s="141"/>
      <c r="EKX444" s="141"/>
      <c r="EKY444" s="141"/>
      <c r="EKZ444" s="141"/>
      <c r="ELA444" s="141"/>
      <c r="ELB444" s="141"/>
      <c r="ELC444" s="141"/>
      <c r="ELD444" s="141"/>
      <c r="ELE444" s="141"/>
      <c r="ELF444" s="141"/>
      <c r="ELG444" s="141"/>
      <c r="ELH444" s="141"/>
      <c r="ELI444" s="141"/>
      <c r="ELJ444" s="141"/>
      <c r="ELK444" s="141"/>
      <c r="ELL444" s="141"/>
      <c r="ELM444" s="141"/>
      <c r="ELN444" s="141"/>
      <c r="ELO444" s="141"/>
      <c r="ELP444" s="141"/>
      <c r="ELQ444" s="141"/>
      <c r="ELR444" s="141"/>
      <c r="ELS444" s="141"/>
      <c r="ELT444" s="141"/>
      <c r="ELU444" s="141"/>
      <c r="ELV444" s="141"/>
      <c r="ELW444" s="141"/>
      <c r="ELX444" s="141"/>
      <c r="ELY444" s="141"/>
      <c r="ELZ444" s="141"/>
      <c r="EMA444" s="141"/>
      <c r="EMB444" s="141"/>
      <c r="EMC444" s="141"/>
      <c r="EMD444" s="141"/>
      <c r="EME444" s="141"/>
      <c r="EMF444" s="141"/>
      <c r="EMG444" s="141"/>
      <c r="EMH444" s="141"/>
      <c r="EMI444" s="141"/>
      <c r="EMJ444" s="141"/>
      <c r="EMK444" s="141"/>
      <c r="EML444" s="141"/>
      <c r="EMM444" s="141"/>
      <c r="EMN444" s="141"/>
      <c r="EMO444" s="141"/>
      <c r="EMP444" s="141"/>
      <c r="EMQ444" s="141"/>
      <c r="EMR444" s="141"/>
      <c r="EMS444" s="141"/>
      <c r="EMT444" s="141"/>
      <c r="EMU444" s="141"/>
      <c r="EMV444" s="141"/>
      <c r="EMW444" s="141"/>
      <c r="EMX444" s="141"/>
      <c r="EMY444" s="141"/>
      <c r="EMZ444" s="141"/>
      <c r="ENA444" s="141"/>
      <c r="ENB444" s="141"/>
      <c r="ENC444" s="141"/>
      <c r="END444" s="141"/>
      <c r="ENE444" s="141"/>
      <c r="ENF444" s="141"/>
      <c r="ENG444" s="141"/>
      <c r="ENH444" s="141"/>
      <c r="ENI444" s="141"/>
      <c r="ENJ444" s="141"/>
      <c r="ENK444" s="141"/>
      <c r="ENL444" s="141"/>
      <c r="ENM444" s="141"/>
      <c r="ENN444" s="141"/>
      <c r="ENO444" s="141"/>
      <c r="ENP444" s="141"/>
      <c r="ENQ444" s="141"/>
      <c r="ENR444" s="141"/>
      <c r="ENS444" s="141"/>
      <c r="ENT444" s="141"/>
      <c r="ENU444" s="141"/>
      <c r="ENV444" s="141"/>
      <c r="ENW444" s="141"/>
      <c r="ENX444" s="141"/>
      <c r="ENY444" s="141"/>
      <c r="ENZ444" s="141"/>
      <c r="EOA444" s="141"/>
      <c r="EOB444" s="141"/>
      <c r="EOC444" s="141"/>
      <c r="EOD444" s="141"/>
      <c r="EOE444" s="141"/>
      <c r="EOF444" s="141"/>
      <c r="EOG444" s="141"/>
      <c r="EOH444" s="141"/>
      <c r="EOI444" s="141"/>
      <c r="EOJ444" s="141"/>
      <c r="EOK444" s="141"/>
      <c r="EOL444" s="141"/>
      <c r="EOM444" s="141"/>
      <c r="EON444" s="141"/>
      <c r="EOO444" s="141"/>
      <c r="EOP444" s="141"/>
      <c r="EOQ444" s="141"/>
      <c r="EOR444" s="141"/>
      <c r="EOS444" s="141"/>
      <c r="EOT444" s="141"/>
      <c r="EOU444" s="141"/>
      <c r="EOV444" s="141"/>
      <c r="EOW444" s="141"/>
      <c r="EOX444" s="141"/>
      <c r="EOY444" s="141"/>
      <c r="EOZ444" s="141"/>
      <c r="EPA444" s="141"/>
      <c r="EPB444" s="141"/>
      <c r="EPC444" s="141"/>
      <c r="EPD444" s="141"/>
      <c r="EPE444" s="141"/>
      <c r="EPF444" s="141"/>
      <c r="EPG444" s="141"/>
      <c r="EPH444" s="141"/>
      <c r="EPI444" s="141"/>
      <c r="EPJ444" s="141"/>
      <c r="EPK444" s="141"/>
      <c r="EPL444" s="141"/>
      <c r="EPM444" s="141"/>
      <c r="EPN444" s="141"/>
      <c r="EPO444" s="141"/>
      <c r="EPP444" s="141"/>
      <c r="EPQ444" s="141"/>
      <c r="EPR444" s="141"/>
      <c r="EPS444" s="141"/>
      <c r="EPT444" s="141"/>
      <c r="EPU444" s="141"/>
      <c r="EPV444" s="141"/>
      <c r="EPW444" s="141"/>
      <c r="EPX444" s="141"/>
      <c r="EPY444" s="141"/>
      <c r="EPZ444" s="141"/>
      <c r="EQA444" s="141"/>
      <c r="EQB444" s="141"/>
      <c r="EQC444" s="141"/>
      <c r="EQD444" s="141"/>
      <c r="EQE444" s="141"/>
      <c r="EQF444" s="141"/>
      <c r="EQG444" s="141"/>
      <c r="EQH444" s="141"/>
      <c r="EQI444" s="141"/>
      <c r="EQJ444" s="141"/>
      <c r="EQK444" s="141"/>
      <c r="EQL444" s="141"/>
      <c r="EQM444" s="141"/>
      <c r="EQN444" s="141"/>
      <c r="EQO444" s="141"/>
      <c r="EQP444" s="141"/>
      <c r="EQQ444" s="141"/>
      <c r="EQR444" s="141"/>
      <c r="EQS444" s="141"/>
      <c r="EQT444" s="141"/>
      <c r="EQU444" s="141"/>
      <c r="EQV444" s="141"/>
      <c r="EQW444" s="141"/>
      <c r="EQX444" s="141"/>
      <c r="EQY444" s="141"/>
      <c r="EQZ444" s="141"/>
      <c r="ERA444" s="141"/>
      <c r="ERB444" s="141"/>
      <c r="ERC444" s="141"/>
      <c r="ERD444" s="141"/>
      <c r="ERE444" s="141"/>
      <c r="ERF444" s="141"/>
      <c r="ERG444" s="141"/>
      <c r="ERH444" s="141"/>
      <c r="ERI444" s="141"/>
      <c r="ERJ444" s="141"/>
      <c r="ERK444" s="141"/>
      <c r="ERL444" s="141"/>
      <c r="ERM444" s="141"/>
      <c r="ERN444" s="141"/>
      <c r="ERO444" s="141"/>
      <c r="ERP444" s="141"/>
      <c r="ERQ444" s="141"/>
      <c r="ERR444" s="141"/>
      <c r="ERS444" s="141"/>
      <c r="ERT444" s="141"/>
      <c r="ERU444" s="141"/>
      <c r="ERV444" s="141"/>
      <c r="ERW444" s="141"/>
      <c r="ERX444" s="141"/>
      <c r="ERY444" s="141"/>
      <c r="ERZ444" s="141"/>
      <c r="ESA444" s="141"/>
      <c r="ESB444" s="141"/>
      <c r="ESC444" s="141"/>
      <c r="ESD444" s="141"/>
      <c r="ESE444" s="141"/>
      <c r="ESF444" s="141"/>
      <c r="ESG444" s="141"/>
      <c r="ESH444" s="141"/>
      <c r="ESI444" s="141"/>
      <c r="ESJ444" s="141"/>
      <c r="ESK444" s="141"/>
      <c r="ESL444" s="141"/>
      <c r="ESM444" s="141"/>
      <c r="ESN444" s="141"/>
      <c r="ESO444" s="141"/>
      <c r="ESP444" s="141"/>
      <c r="ESQ444" s="141"/>
      <c r="ESR444" s="141"/>
      <c r="ESS444" s="141"/>
      <c r="EST444" s="141"/>
      <c r="ESU444" s="141"/>
      <c r="ESV444" s="141"/>
      <c r="ESW444" s="141"/>
      <c r="ESX444" s="141"/>
      <c r="ESY444" s="141"/>
      <c r="ESZ444" s="141"/>
      <c r="ETA444" s="141"/>
      <c r="ETB444" s="141"/>
      <c r="ETC444" s="141"/>
      <c r="ETD444" s="141"/>
      <c r="ETE444" s="141"/>
      <c r="ETF444" s="141"/>
      <c r="ETG444" s="141"/>
      <c r="ETH444" s="141"/>
      <c r="ETI444" s="141"/>
      <c r="ETJ444" s="141"/>
      <c r="ETK444" s="141"/>
      <c r="ETL444" s="141"/>
      <c r="ETM444" s="141"/>
      <c r="ETN444" s="141"/>
      <c r="ETO444" s="141"/>
      <c r="ETP444" s="141"/>
      <c r="ETQ444" s="141"/>
      <c r="ETR444" s="141"/>
      <c r="ETS444" s="141"/>
      <c r="ETT444" s="141"/>
      <c r="ETU444" s="141"/>
      <c r="ETV444" s="141"/>
      <c r="ETW444" s="141"/>
      <c r="ETX444" s="141"/>
      <c r="ETY444" s="141"/>
      <c r="ETZ444" s="141"/>
      <c r="EUA444" s="141"/>
      <c r="EUB444" s="141"/>
      <c r="EUC444" s="141"/>
      <c r="EUD444" s="141"/>
      <c r="EUE444" s="141"/>
      <c r="EUF444" s="141"/>
      <c r="EUG444" s="141"/>
      <c r="EUH444" s="141"/>
      <c r="EUI444" s="141"/>
      <c r="EUJ444" s="141"/>
      <c r="EUK444" s="141"/>
      <c r="EUL444" s="141"/>
      <c r="EUM444" s="141"/>
      <c r="EUN444" s="141"/>
      <c r="EUO444" s="141"/>
      <c r="EUP444" s="141"/>
      <c r="EUQ444" s="141"/>
      <c r="EUR444" s="141"/>
      <c r="EUS444" s="141"/>
      <c r="EUT444" s="141"/>
      <c r="EUU444" s="141"/>
      <c r="EUV444" s="141"/>
      <c r="EUW444" s="141"/>
      <c r="EUX444" s="141"/>
      <c r="EUY444" s="141"/>
      <c r="EUZ444" s="141"/>
      <c r="EVA444" s="141"/>
      <c r="EVB444" s="141"/>
      <c r="EVC444" s="141"/>
      <c r="EVD444" s="141"/>
      <c r="EVE444" s="141"/>
      <c r="EVF444" s="141"/>
      <c r="EVG444" s="141"/>
      <c r="EVH444" s="141"/>
      <c r="EVI444" s="141"/>
      <c r="EVJ444" s="141"/>
      <c r="EVK444" s="141"/>
      <c r="EVL444" s="141"/>
      <c r="EVM444" s="141"/>
      <c r="EVN444" s="141"/>
      <c r="EVO444" s="141"/>
      <c r="EVP444" s="141"/>
      <c r="EVQ444" s="141"/>
      <c r="EVR444" s="141"/>
      <c r="EVS444" s="141"/>
      <c r="EVT444" s="141"/>
      <c r="EVU444" s="141"/>
      <c r="EVV444" s="141"/>
      <c r="EVW444" s="141"/>
      <c r="EVX444" s="141"/>
      <c r="EVY444" s="141"/>
      <c r="EVZ444" s="141"/>
      <c r="EWA444" s="141"/>
      <c r="EWB444" s="141"/>
      <c r="EWC444" s="141"/>
      <c r="EWD444" s="141"/>
      <c r="EWE444" s="141"/>
      <c r="EWF444" s="141"/>
      <c r="EWG444" s="141"/>
      <c r="EWH444" s="141"/>
      <c r="EWI444" s="141"/>
      <c r="EWJ444" s="141"/>
      <c r="EWK444" s="141"/>
      <c r="EWL444" s="141"/>
      <c r="EWM444" s="141"/>
      <c r="EWN444" s="141"/>
      <c r="EWO444" s="141"/>
      <c r="EWP444" s="141"/>
      <c r="EWQ444" s="141"/>
      <c r="EWR444" s="141"/>
      <c r="EWS444" s="141"/>
      <c r="EWT444" s="141"/>
      <c r="EWU444" s="141"/>
      <c r="EWV444" s="141"/>
      <c r="EWW444" s="141"/>
      <c r="EWX444" s="141"/>
      <c r="EWY444" s="141"/>
      <c r="EWZ444" s="141"/>
      <c r="EXA444" s="141"/>
      <c r="EXB444" s="141"/>
      <c r="EXC444" s="141"/>
      <c r="EXD444" s="141"/>
      <c r="EXE444" s="141"/>
      <c r="EXF444" s="141"/>
      <c r="EXG444" s="141"/>
      <c r="EXH444" s="141"/>
      <c r="EXI444" s="141"/>
      <c r="EXJ444" s="141"/>
      <c r="EXK444" s="141"/>
      <c r="EXL444" s="141"/>
      <c r="EXM444" s="141"/>
      <c r="EXN444" s="141"/>
      <c r="EXO444" s="141"/>
      <c r="EXP444" s="141"/>
      <c r="EXQ444" s="141"/>
      <c r="EXR444" s="141"/>
      <c r="EXS444" s="141"/>
      <c r="EXT444" s="141"/>
      <c r="EXU444" s="141"/>
      <c r="EXV444" s="141"/>
      <c r="EXW444" s="141"/>
      <c r="EXX444" s="141"/>
      <c r="EXY444" s="141"/>
      <c r="EXZ444" s="141"/>
      <c r="EYA444" s="141"/>
      <c r="EYB444" s="141"/>
      <c r="EYC444" s="141"/>
      <c r="EYD444" s="141"/>
      <c r="EYE444" s="141"/>
      <c r="EYF444" s="141"/>
      <c r="EYG444" s="141"/>
      <c r="EYH444" s="141"/>
      <c r="EYI444" s="141"/>
      <c r="EYJ444" s="141"/>
      <c r="EYK444" s="141"/>
      <c r="EYL444" s="141"/>
      <c r="EYM444" s="141"/>
      <c r="EYN444" s="141"/>
      <c r="EYO444" s="141"/>
      <c r="EYP444" s="141"/>
      <c r="EYQ444" s="141"/>
      <c r="EYR444" s="141"/>
      <c r="EYS444" s="141"/>
      <c r="EYT444" s="141"/>
      <c r="EYU444" s="141"/>
      <c r="EYV444" s="141"/>
      <c r="EYW444" s="141"/>
      <c r="EYX444" s="141"/>
      <c r="EYY444" s="141"/>
      <c r="EYZ444" s="141"/>
      <c r="EZA444" s="141"/>
      <c r="EZB444" s="141"/>
      <c r="EZC444" s="141"/>
      <c r="EZD444" s="141"/>
      <c r="EZE444" s="141"/>
      <c r="EZF444" s="141"/>
      <c r="EZG444" s="141"/>
      <c r="EZH444" s="141"/>
      <c r="EZI444" s="141"/>
      <c r="EZJ444" s="141"/>
      <c r="EZK444" s="141"/>
      <c r="EZL444" s="141"/>
      <c r="EZM444" s="141"/>
      <c r="EZN444" s="141"/>
      <c r="EZO444" s="141"/>
      <c r="EZP444" s="141"/>
      <c r="EZQ444" s="141"/>
      <c r="EZR444" s="141"/>
      <c r="EZS444" s="141"/>
      <c r="EZT444" s="141"/>
      <c r="EZU444" s="141"/>
      <c r="EZV444" s="141"/>
      <c r="EZW444" s="141"/>
      <c r="EZX444" s="141"/>
      <c r="EZY444" s="141"/>
      <c r="EZZ444" s="141"/>
      <c r="FAA444" s="141"/>
      <c r="FAB444" s="141"/>
      <c r="FAC444" s="141"/>
      <c r="FAD444" s="141"/>
      <c r="FAE444" s="141"/>
      <c r="FAF444" s="141"/>
      <c r="FAG444" s="141"/>
      <c r="FAH444" s="141"/>
      <c r="FAI444" s="141"/>
      <c r="FAJ444" s="141"/>
      <c r="FAK444" s="141"/>
      <c r="FAL444" s="141"/>
      <c r="FAM444" s="141"/>
      <c r="FAN444" s="141"/>
      <c r="FAO444" s="141"/>
      <c r="FAP444" s="141"/>
      <c r="FAQ444" s="141"/>
      <c r="FAR444" s="141"/>
      <c r="FAS444" s="141"/>
      <c r="FAT444" s="141"/>
      <c r="FAU444" s="141"/>
      <c r="FAV444" s="141"/>
      <c r="FAW444" s="141"/>
      <c r="FAX444" s="141"/>
      <c r="FAY444" s="141"/>
      <c r="FAZ444" s="141"/>
      <c r="FBA444" s="141"/>
      <c r="FBB444" s="141"/>
      <c r="FBC444" s="141"/>
      <c r="FBD444" s="141"/>
      <c r="FBE444" s="141"/>
      <c r="FBF444" s="141"/>
      <c r="FBG444" s="141"/>
      <c r="FBH444" s="141"/>
      <c r="FBI444" s="141"/>
      <c r="FBJ444" s="141"/>
      <c r="FBK444" s="141"/>
      <c r="FBL444" s="141"/>
      <c r="FBM444" s="141"/>
      <c r="FBN444" s="141"/>
      <c r="FBO444" s="141"/>
      <c r="FBP444" s="141"/>
      <c r="FBQ444" s="141"/>
      <c r="FBR444" s="141"/>
      <c r="FBS444" s="141"/>
      <c r="FBT444" s="141"/>
      <c r="FBU444" s="141"/>
      <c r="FBV444" s="141"/>
      <c r="FBW444" s="141"/>
      <c r="FBX444" s="141"/>
      <c r="FBY444" s="141"/>
      <c r="FBZ444" s="141"/>
      <c r="FCA444" s="141"/>
      <c r="FCB444" s="141"/>
      <c r="FCC444" s="141"/>
      <c r="FCD444" s="141"/>
      <c r="FCE444" s="141"/>
      <c r="FCF444" s="141"/>
      <c r="FCG444" s="141"/>
      <c r="FCH444" s="141"/>
      <c r="FCI444" s="141"/>
      <c r="FCJ444" s="141"/>
      <c r="FCK444" s="141"/>
      <c r="FCL444" s="141"/>
      <c r="FCM444" s="141"/>
      <c r="FCN444" s="141"/>
      <c r="FCO444" s="141"/>
      <c r="FCP444" s="141"/>
      <c r="FCQ444" s="141"/>
      <c r="FCR444" s="141"/>
      <c r="FCS444" s="141"/>
      <c r="FCT444" s="141"/>
      <c r="FCU444" s="141"/>
      <c r="FCV444" s="141"/>
      <c r="FCW444" s="141"/>
      <c r="FCX444" s="141"/>
      <c r="FCY444" s="141"/>
      <c r="FCZ444" s="141"/>
      <c r="FDA444" s="141"/>
      <c r="FDB444" s="141"/>
      <c r="FDC444" s="141"/>
      <c r="FDD444" s="141"/>
      <c r="FDE444" s="141"/>
      <c r="FDF444" s="141"/>
      <c r="FDG444" s="141"/>
      <c r="FDH444" s="141"/>
      <c r="FDI444" s="141"/>
      <c r="FDJ444" s="141"/>
      <c r="FDK444" s="141"/>
      <c r="FDL444" s="141"/>
      <c r="FDM444" s="141"/>
      <c r="FDN444" s="141"/>
      <c r="FDO444" s="141"/>
      <c r="FDP444" s="141"/>
      <c r="FDQ444" s="141"/>
      <c r="FDR444" s="141"/>
      <c r="FDS444" s="141"/>
      <c r="FDT444" s="141"/>
      <c r="FDU444" s="141"/>
      <c r="FDV444" s="141"/>
      <c r="FDW444" s="141"/>
      <c r="FDX444" s="141"/>
      <c r="FDY444" s="141"/>
      <c r="FDZ444" s="141"/>
      <c r="FEA444" s="141"/>
      <c r="FEB444" s="141"/>
      <c r="FEC444" s="141"/>
      <c r="FED444" s="141"/>
      <c r="FEE444" s="141"/>
      <c r="FEF444" s="141"/>
      <c r="FEG444" s="141"/>
      <c r="FEH444" s="141"/>
      <c r="FEI444" s="141"/>
      <c r="FEJ444" s="141"/>
      <c r="FEK444" s="141"/>
      <c r="FEL444" s="141"/>
      <c r="FEM444" s="141"/>
      <c r="FEN444" s="141"/>
      <c r="FEO444" s="141"/>
      <c r="FEP444" s="141"/>
      <c r="FEQ444" s="141"/>
      <c r="FER444" s="141"/>
      <c r="FES444" s="141"/>
      <c r="FET444" s="141"/>
      <c r="FEU444" s="141"/>
      <c r="FEV444" s="141"/>
      <c r="FEW444" s="141"/>
      <c r="FEX444" s="141"/>
      <c r="FEY444" s="141"/>
      <c r="FEZ444" s="141"/>
      <c r="FFA444" s="141"/>
      <c r="FFB444" s="141"/>
      <c r="FFC444" s="141"/>
      <c r="FFD444" s="141"/>
      <c r="FFE444" s="141"/>
      <c r="FFF444" s="141"/>
      <c r="FFG444" s="141"/>
      <c r="FFH444" s="141"/>
      <c r="FFI444" s="141"/>
      <c r="FFJ444" s="141"/>
      <c r="FFK444" s="141"/>
      <c r="FFL444" s="141"/>
      <c r="FFM444" s="141"/>
      <c r="FFN444" s="141"/>
      <c r="FFO444" s="141"/>
      <c r="FFP444" s="141"/>
      <c r="FFQ444" s="141"/>
      <c r="FFR444" s="141"/>
      <c r="FFS444" s="141"/>
      <c r="FFT444" s="141"/>
      <c r="FFU444" s="141"/>
      <c r="FFV444" s="141"/>
      <c r="FFW444" s="141"/>
      <c r="FFX444" s="141"/>
      <c r="FFY444" s="141"/>
      <c r="FFZ444" s="141"/>
      <c r="FGA444" s="141"/>
      <c r="FGB444" s="141"/>
      <c r="FGC444" s="141"/>
      <c r="FGD444" s="141"/>
      <c r="FGE444" s="141"/>
      <c r="FGF444" s="141"/>
      <c r="FGG444" s="141"/>
      <c r="FGH444" s="141"/>
      <c r="FGI444" s="141"/>
      <c r="FGJ444" s="141"/>
      <c r="FGK444" s="141"/>
      <c r="FGL444" s="141"/>
      <c r="FGM444" s="141"/>
      <c r="FGN444" s="141"/>
      <c r="FGO444" s="141"/>
      <c r="FGP444" s="141"/>
      <c r="FGQ444" s="141"/>
      <c r="FGR444" s="141"/>
      <c r="FGS444" s="141"/>
      <c r="FGT444" s="141"/>
      <c r="FGU444" s="141"/>
      <c r="FGV444" s="141"/>
      <c r="FGW444" s="141"/>
      <c r="FGX444" s="141"/>
      <c r="FGY444" s="141"/>
      <c r="FGZ444" s="141"/>
      <c r="FHA444" s="141"/>
      <c r="FHB444" s="141"/>
      <c r="FHC444" s="141"/>
      <c r="FHD444" s="141"/>
      <c r="FHE444" s="141"/>
      <c r="FHF444" s="141"/>
      <c r="FHG444" s="141"/>
      <c r="FHH444" s="141"/>
      <c r="FHI444" s="141"/>
      <c r="FHJ444" s="141"/>
      <c r="FHK444" s="141"/>
      <c r="FHL444" s="141"/>
      <c r="FHM444" s="141"/>
      <c r="FHN444" s="141"/>
      <c r="FHO444" s="141"/>
      <c r="FHP444" s="141"/>
      <c r="FHQ444" s="141"/>
      <c r="FHR444" s="141"/>
      <c r="FHS444" s="141"/>
      <c r="FHT444" s="141"/>
      <c r="FHU444" s="141"/>
      <c r="FHV444" s="141"/>
      <c r="FHW444" s="141"/>
      <c r="FHX444" s="141"/>
      <c r="FHY444" s="141"/>
      <c r="FHZ444" s="141"/>
      <c r="FIA444" s="141"/>
      <c r="FIB444" s="141"/>
      <c r="FIC444" s="141"/>
      <c r="FID444" s="141"/>
      <c r="FIE444" s="141"/>
      <c r="FIF444" s="141"/>
      <c r="FIG444" s="141"/>
      <c r="FIH444" s="141"/>
      <c r="FII444" s="141"/>
      <c r="FIJ444" s="141"/>
      <c r="FIK444" s="141"/>
      <c r="FIL444" s="141"/>
      <c r="FIM444" s="141"/>
      <c r="FIN444" s="141"/>
      <c r="FIO444" s="141"/>
      <c r="FIP444" s="141"/>
      <c r="FIQ444" s="141"/>
      <c r="FIR444" s="141"/>
      <c r="FIS444" s="141"/>
      <c r="FIT444" s="141"/>
      <c r="FIU444" s="141"/>
      <c r="FIV444" s="141"/>
      <c r="FIW444" s="141"/>
      <c r="FIX444" s="141"/>
      <c r="FIY444" s="141"/>
      <c r="FIZ444" s="141"/>
      <c r="FJA444" s="141"/>
      <c r="FJB444" s="141"/>
      <c r="FJC444" s="141"/>
      <c r="FJD444" s="141"/>
      <c r="FJE444" s="141"/>
      <c r="FJF444" s="141"/>
      <c r="FJG444" s="141"/>
      <c r="FJH444" s="141"/>
      <c r="FJI444" s="141"/>
      <c r="FJJ444" s="141"/>
      <c r="FJK444" s="141"/>
      <c r="FJL444" s="141"/>
      <c r="FJM444" s="141"/>
      <c r="FJN444" s="141"/>
      <c r="FJO444" s="141"/>
      <c r="FJP444" s="141"/>
      <c r="FJQ444" s="141"/>
      <c r="FJR444" s="141"/>
      <c r="FJS444" s="141"/>
      <c r="FJT444" s="141"/>
      <c r="FJU444" s="141"/>
      <c r="FJV444" s="141"/>
      <c r="FJW444" s="141"/>
      <c r="FJX444" s="141"/>
      <c r="FJY444" s="141"/>
      <c r="FJZ444" s="141"/>
      <c r="FKA444" s="141"/>
      <c r="FKB444" s="141"/>
      <c r="FKC444" s="141"/>
      <c r="FKD444" s="141"/>
      <c r="FKE444" s="141"/>
      <c r="FKF444" s="141"/>
      <c r="FKG444" s="141"/>
      <c r="FKH444" s="141"/>
      <c r="FKI444" s="141"/>
      <c r="FKJ444" s="141"/>
      <c r="FKK444" s="141"/>
      <c r="FKL444" s="141"/>
      <c r="FKM444" s="141"/>
      <c r="FKN444" s="141"/>
      <c r="FKO444" s="141"/>
      <c r="FKP444" s="141"/>
      <c r="FKQ444" s="141"/>
      <c r="FKR444" s="141"/>
      <c r="FKS444" s="141"/>
      <c r="FKT444" s="141"/>
      <c r="FKU444" s="141"/>
      <c r="FKV444" s="141"/>
      <c r="FKW444" s="141"/>
      <c r="FKX444" s="141"/>
      <c r="FKY444" s="141"/>
      <c r="FKZ444" s="141"/>
      <c r="FLA444" s="141"/>
      <c r="FLB444" s="141"/>
      <c r="FLC444" s="141"/>
      <c r="FLD444" s="141"/>
      <c r="FLE444" s="141"/>
      <c r="FLF444" s="141"/>
      <c r="FLG444" s="141"/>
      <c r="FLH444" s="141"/>
      <c r="FLI444" s="141"/>
      <c r="FLJ444" s="141"/>
      <c r="FLK444" s="141"/>
      <c r="FLL444" s="141"/>
      <c r="FLM444" s="141"/>
      <c r="FLN444" s="141"/>
      <c r="FLO444" s="141"/>
      <c r="FLP444" s="141"/>
      <c r="FLQ444" s="141"/>
      <c r="FLR444" s="141"/>
      <c r="FLS444" s="141"/>
      <c r="FLT444" s="141"/>
      <c r="FLU444" s="141"/>
      <c r="FLV444" s="141"/>
      <c r="FLW444" s="141"/>
      <c r="FLX444" s="141"/>
      <c r="FLY444" s="141"/>
      <c r="FLZ444" s="141"/>
      <c r="FMA444" s="141"/>
      <c r="FMB444" s="141"/>
      <c r="FMC444" s="141"/>
      <c r="FMD444" s="141"/>
      <c r="FME444" s="141"/>
      <c r="FMF444" s="141"/>
      <c r="FMG444" s="141"/>
      <c r="FMH444" s="141"/>
      <c r="FMI444" s="141"/>
      <c r="FMJ444" s="141"/>
      <c r="FMK444" s="141"/>
      <c r="FML444" s="141"/>
      <c r="FMM444" s="141"/>
      <c r="FMN444" s="141"/>
      <c r="FMO444" s="141"/>
      <c r="FMP444" s="141"/>
      <c r="FMQ444" s="141"/>
      <c r="FMR444" s="141"/>
      <c r="FMS444" s="141"/>
      <c r="FMT444" s="141"/>
      <c r="FMU444" s="141"/>
      <c r="FMV444" s="141"/>
      <c r="FMW444" s="141"/>
      <c r="FMX444" s="141"/>
      <c r="FMY444" s="141"/>
      <c r="FMZ444" s="141"/>
      <c r="FNA444" s="141"/>
      <c r="FNB444" s="141"/>
      <c r="FNC444" s="141"/>
      <c r="FND444" s="141"/>
      <c r="FNE444" s="141"/>
      <c r="FNF444" s="141"/>
      <c r="FNG444" s="141"/>
      <c r="FNH444" s="141"/>
      <c r="FNI444" s="141"/>
      <c r="FNJ444" s="141"/>
      <c r="FNK444" s="141"/>
      <c r="FNL444" s="141"/>
      <c r="FNM444" s="141"/>
      <c r="FNN444" s="141"/>
      <c r="FNO444" s="141"/>
      <c r="FNP444" s="141"/>
      <c r="FNQ444" s="141"/>
      <c r="FNR444" s="141"/>
      <c r="FNS444" s="141"/>
      <c r="FNT444" s="141"/>
      <c r="FNU444" s="141"/>
      <c r="FNV444" s="141"/>
      <c r="FNW444" s="141"/>
      <c r="FNX444" s="141"/>
      <c r="FNY444" s="141"/>
      <c r="FNZ444" s="141"/>
      <c r="FOA444" s="141"/>
      <c r="FOB444" s="141"/>
      <c r="FOC444" s="141"/>
      <c r="FOD444" s="141"/>
      <c r="FOE444" s="141"/>
      <c r="FOF444" s="141"/>
      <c r="FOG444" s="141"/>
      <c r="FOH444" s="141"/>
      <c r="FOI444" s="141"/>
      <c r="FOJ444" s="141"/>
      <c r="FOK444" s="141"/>
      <c r="FOL444" s="141"/>
      <c r="FOM444" s="141"/>
      <c r="FON444" s="141"/>
      <c r="FOO444" s="141"/>
      <c r="FOP444" s="141"/>
      <c r="FOQ444" s="141"/>
      <c r="FOR444" s="141"/>
      <c r="FOS444" s="141"/>
      <c r="FOT444" s="141"/>
      <c r="FOU444" s="141"/>
      <c r="FOV444" s="141"/>
      <c r="FOW444" s="141"/>
      <c r="FOX444" s="141"/>
      <c r="FOY444" s="141"/>
      <c r="FOZ444" s="141"/>
      <c r="FPA444" s="141"/>
      <c r="FPB444" s="141"/>
      <c r="FPC444" s="141"/>
      <c r="FPD444" s="141"/>
      <c r="FPE444" s="141"/>
      <c r="FPF444" s="141"/>
      <c r="FPG444" s="141"/>
      <c r="FPH444" s="141"/>
      <c r="FPI444" s="141"/>
      <c r="FPJ444" s="141"/>
      <c r="FPK444" s="141"/>
      <c r="FPL444" s="141"/>
      <c r="FPM444" s="141"/>
      <c r="FPN444" s="141"/>
      <c r="FPO444" s="141"/>
      <c r="FPP444" s="141"/>
      <c r="FPQ444" s="141"/>
      <c r="FPR444" s="141"/>
      <c r="FPS444" s="141"/>
      <c r="FPT444" s="141"/>
      <c r="FPU444" s="141"/>
      <c r="FPV444" s="141"/>
      <c r="FPW444" s="141"/>
      <c r="FPX444" s="141"/>
      <c r="FPY444" s="141"/>
      <c r="FPZ444" s="141"/>
      <c r="FQA444" s="141"/>
      <c r="FQB444" s="141"/>
      <c r="FQC444" s="141"/>
      <c r="FQD444" s="141"/>
      <c r="FQE444" s="141"/>
      <c r="FQF444" s="141"/>
      <c r="FQG444" s="141"/>
      <c r="FQH444" s="141"/>
      <c r="FQI444" s="141"/>
      <c r="FQJ444" s="141"/>
      <c r="FQK444" s="141"/>
      <c r="FQL444" s="141"/>
      <c r="FQM444" s="141"/>
      <c r="FQN444" s="141"/>
      <c r="FQO444" s="141"/>
      <c r="FQP444" s="141"/>
      <c r="FQQ444" s="141"/>
      <c r="FQR444" s="141"/>
      <c r="FQS444" s="141"/>
      <c r="FQT444" s="141"/>
      <c r="FQU444" s="141"/>
      <c r="FQV444" s="141"/>
      <c r="FQW444" s="141"/>
      <c r="FQX444" s="141"/>
      <c r="FQY444" s="141"/>
      <c r="FQZ444" s="141"/>
      <c r="FRA444" s="141"/>
      <c r="FRB444" s="141"/>
      <c r="FRC444" s="141"/>
      <c r="FRD444" s="141"/>
      <c r="FRE444" s="141"/>
      <c r="FRF444" s="141"/>
      <c r="FRG444" s="141"/>
      <c r="FRH444" s="141"/>
      <c r="FRI444" s="141"/>
      <c r="FRJ444" s="141"/>
      <c r="FRK444" s="141"/>
      <c r="FRL444" s="141"/>
      <c r="FRM444" s="141"/>
      <c r="FRN444" s="141"/>
      <c r="FRO444" s="141"/>
      <c r="FRP444" s="141"/>
      <c r="FRQ444" s="141"/>
      <c r="FRR444" s="141"/>
      <c r="FRS444" s="141"/>
      <c r="FRT444" s="141"/>
      <c r="FRU444" s="141"/>
      <c r="FRV444" s="141"/>
      <c r="FRW444" s="141"/>
      <c r="FRX444" s="141"/>
      <c r="FRY444" s="141"/>
      <c r="FRZ444" s="141"/>
      <c r="FSA444" s="141"/>
      <c r="FSB444" s="141"/>
      <c r="FSC444" s="141"/>
      <c r="FSD444" s="141"/>
      <c r="FSE444" s="141"/>
      <c r="FSF444" s="141"/>
      <c r="FSG444" s="141"/>
      <c r="FSH444" s="141"/>
      <c r="FSI444" s="141"/>
      <c r="FSJ444" s="141"/>
      <c r="FSK444" s="141"/>
      <c r="FSL444" s="141"/>
      <c r="FSM444" s="141"/>
      <c r="FSN444" s="141"/>
      <c r="FSO444" s="141"/>
      <c r="FSP444" s="141"/>
      <c r="FSQ444" s="141"/>
      <c r="FSR444" s="141"/>
      <c r="FSS444" s="141"/>
      <c r="FST444" s="141"/>
      <c r="FSU444" s="141"/>
      <c r="FSV444" s="141"/>
      <c r="FSW444" s="141"/>
      <c r="FSX444" s="141"/>
      <c r="FSY444" s="141"/>
      <c r="FSZ444" s="141"/>
      <c r="FTA444" s="141"/>
      <c r="FTB444" s="141"/>
      <c r="FTC444" s="141"/>
      <c r="FTD444" s="141"/>
      <c r="FTE444" s="141"/>
      <c r="FTF444" s="141"/>
      <c r="FTG444" s="141"/>
      <c r="FTH444" s="141"/>
      <c r="FTI444" s="141"/>
      <c r="FTJ444" s="141"/>
      <c r="FTK444" s="141"/>
      <c r="FTL444" s="141"/>
      <c r="FTM444" s="141"/>
      <c r="FTN444" s="141"/>
      <c r="FTO444" s="141"/>
      <c r="FTP444" s="141"/>
      <c r="FTQ444" s="141"/>
      <c r="FTR444" s="141"/>
      <c r="FTS444" s="141"/>
      <c r="FTT444" s="141"/>
      <c r="FTU444" s="141"/>
      <c r="FTV444" s="141"/>
      <c r="FTW444" s="141"/>
      <c r="FTX444" s="141"/>
      <c r="FTY444" s="141"/>
      <c r="FTZ444" s="141"/>
      <c r="FUA444" s="141"/>
      <c r="FUB444" s="141"/>
      <c r="FUC444" s="141"/>
      <c r="FUD444" s="141"/>
      <c r="FUE444" s="141"/>
      <c r="FUF444" s="141"/>
      <c r="FUG444" s="141"/>
      <c r="FUH444" s="141"/>
      <c r="FUI444" s="141"/>
      <c r="FUJ444" s="141"/>
      <c r="FUK444" s="141"/>
      <c r="FUL444" s="141"/>
      <c r="FUM444" s="141"/>
      <c r="FUN444" s="141"/>
      <c r="FUO444" s="141"/>
      <c r="FUP444" s="141"/>
      <c r="FUQ444" s="141"/>
      <c r="FUR444" s="141"/>
      <c r="FUS444" s="141"/>
      <c r="FUT444" s="141"/>
      <c r="FUU444" s="141"/>
      <c r="FUV444" s="141"/>
      <c r="FUW444" s="141"/>
      <c r="FUX444" s="141"/>
      <c r="FUY444" s="141"/>
      <c r="FUZ444" s="141"/>
      <c r="FVA444" s="141"/>
      <c r="FVB444" s="141"/>
      <c r="FVC444" s="141"/>
      <c r="FVD444" s="141"/>
      <c r="FVE444" s="141"/>
      <c r="FVF444" s="141"/>
      <c r="FVG444" s="141"/>
      <c r="FVH444" s="141"/>
      <c r="FVI444" s="141"/>
      <c r="FVJ444" s="141"/>
      <c r="FVK444" s="141"/>
      <c r="FVL444" s="141"/>
      <c r="FVM444" s="141"/>
      <c r="FVN444" s="141"/>
      <c r="FVO444" s="141"/>
      <c r="FVP444" s="141"/>
      <c r="FVQ444" s="141"/>
      <c r="FVR444" s="141"/>
      <c r="FVS444" s="141"/>
      <c r="FVT444" s="141"/>
      <c r="FVU444" s="141"/>
      <c r="FVV444" s="141"/>
      <c r="FVW444" s="141"/>
      <c r="FVX444" s="141"/>
      <c r="FVY444" s="141"/>
      <c r="FVZ444" s="141"/>
      <c r="FWA444" s="141"/>
      <c r="FWB444" s="141"/>
      <c r="FWC444" s="141"/>
      <c r="FWD444" s="141"/>
      <c r="FWE444" s="141"/>
      <c r="FWF444" s="141"/>
      <c r="FWG444" s="141"/>
      <c r="FWH444" s="141"/>
      <c r="FWI444" s="141"/>
      <c r="FWJ444" s="141"/>
      <c r="FWK444" s="141"/>
      <c r="FWL444" s="141"/>
      <c r="FWM444" s="141"/>
      <c r="FWN444" s="141"/>
      <c r="FWO444" s="141"/>
      <c r="FWP444" s="141"/>
      <c r="FWQ444" s="141"/>
      <c r="FWR444" s="141"/>
      <c r="FWS444" s="141"/>
      <c r="FWT444" s="141"/>
      <c r="FWU444" s="141"/>
      <c r="FWV444" s="141"/>
      <c r="FWW444" s="141"/>
      <c r="FWX444" s="141"/>
      <c r="FWY444" s="141"/>
      <c r="FWZ444" s="141"/>
      <c r="FXA444" s="141"/>
      <c r="FXB444" s="141"/>
      <c r="FXC444" s="141"/>
      <c r="FXD444" s="141"/>
      <c r="FXE444" s="141"/>
      <c r="FXF444" s="141"/>
      <c r="FXG444" s="141"/>
      <c r="FXH444" s="141"/>
      <c r="FXI444" s="141"/>
      <c r="FXJ444" s="141"/>
      <c r="FXK444" s="141"/>
      <c r="FXL444" s="141"/>
      <c r="FXM444" s="141"/>
      <c r="FXN444" s="141"/>
      <c r="FXO444" s="141"/>
      <c r="FXP444" s="141"/>
      <c r="FXQ444" s="141"/>
      <c r="FXR444" s="141"/>
      <c r="FXS444" s="141"/>
      <c r="FXT444" s="141"/>
      <c r="FXU444" s="141"/>
      <c r="FXV444" s="141"/>
      <c r="FXW444" s="141"/>
      <c r="FXX444" s="141"/>
      <c r="FXY444" s="141"/>
      <c r="FXZ444" s="141"/>
      <c r="FYA444" s="141"/>
      <c r="FYB444" s="141"/>
      <c r="FYC444" s="141"/>
      <c r="FYD444" s="141"/>
      <c r="FYE444" s="141"/>
      <c r="FYF444" s="141"/>
      <c r="FYG444" s="141"/>
      <c r="FYH444" s="141"/>
      <c r="FYI444" s="141"/>
      <c r="FYJ444" s="141"/>
      <c r="FYK444" s="141"/>
      <c r="FYL444" s="141"/>
      <c r="FYM444" s="141"/>
      <c r="FYN444" s="141"/>
      <c r="FYO444" s="141"/>
      <c r="FYP444" s="141"/>
      <c r="FYQ444" s="141"/>
      <c r="FYR444" s="141"/>
      <c r="FYS444" s="141"/>
      <c r="FYT444" s="141"/>
      <c r="FYU444" s="141"/>
      <c r="FYV444" s="141"/>
      <c r="FYW444" s="141"/>
      <c r="FYX444" s="141"/>
      <c r="FYY444" s="141"/>
      <c r="FYZ444" s="141"/>
      <c r="FZA444" s="141"/>
      <c r="FZB444" s="141"/>
      <c r="FZC444" s="141"/>
      <c r="FZD444" s="141"/>
      <c r="FZE444" s="141"/>
      <c r="FZF444" s="141"/>
      <c r="FZG444" s="141"/>
      <c r="FZH444" s="141"/>
      <c r="FZI444" s="141"/>
      <c r="FZJ444" s="141"/>
      <c r="FZK444" s="141"/>
      <c r="FZL444" s="141"/>
      <c r="FZM444" s="141"/>
      <c r="FZN444" s="141"/>
      <c r="FZO444" s="141"/>
      <c r="FZP444" s="141"/>
      <c r="FZQ444" s="141"/>
      <c r="FZR444" s="141"/>
      <c r="FZS444" s="141"/>
      <c r="FZT444" s="141"/>
      <c r="FZU444" s="141"/>
      <c r="FZV444" s="141"/>
      <c r="FZW444" s="141"/>
      <c r="FZX444" s="141"/>
      <c r="FZY444" s="141"/>
      <c r="FZZ444" s="141"/>
      <c r="GAA444" s="141"/>
      <c r="GAB444" s="141"/>
      <c r="GAC444" s="141"/>
      <c r="GAD444" s="141"/>
      <c r="GAE444" s="141"/>
      <c r="GAF444" s="141"/>
      <c r="GAG444" s="141"/>
      <c r="GAH444" s="141"/>
      <c r="GAI444" s="141"/>
      <c r="GAJ444" s="141"/>
      <c r="GAK444" s="141"/>
      <c r="GAL444" s="141"/>
      <c r="GAM444" s="141"/>
      <c r="GAN444" s="141"/>
      <c r="GAO444" s="141"/>
      <c r="GAP444" s="141"/>
      <c r="GAQ444" s="141"/>
      <c r="GAR444" s="141"/>
      <c r="GAS444" s="141"/>
      <c r="GAT444" s="141"/>
      <c r="GAU444" s="141"/>
      <c r="GAV444" s="141"/>
      <c r="GAW444" s="141"/>
      <c r="GAX444" s="141"/>
      <c r="GAY444" s="141"/>
      <c r="GAZ444" s="141"/>
      <c r="GBA444" s="141"/>
      <c r="GBB444" s="141"/>
      <c r="GBC444" s="141"/>
      <c r="GBD444" s="141"/>
      <c r="GBE444" s="141"/>
      <c r="GBF444" s="141"/>
      <c r="GBG444" s="141"/>
      <c r="GBH444" s="141"/>
      <c r="GBI444" s="141"/>
      <c r="GBJ444" s="141"/>
      <c r="GBK444" s="141"/>
      <c r="GBL444" s="141"/>
      <c r="GBM444" s="141"/>
      <c r="GBN444" s="141"/>
      <c r="GBO444" s="141"/>
      <c r="GBP444" s="141"/>
      <c r="GBQ444" s="141"/>
      <c r="GBR444" s="141"/>
      <c r="GBS444" s="141"/>
      <c r="GBT444" s="141"/>
      <c r="GBU444" s="141"/>
      <c r="GBV444" s="141"/>
      <c r="GBW444" s="141"/>
      <c r="GBX444" s="141"/>
      <c r="GBY444" s="141"/>
      <c r="GBZ444" s="141"/>
      <c r="GCA444" s="141"/>
      <c r="GCB444" s="141"/>
      <c r="GCC444" s="141"/>
      <c r="GCD444" s="141"/>
      <c r="GCE444" s="141"/>
      <c r="GCF444" s="141"/>
      <c r="GCG444" s="141"/>
      <c r="GCH444" s="141"/>
      <c r="GCI444" s="141"/>
      <c r="GCJ444" s="141"/>
      <c r="GCK444" s="141"/>
      <c r="GCL444" s="141"/>
      <c r="GCM444" s="141"/>
      <c r="GCN444" s="141"/>
      <c r="GCO444" s="141"/>
      <c r="GCP444" s="141"/>
      <c r="GCQ444" s="141"/>
      <c r="GCR444" s="141"/>
      <c r="GCS444" s="141"/>
      <c r="GCT444" s="141"/>
      <c r="GCU444" s="141"/>
      <c r="GCV444" s="141"/>
      <c r="GCW444" s="141"/>
      <c r="GCX444" s="141"/>
      <c r="GCY444" s="141"/>
      <c r="GCZ444" s="141"/>
      <c r="GDA444" s="141"/>
      <c r="GDB444" s="141"/>
      <c r="GDC444" s="141"/>
      <c r="GDD444" s="141"/>
      <c r="GDE444" s="141"/>
      <c r="GDF444" s="141"/>
      <c r="GDG444" s="141"/>
      <c r="GDH444" s="141"/>
      <c r="GDI444" s="141"/>
      <c r="GDJ444" s="141"/>
      <c r="GDK444" s="141"/>
      <c r="GDL444" s="141"/>
      <c r="GDM444" s="141"/>
      <c r="GDN444" s="141"/>
      <c r="GDO444" s="141"/>
      <c r="GDP444" s="141"/>
      <c r="GDQ444" s="141"/>
      <c r="GDR444" s="141"/>
      <c r="GDS444" s="141"/>
      <c r="GDT444" s="141"/>
      <c r="GDU444" s="141"/>
      <c r="GDV444" s="141"/>
      <c r="GDW444" s="141"/>
      <c r="GDX444" s="141"/>
      <c r="GDY444" s="141"/>
      <c r="GDZ444" s="141"/>
      <c r="GEA444" s="141"/>
      <c r="GEB444" s="141"/>
      <c r="GEC444" s="141"/>
      <c r="GED444" s="141"/>
      <c r="GEE444" s="141"/>
      <c r="GEF444" s="141"/>
      <c r="GEG444" s="141"/>
      <c r="GEH444" s="141"/>
      <c r="GEI444" s="141"/>
      <c r="GEJ444" s="141"/>
      <c r="GEK444" s="141"/>
      <c r="GEL444" s="141"/>
      <c r="GEM444" s="141"/>
      <c r="GEN444" s="141"/>
      <c r="GEO444" s="141"/>
      <c r="GEP444" s="141"/>
      <c r="GEQ444" s="141"/>
      <c r="GER444" s="141"/>
      <c r="GES444" s="141"/>
      <c r="GET444" s="141"/>
      <c r="GEU444" s="141"/>
      <c r="GEV444" s="141"/>
      <c r="GEW444" s="141"/>
      <c r="GEX444" s="141"/>
      <c r="GEY444" s="141"/>
      <c r="GEZ444" s="141"/>
      <c r="GFA444" s="141"/>
      <c r="GFB444" s="141"/>
      <c r="GFC444" s="141"/>
      <c r="GFD444" s="141"/>
      <c r="GFE444" s="141"/>
      <c r="GFF444" s="141"/>
      <c r="GFG444" s="141"/>
      <c r="GFH444" s="141"/>
      <c r="GFI444" s="141"/>
      <c r="GFJ444" s="141"/>
      <c r="GFK444" s="141"/>
      <c r="GFL444" s="141"/>
      <c r="GFM444" s="141"/>
      <c r="GFN444" s="141"/>
      <c r="GFO444" s="141"/>
      <c r="GFP444" s="141"/>
      <c r="GFQ444" s="141"/>
      <c r="GFR444" s="141"/>
      <c r="GFS444" s="141"/>
      <c r="GFT444" s="141"/>
      <c r="GFU444" s="141"/>
      <c r="GFV444" s="141"/>
      <c r="GFW444" s="141"/>
      <c r="GFX444" s="141"/>
      <c r="GFY444" s="141"/>
      <c r="GFZ444" s="141"/>
      <c r="GGA444" s="141"/>
      <c r="GGB444" s="141"/>
      <c r="GGC444" s="141"/>
      <c r="GGD444" s="141"/>
      <c r="GGE444" s="141"/>
      <c r="GGF444" s="141"/>
      <c r="GGG444" s="141"/>
      <c r="GGH444" s="141"/>
      <c r="GGI444" s="141"/>
      <c r="GGJ444" s="141"/>
      <c r="GGK444" s="141"/>
      <c r="GGL444" s="141"/>
      <c r="GGM444" s="141"/>
      <c r="GGN444" s="141"/>
      <c r="GGO444" s="141"/>
      <c r="GGP444" s="141"/>
      <c r="GGQ444" s="141"/>
      <c r="GGR444" s="141"/>
      <c r="GGS444" s="141"/>
      <c r="GGT444" s="141"/>
      <c r="GGU444" s="141"/>
      <c r="GGV444" s="141"/>
      <c r="GGW444" s="141"/>
      <c r="GGX444" s="141"/>
      <c r="GGY444" s="141"/>
      <c r="GGZ444" s="141"/>
      <c r="GHA444" s="141"/>
      <c r="GHB444" s="141"/>
      <c r="GHC444" s="141"/>
      <c r="GHD444" s="141"/>
      <c r="GHE444" s="141"/>
      <c r="GHF444" s="141"/>
      <c r="GHG444" s="141"/>
      <c r="GHH444" s="141"/>
      <c r="GHI444" s="141"/>
      <c r="GHJ444" s="141"/>
      <c r="GHK444" s="141"/>
      <c r="GHL444" s="141"/>
      <c r="GHM444" s="141"/>
      <c r="GHN444" s="141"/>
      <c r="GHO444" s="141"/>
      <c r="GHP444" s="141"/>
      <c r="GHQ444" s="141"/>
      <c r="GHR444" s="141"/>
      <c r="GHS444" s="141"/>
      <c r="GHT444" s="141"/>
      <c r="GHU444" s="141"/>
      <c r="GHV444" s="141"/>
      <c r="GHW444" s="141"/>
      <c r="GHX444" s="141"/>
      <c r="GHY444" s="141"/>
      <c r="GHZ444" s="141"/>
      <c r="GIA444" s="141"/>
      <c r="GIB444" s="141"/>
      <c r="GIC444" s="141"/>
      <c r="GID444" s="141"/>
      <c r="GIE444" s="141"/>
      <c r="GIF444" s="141"/>
      <c r="GIG444" s="141"/>
      <c r="GIH444" s="141"/>
      <c r="GII444" s="141"/>
      <c r="GIJ444" s="141"/>
      <c r="GIK444" s="141"/>
      <c r="GIL444" s="141"/>
      <c r="GIM444" s="141"/>
      <c r="GIN444" s="141"/>
      <c r="GIO444" s="141"/>
      <c r="GIP444" s="141"/>
      <c r="GIQ444" s="141"/>
      <c r="GIR444" s="141"/>
      <c r="GIS444" s="141"/>
      <c r="GIT444" s="141"/>
      <c r="GIU444" s="141"/>
      <c r="GIV444" s="141"/>
      <c r="GIW444" s="141"/>
      <c r="GIX444" s="141"/>
      <c r="GIY444" s="141"/>
      <c r="GIZ444" s="141"/>
      <c r="GJA444" s="141"/>
      <c r="GJB444" s="141"/>
      <c r="GJC444" s="141"/>
      <c r="GJD444" s="141"/>
      <c r="GJE444" s="141"/>
      <c r="GJF444" s="141"/>
      <c r="GJG444" s="141"/>
      <c r="GJH444" s="141"/>
      <c r="GJI444" s="141"/>
      <c r="GJJ444" s="141"/>
      <c r="GJK444" s="141"/>
      <c r="GJL444" s="141"/>
      <c r="GJM444" s="141"/>
      <c r="GJN444" s="141"/>
      <c r="GJO444" s="141"/>
      <c r="GJP444" s="141"/>
      <c r="GJQ444" s="141"/>
      <c r="GJR444" s="141"/>
      <c r="GJS444" s="141"/>
      <c r="GJT444" s="141"/>
      <c r="GJU444" s="141"/>
      <c r="GJV444" s="141"/>
      <c r="GJW444" s="141"/>
      <c r="GJX444" s="141"/>
      <c r="GJY444" s="141"/>
      <c r="GJZ444" s="141"/>
      <c r="GKA444" s="141"/>
      <c r="GKB444" s="141"/>
      <c r="GKC444" s="141"/>
      <c r="GKD444" s="141"/>
      <c r="GKE444" s="141"/>
      <c r="GKF444" s="141"/>
      <c r="GKG444" s="141"/>
      <c r="GKH444" s="141"/>
      <c r="GKI444" s="141"/>
      <c r="GKJ444" s="141"/>
      <c r="GKK444" s="141"/>
      <c r="GKL444" s="141"/>
      <c r="GKM444" s="141"/>
      <c r="GKN444" s="141"/>
      <c r="GKO444" s="141"/>
      <c r="GKP444" s="141"/>
      <c r="GKQ444" s="141"/>
      <c r="GKR444" s="141"/>
      <c r="GKS444" s="141"/>
      <c r="GKT444" s="141"/>
      <c r="GKU444" s="141"/>
      <c r="GKV444" s="141"/>
      <c r="GKW444" s="141"/>
      <c r="GKX444" s="141"/>
      <c r="GKY444" s="141"/>
      <c r="GKZ444" s="141"/>
      <c r="GLA444" s="141"/>
      <c r="GLB444" s="141"/>
      <c r="GLC444" s="141"/>
      <c r="GLD444" s="141"/>
      <c r="GLE444" s="141"/>
      <c r="GLF444" s="141"/>
      <c r="GLG444" s="141"/>
      <c r="GLH444" s="141"/>
      <c r="GLI444" s="141"/>
      <c r="GLJ444" s="141"/>
      <c r="GLK444" s="141"/>
      <c r="GLL444" s="141"/>
      <c r="GLM444" s="141"/>
      <c r="GLN444" s="141"/>
      <c r="GLO444" s="141"/>
      <c r="GLP444" s="141"/>
      <c r="GLQ444" s="141"/>
      <c r="GLR444" s="141"/>
      <c r="GLS444" s="141"/>
      <c r="GLT444" s="141"/>
      <c r="GLU444" s="141"/>
      <c r="GLV444" s="141"/>
      <c r="GLW444" s="141"/>
      <c r="GLX444" s="141"/>
      <c r="GLY444" s="141"/>
      <c r="GLZ444" s="141"/>
      <c r="GMA444" s="141"/>
      <c r="GMB444" s="141"/>
      <c r="GMC444" s="141"/>
      <c r="GMD444" s="141"/>
      <c r="GME444" s="141"/>
      <c r="GMF444" s="141"/>
      <c r="GMG444" s="141"/>
      <c r="GMH444" s="141"/>
      <c r="GMI444" s="141"/>
      <c r="GMJ444" s="141"/>
      <c r="GMK444" s="141"/>
      <c r="GML444" s="141"/>
      <c r="GMM444" s="141"/>
      <c r="GMN444" s="141"/>
      <c r="GMO444" s="141"/>
      <c r="GMP444" s="141"/>
      <c r="GMQ444" s="141"/>
      <c r="GMR444" s="141"/>
      <c r="GMS444" s="141"/>
      <c r="GMT444" s="141"/>
      <c r="GMU444" s="141"/>
      <c r="GMV444" s="141"/>
      <c r="GMW444" s="141"/>
      <c r="GMX444" s="141"/>
      <c r="GMY444" s="141"/>
      <c r="GMZ444" s="141"/>
      <c r="GNA444" s="141"/>
      <c r="GNB444" s="141"/>
      <c r="GNC444" s="141"/>
      <c r="GND444" s="141"/>
      <c r="GNE444" s="141"/>
      <c r="GNF444" s="141"/>
      <c r="GNG444" s="141"/>
      <c r="GNH444" s="141"/>
      <c r="GNI444" s="141"/>
      <c r="GNJ444" s="141"/>
      <c r="GNK444" s="141"/>
      <c r="GNL444" s="141"/>
      <c r="GNM444" s="141"/>
      <c r="GNN444" s="141"/>
      <c r="GNO444" s="141"/>
      <c r="GNP444" s="141"/>
      <c r="GNQ444" s="141"/>
      <c r="GNR444" s="141"/>
      <c r="GNS444" s="141"/>
      <c r="GNT444" s="141"/>
      <c r="GNU444" s="141"/>
      <c r="GNV444" s="141"/>
      <c r="GNW444" s="141"/>
      <c r="GNX444" s="141"/>
      <c r="GNY444" s="141"/>
      <c r="GNZ444" s="141"/>
      <c r="GOA444" s="141"/>
      <c r="GOB444" s="141"/>
      <c r="GOC444" s="141"/>
      <c r="GOD444" s="141"/>
      <c r="GOE444" s="141"/>
      <c r="GOF444" s="141"/>
      <c r="GOG444" s="141"/>
      <c r="GOH444" s="141"/>
      <c r="GOI444" s="141"/>
      <c r="GOJ444" s="141"/>
      <c r="GOK444" s="141"/>
      <c r="GOL444" s="141"/>
      <c r="GOM444" s="141"/>
      <c r="GON444" s="141"/>
      <c r="GOO444" s="141"/>
      <c r="GOP444" s="141"/>
      <c r="GOQ444" s="141"/>
      <c r="GOR444" s="141"/>
      <c r="GOS444" s="141"/>
      <c r="GOT444" s="141"/>
      <c r="GOU444" s="141"/>
      <c r="GOV444" s="141"/>
      <c r="GOW444" s="141"/>
      <c r="GOX444" s="141"/>
      <c r="GOY444" s="141"/>
      <c r="GOZ444" s="141"/>
      <c r="GPA444" s="141"/>
      <c r="GPB444" s="141"/>
      <c r="GPC444" s="141"/>
      <c r="GPD444" s="141"/>
      <c r="GPE444" s="141"/>
      <c r="GPF444" s="141"/>
      <c r="GPG444" s="141"/>
      <c r="GPH444" s="141"/>
      <c r="GPI444" s="141"/>
      <c r="GPJ444" s="141"/>
      <c r="GPK444" s="141"/>
      <c r="GPL444" s="141"/>
      <c r="GPM444" s="141"/>
      <c r="GPN444" s="141"/>
      <c r="GPO444" s="141"/>
      <c r="GPP444" s="141"/>
      <c r="GPQ444" s="141"/>
      <c r="GPR444" s="141"/>
      <c r="GPS444" s="141"/>
      <c r="GPT444" s="141"/>
      <c r="GPU444" s="141"/>
      <c r="GPV444" s="141"/>
      <c r="GPW444" s="141"/>
      <c r="GPX444" s="141"/>
      <c r="GPY444" s="141"/>
      <c r="GPZ444" s="141"/>
      <c r="GQA444" s="141"/>
      <c r="GQB444" s="141"/>
      <c r="GQC444" s="141"/>
      <c r="GQD444" s="141"/>
      <c r="GQE444" s="141"/>
      <c r="GQF444" s="141"/>
      <c r="GQG444" s="141"/>
      <c r="GQH444" s="141"/>
      <c r="GQI444" s="141"/>
      <c r="GQJ444" s="141"/>
      <c r="GQK444" s="141"/>
      <c r="GQL444" s="141"/>
      <c r="GQM444" s="141"/>
      <c r="GQN444" s="141"/>
      <c r="GQO444" s="141"/>
      <c r="GQP444" s="141"/>
      <c r="GQQ444" s="141"/>
      <c r="GQR444" s="141"/>
      <c r="GQS444" s="141"/>
      <c r="GQT444" s="141"/>
      <c r="GQU444" s="141"/>
      <c r="GQV444" s="141"/>
      <c r="GQW444" s="141"/>
      <c r="GQX444" s="141"/>
      <c r="GQY444" s="141"/>
      <c r="GQZ444" s="141"/>
      <c r="GRA444" s="141"/>
      <c r="GRB444" s="141"/>
      <c r="GRC444" s="141"/>
      <c r="GRD444" s="141"/>
      <c r="GRE444" s="141"/>
      <c r="GRF444" s="141"/>
      <c r="GRG444" s="141"/>
      <c r="GRH444" s="141"/>
      <c r="GRI444" s="141"/>
      <c r="GRJ444" s="141"/>
      <c r="GRK444" s="141"/>
      <c r="GRL444" s="141"/>
      <c r="GRM444" s="141"/>
      <c r="GRN444" s="141"/>
      <c r="GRO444" s="141"/>
      <c r="GRP444" s="141"/>
      <c r="GRQ444" s="141"/>
      <c r="GRR444" s="141"/>
      <c r="GRS444" s="141"/>
      <c r="GRT444" s="141"/>
      <c r="GRU444" s="141"/>
      <c r="GRV444" s="141"/>
      <c r="GRW444" s="141"/>
      <c r="GRX444" s="141"/>
      <c r="GRY444" s="141"/>
      <c r="GRZ444" s="141"/>
      <c r="GSA444" s="141"/>
      <c r="GSB444" s="141"/>
      <c r="GSC444" s="141"/>
      <c r="GSD444" s="141"/>
      <c r="GSE444" s="141"/>
      <c r="GSF444" s="141"/>
      <c r="GSG444" s="141"/>
      <c r="GSH444" s="141"/>
      <c r="GSI444" s="141"/>
      <c r="GSJ444" s="141"/>
      <c r="GSK444" s="141"/>
      <c r="GSL444" s="141"/>
      <c r="GSM444" s="141"/>
      <c r="GSN444" s="141"/>
      <c r="GSO444" s="141"/>
      <c r="GSP444" s="141"/>
      <c r="GSQ444" s="141"/>
      <c r="GSR444" s="141"/>
      <c r="GSS444" s="141"/>
      <c r="GST444" s="141"/>
      <c r="GSU444" s="141"/>
      <c r="GSV444" s="141"/>
      <c r="GSW444" s="141"/>
      <c r="GSX444" s="141"/>
      <c r="GSY444" s="141"/>
      <c r="GSZ444" s="141"/>
      <c r="GTA444" s="141"/>
      <c r="GTB444" s="141"/>
      <c r="GTC444" s="141"/>
      <c r="GTD444" s="141"/>
      <c r="GTE444" s="141"/>
      <c r="GTF444" s="141"/>
      <c r="GTG444" s="141"/>
      <c r="GTH444" s="141"/>
      <c r="GTI444" s="141"/>
      <c r="GTJ444" s="141"/>
      <c r="GTK444" s="141"/>
      <c r="GTL444" s="141"/>
      <c r="GTM444" s="141"/>
      <c r="GTN444" s="141"/>
      <c r="GTO444" s="141"/>
      <c r="GTP444" s="141"/>
      <c r="GTQ444" s="141"/>
      <c r="GTR444" s="141"/>
      <c r="GTS444" s="141"/>
      <c r="GTT444" s="141"/>
      <c r="GTU444" s="141"/>
      <c r="GTV444" s="141"/>
      <c r="GTW444" s="141"/>
      <c r="GTX444" s="141"/>
      <c r="GTY444" s="141"/>
      <c r="GTZ444" s="141"/>
      <c r="GUA444" s="141"/>
      <c r="GUB444" s="141"/>
      <c r="GUC444" s="141"/>
      <c r="GUD444" s="141"/>
      <c r="GUE444" s="141"/>
      <c r="GUF444" s="141"/>
      <c r="GUG444" s="141"/>
      <c r="GUH444" s="141"/>
      <c r="GUI444" s="141"/>
      <c r="GUJ444" s="141"/>
      <c r="GUK444" s="141"/>
      <c r="GUL444" s="141"/>
      <c r="GUM444" s="141"/>
      <c r="GUN444" s="141"/>
      <c r="GUO444" s="141"/>
      <c r="GUP444" s="141"/>
      <c r="GUQ444" s="141"/>
      <c r="GUR444" s="141"/>
      <c r="GUS444" s="141"/>
      <c r="GUT444" s="141"/>
      <c r="GUU444" s="141"/>
      <c r="GUV444" s="141"/>
      <c r="GUW444" s="141"/>
      <c r="GUX444" s="141"/>
      <c r="GUY444" s="141"/>
      <c r="GUZ444" s="141"/>
      <c r="GVA444" s="141"/>
      <c r="GVB444" s="141"/>
      <c r="GVC444" s="141"/>
      <c r="GVD444" s="141"/>
      <c r="GVE444" s="141"/>
      <c r="GVF444" s="141"/>
      <c r="GVG444" s="141"/>
      <c r="GVH444" s="141"/>
      <c r="GVI444" s="141"/>
      <c r="GVJ444" s="141"/>
      <c r="GVK444" s="141"/>
      <c r="GVL444" s="141"/>
      <c r="GVM444" s="141"/>
      <c r="GVN444" s="141"/>
      <c r="GVO444" s="141"/>
      <c r="GVP444" s="141"/>
      <c r="GVQ444" s="141"/>
      <c r="GVR444" s="141"/>
      <c r="GVS444" s="141"/>
      <c r="GVT444" s="141"/>
      <c r="GVU444" s="141"/>
      <c r="GVV444" s="141"/>
      <c r="GVW444" s="141"/>
      <c r="GVX444" s="141"/>
      <c r="GVY444" s="141"/>
      <c r="GVZ444" s="141"/>
      <c r="GWA444" s="141"/>
      <c r="GWB444" s="141"/>
      <c r="GWC444" s="141"/>
      <c r="GWD444" s="141"/>
      <c r="GWE444" s="141"/>
      <c r="GWF444" s="141"/>
      <c r="GWG444" s="141"/>
      <c r="GWH444" s="141"/>
      <c r="GWI444" s="141"/>
      <c r="GWJ444" s="141"/>
      <c r="GWK444" s="141"/>
      <c r="GWL444" s="141"/>
      <c r="GWM444" s="141"/>
      <c r="GWN444" s="141"/>
      <c r="GWO444" s="141"/>
      <c r="GWP444" s="141"/>
      <c r="GWQ444" s="141"/>
      <c r="GWR444" s="141"/>
      <c r="GWS444" s="141"/>
      <c r="GWT444" s="141"/>
      <c r="GWU444" s="141"/>
      <c r="GWV444" s="141"/>
      <c r="GWW444" s="141"/>
      <c r="GWX444" s="141"/>
      <c r="GWY444" s="141"/>
      <c r="GWZ444" s="141"/>
      <c r="GXA444" s="141"/>
      <c r="GXB444" s="141"/>
      <c r="GXC444" s="141"/>
      <c r="GXD444" s="141"/>
      <c r="GXE444" s="141"/>
      <c r="GXF444" s="141"/>
      <c r="GXG444" s="141"/>
      <c r="GXH444" s="141"/>
      <c r="GXI444" s="141"/>
      <c r="GXJ444" s="141"/>
      <c r="GXK444" s="141"/>
      <c r="GXL444" s="141"/>
      <c r="GXM444" s="141"/>
      <c r="GXN444" s="141"/>
      <c r="GXO444" s="141"/>
      <c r="GXP444" s="141"/>
      <c r="GXQ444" s="141"/>
      <c r="GXR444" s="141"/>
      <c r="GXS444" s="141"/>
      <c r="GXT444" s="141"/>
      <c r="GXU444" s="141"/>
      <c r="GXV444" s="141"/>
      <c r="GXW444" s="141"/>
      <c r="GXX444" s="141"/>
      <c r="GXY444" s="141"/>
      <c r="GXZ444" s="141"/>
      <c r="GYA444" s="141"/>
      <c r="GYB444" s="141"/>
      <c r="GYC444" s="141"/>
      <c r="GYD444" s="141"/>
      <c r="GYE444" s="141"/>
      <c r="GYF444" s="141"/>
      <c r="GYG444" s="141"/>
      <c r="GYH444" s="141"/>
      <c r="GYI444" s="141"/>
      <c r="GYJ444" s="141"/>
      <c r="GYK444" s="141"/>
      <c r="GYL444" s="141"/>
      <c r="GYM444" s="141"/>
      <c r="GYN444" s="141"/>
      <c r="GYO444" s="141"/>
      <c r="GYP444" s="141"/>
      <c r="GYQ444" s="141"/>
      <c r="GYR444" s="141"/>
      <c r="GYS444" s="141"/>
      <c r="GYT444" s="141"/>
      <c r="GYU444" s="141"/>
      <c r="GYV444" s="141"/>
      <c r="GYW444" s="141"/>
      <c r="GYX444" s="141"/>
      <c r="GYY444" s="141"/>
      <c r="GYZ444" s="141"/>
      <c r="GZA444" s="141"/>
      <c r="GZB444" s="141"/>
      <c r="GZC444" s="141"/>
      <c r="GZD444" s="141"/>
      <c r="GZE444" s="141"/>
      <c r="GZF444" s="141"/>
      <c r="GZG444" s="141"/>
      <c r="GZH444" s="141"/>
      <c r="GZI444" s="141"/>
      <c r="GZJ444" s="141"/>
      <c r="GZK444" s="141"/>
      <c r="GZL444" s="141"/>
      <c r="GZM444" s="141"/>
      <c r="GZN444" s="141"/>
      <c r="GZO444" s="141"/>
      <c r="GZP444" s="141"/>
      <c r="GZQ444" s="141"/>
      <c r="GZR444" s="141"/>
      <c r="GZS444" s="141"/>
      <c r="GZT444" s="141"/>
      <c r="GZU444" s="141"/>
      <c r="GZV444" s="141"/>
      <c r="GZW444" s="141"/>
      <c r="GZX444" s="141"/>
      <c r="GZY444" s="141"/>
      <c r="GZZ444" s="141"/>
      <c r="HAA444" s="141"/>
      <c r="HAB444" s="141"/>
      <c r="HAC444" s="141"/>
      <c r="HAD444" s="141"/>
      <c r="HAE444" s="141"/>
      <c r="HAF444" s="141"/>
      <c r="HAG444" s="141"/>
      <c r="HAH444" s="141"/>
      <c r="HAI444" s="141"/>
      <c r="HAJ444" s="141"/>
      <c r="HAK444" s="141"/>
      <c r="HAL444" s="141"/>
      <c r="HAM444" s="141"/>
      <c r="HAN444" s="141"/>
      <c r="HAO444" s="141"/>
      <c r="HAP444" s="141"/>
      <c r="HAQ444" s="141"/>
      <c r="HAR444" s="141"/>
      <c r="HAS444" s="141"/>
      <c r="HAT444" s="141"/>
      <c r="HAU444" s="141"/>
      <c r="HAV444" s="141"/>
      <c r="HAW444" s="141"/>
      <c r="HAX444" s="141"/>
      <c r="HAY444" s="141"/>
      <c r="HAZ444" s="141"/>
      <c r="HBA444" s="141"/>
      <c r="HBB444" s="141"/>
      <c r="HBC444" s="141"/>
      <c r="HBD444" s="141"/>
      <c r="HBE444" s="141"/>
      <c r="HBF444" s="141"/>
      <c r="HBG444" s="141"/>
      <c r="HBH444" s="141"/>
      <c r="HBI444" s="141"/>
      <c r="HBJ444" s="141"/>
      <c r="HBK444" s="141"/>
      <c r="HBL444" s="141"/>
      <c r="HBM444" s="141"/>
      <c r="HBN444" s="141"/>
      <c r="HBO444" s="141"/>
      <c r="HBP444" s="141"/>
      <c r="HBQ444" s="141"/>
      <c r="HBR444" s="141"/>
      <c r="HBS444" s="141"/>
      <c r="HBT444" s="141"/>
      <c r="HBU444" s="141"/>
      <c r="HBV444" s="141"/>
      <c r="HBW444" s="141"/>
      <c r="HBX444" s="141"/>
      <c r="HBY444" s="141"/>
      <c r="HBZ444" s="141"/>
      <c r="HCA444" s="141"/>
      <c r="HCB444" s="141"/>
      <c r="HCC444" s="141"/>
      <c r="HCD444" s="141"/>
      <c r="HCE444" s="141"/>
      <c r="HCF444" s="141"/>
      <c r="HCG444" s="141"/>
      <c r="HCH444" s="141"/>
      <c r="HCI444" s="141"/>
      <c r="HCJ444" s="141"/>
      <c r="HCK444" s="141"/>
      <c r="HCL444" s="141"/>
      <c r="HCM444" s="141"/>
      <c r="HCN444" s="141"/>
      <c r="HCO444" s="141"/>
      <c r="HCP444" s="141"/>
      <c r="HCQ444" s="141"/>
      <c r="HCR444" s="141"/>
      <c r="HCS444" s="141"/>
      <c r="HCT444" s="141"/>
      <c r="HCU444" s="141"/>
      <c r="HCV444" s="141"/>
      <c r="HCW444" s="141"/>
      <c r="HCX444" s="141"/>
      <c r="HCY444" s="141"/>
      <c r="HCZ444" s="141"/>
      <c r="HDA444" s="141"/>
      <c r="HDB444" s="141"/>
      <c r="HDC444" s="141"/>
      <c r="HDD444" s="141"/>
      <c r="HDE444" s="141"/>
      <c r="HDF444" s="141"/>
      <c r="HDG444" s="141"/>
      <c r="HDH444" s="141"/>
      <c r="HDI444" s="141"/>
      <c r="HDJ444" s="141"/>
      <c r="HDK444" s="141"/>
      <c r="HDL444" s="141"/>
      <c r="HDM444" s="141"/>
      <c r="HDN444" s="141"/>
      <c r="HDO444" s="141"/>
      <c r="HDP444" s="141"/>
      <c r="HDQ444" s="141"/>
      <c r="HDR444" s="141"/>
      <c r="HDS444" s="141"/>
      <c r="HDT444" s="141"/>
      <c r="HDU444" s="141"/>
      <c r="HDV444" s="141"/>
      <c r="HDW444" s="141"/>
      <c r="HDX444" s="141"/>
      <c r="HDY444" s="141"/>
      <c r="HDZ444" s="141"/>
      <c r="HEA444" s="141"/>
      <c r="HEB444" s="141"/>
      <c r="HEC444" s="141"/>
      <c r="HED444" s="141"/>
      <c r="HEE444" s="141"/>
      <c r="HEF444" s="141"/>
      <c r="HEG444" s="141"/>
      <c r="HEH444" s="141"/>
      <c r="HEI444" s="141"/>
      <c r="HEJ444" s="141"/>
      <c r="HEK444" s="141"/>
      <c r="HEL444" s="141"/>
      <c r="HEM444" s="141"/>
      <c r="HEN444" s="141"/>
      <c r="HEO444" s="141"/>
      <c r="HEP444" s="141"/>
      <c r="HEQ444" s="141"/>
      <c r="HER444" s="141"/>
      <c r="HES444" s="141"/>
      <c r="HET444" s="141"/>
      <c r="HEU444" s="141"/>
      <c r="HEV444" s="141"/>
      <c r="HEW444" s="141"/>
      <c r="HEX444" s="141"/>
      <c r="HEY444" s="141"/>
      <c r="HEZ444" s="141"/>
      <c r="HFA444" s="141"/>
      <c r="HFB444" s="141"/>
      <c r="HFC444" s="141"/>
      <c r="HFD444" s="141"/>
      <c r="HFE444" s="141"/>
      <c r="HFF444" s="141"/>
      <c r="HFG444" s="141"/>
      <c r="HFH444" s="141"/>
      <c r="HFI444" s="141"/>
      <c r="HFJ444" s="141"/>
      <c r="HFK444" s="141"/>
      <c r="HFL444" s="141"/>
      <c r="HFM444" s="141"/>
      <c r="HFN444" s="141"/>
      <c r="HFO444" s="141"/>
      <c r="HFP444" s="141"/>
      <c r="HFQ444" s="141"/>
      <c r="HFR444" s="141"/>
      <c r="HFS444" s="141"/>
      <c r="HFT444" s="141"/>
      <c r="HFU444" s="141"/>
      <c r="HFV444" s="141"/>
      <c r="HFW444" s="141"/>
      <c r="HFX444" s="141"/>
      <c r="HFY444" s="141"/>
      <c r="HFZ444" s="141"/>
      <c r="HGA444" s="141"/>
      <c r="HGB444" s="141"/>
      <c r="HGC444" s="141"/>
      <c r="HGD444" s="141"/>
      <c r="HGE444" s="141"/>
      <c r="HGF444" s="141"/>
      <c r="HGG444" s="141"/>
      <c r="HGH444" s="141"/>
      <c r="HGI444" s="141"/>
      <c r="HGJ444" s="141"/>
      <c r="HGK444" s="141"/>
      <c r="HGL444" s="141"/>
      <c r="HGM444" s="141"/>
      <c r="HGN444" s="141"/>
      <c r="HGO444" s="141"/>
      <c r="HGP444" s="141"/>
      <c r="HGQ444" s="141"/>
      <c r="HGR444" s="141"/>
      <c r="HGS444" s="141"/>
      <c r="HGT444" s="141"/>
      <c r="HGU444" s="141"/>
      <c r="HGV444" s="141"/>
      <c r="HGW444" s="141"/>
      <c r="HGX444" s="141"/>
      <c r="HGY444" s="141"/>
      <c r="HGZ444" s="141"/>
      <c r="HHA444" s="141"/>
      <c r="HHB444" s="141"/>
      <c r="HHC444" s="141"/>
      <c r="HHD444" s="141"/>
      <c r="HHE444" s="141"/>
      <c r="HHF444" s="141"/>
      <c r="HHG444" s="141"/>
      <c r="HHH444" s="141"/>
      <c r="HHI444" s="141"/>
      <c r="HHJ444" s="141"/>
      <c r="HHK444" s="141"/>
      <c r="HHL444" s="141"/>
      <c r="HHM444" s="141"/>
      <c r="HHN444" s="141"/>
      <c r="HHO444" s="141"/>
      <c r="HHP444" s="141"/>
      <c r="HHQ444" s="141"/>
      <c r="HHR444" s="141"/>
      <c r="HHS444" s="141"/>
      <c r="HHT444" s="141"/>
      <c r="HHU444" s="141"/>
      <c r="HHV444" s="141"/>
      <c r="HHW444" s="141"/>
      <c r="HHX444" s="141"/>
      <c r="HHY444" s="141"/>
      <c r="HHZ444" s="141"/>
      <c r="HIA444" s="141"/>
      <c r="HIB444" s="141"/>
      <c r="HIC444" s="141"/>
      <c r="HID444" s="141"/>
      <c r="HIE444" s="141"/>
      <c r="HIF444" s="141"/>
      <c r="HIG444" s="141"/>
      <c r="HIH444" s="141"/>
      <c r="HII444" s="141"/>
      <c r="HIJ444" s="141"/>
      <c r="HIK444" s="141"/>
      <c r="HIL444" s="141"/>
      <c r="HIM444" s="141"/>
      <c r="HIN444" s="141"/>
      <c r="HIO444" s="141"/>
      <c r="HIP444" s="141"/>
      <c r="HIQ444" s="141"/>
      <c r="HIR444" s="141"/>
      <c r="HIS444" s="141"/>
      <c r="HIT444" s="141"/>
      <c r="HIU444" s="141"/>
      <c r="HIV444" s="141"/>
      <c r="HIW444" s="141"/>
      <c r="HIX444" s="141"/>
      <c r="HIY444" s="141"/>
      <c r="HIZ444" s="141"/>
      <c r="HJA444" s="141"/>
      <c r="HJB444" s="141"/>
      <c r="HJC444" s="141"/>
      <c r="HJD444" s="141"/>
      <c r="HJE444" s="141"/>
      <c r="HJF444" s="141"/>
      <c r="HJG444" s="141"/>
      <c r="HJH444" s="141"/>
      <c r="HJI444" s="141"/>
      <c r="HJJ444" s="141"/>
      <c r="HJK444" s="141"/>
      <c r="HJL444" s="141"/>
      <c r="HJM444" s="141"/>
      <c r="HJN444" s="141"/>
      <c r="HJO444" s="141"/>
      <c r="HJP444" s="141"/>
      <c r="HJQ444" s="141"/>
      <c r="HJR444" s="141"/>
      <c r="HJS444" s="141"/>
      <c r="HJT444" s="141"/>
      <c r="HJU444" s="141"/>
      <c r="HJV444" s="141"/>
      <c r="HJW444" s="141"/>
      <c r="HJX444" s="141"/>
      <c r="HJY444" s="141"/>
      <c r="HJZ444" s="141"/>
      <c r="HKA444" s="141"/>
      <c r="HKB444" s="141"/>
      <c r="HKC444" s="141"/>
      <c r="HKD444" s="141"/>
      <c r="HKE444" s="141"/>
      <c r="HKF444" s="141"/>
      <c r="HKG444" s="141"/>
      <c r="HKH444" s="141"/>
      <c r="HKI444" s="141"/>
      <c r="HKJ444" s="141"/>
      <c r="HKK444" s="141"/>
      <c r="HKL444" s="141"/>
      <c r="HKM444" s="141"/>
      <c r="HKN444" s="141"/>
      <c r="HKO444" s="141"/>
      <c r="HKP444" s="141"/>
      <c r="HKQ444" s="141"/>
      <c r="HKR444" s="141"/>
      <c r="HKS444" s="141"/>
      <c r="HKT444" s="141"/>
      <c r="HKU444" s="141"/>
      <c r="HKV444" s="141"/>
      <c r="HKW444" s="141"/>
      <c r="HKX444" s="141"/>
      <c r="HKY444" s="141"/>
      <c r="HKZ444" s="141"/>
      <c r="HLA444" s="141"/>
      <c r="HLB444" s="141"/>
      <c r="HLC444" s="141"/>
      <c r="HLD444" s="141"/>
      <c r="HLE444" s="141"/>
      <c r="HLF444" s="141"/>
      <c r="HLG444" s="141"/>
      <c r="HLH444" s="141"/>
      <c r="HLI444" s="141"/>
      <c r="HLJ444" s="141"/>
      <c r="HLK444" s="141"/>
      <c r="HLL444" s="141"/>
      <c r="HLM444" s="141"/>
      <c r="HLN444" s="141"/>
      <c r="HLO444" s="141"/>
      <c r="HLP444" s="141"/>
      <c r="HLQ444" s="141"/>
      <c r="HLR444" s="141"/>
      <c r="HLS444" s="141"/>
      <c r="HLT444" s="141"/>
      <c r="HLU444" s="141"/>
      <c r="HLV444" s="141"/>
      <c r="HLW444" s="141"/>
      <c r="HLX444" s="141"/>
      <c r="HLY444" s="141"/>
      <c r="HLZ444" s="141"/>
      <c r="HMA444" s="141"/>
      <c r="HMB444" s="141"/>
      <c r="HMC444" s="141"/>
      <c r="HMD444" s="141"/>
      <c r="HME444" s="141"/>
      <c r="HMF444" s="141"/>
      <c r="HMG444" s="141"/>
      <c r="HMH444" s="141"/>
      <c r="HMI444" s="141"/>
      <c r="HMJ444" s="141"/>
      <c r="HMK444" s="141"/>
      <c r="HML444" s="141"/>
      <c r="HMM444" s="141"/>
      <c r="HMN444" s="141"/>
      <c r="HMO444" s="141"/>
      <c r="HMP444" s="141"/>
      <c r="HMQ444" s="141"/>
      <c r="HMR444" s="141"/>
      <c r="HMS444" s="141"/>
      <c r="HMT444" s="141"/>
      <c r="HMU444" s="141"/>
      <c r="HMV444" s="141"/>
      <c r="HMW444" s="141"/>
      <c r="HMX444" s="141"/>
      <c r="HMY444" s="141"/>
      <c r="HMZ444" s="141"/>
      <c r="HNA444" s="141"/>
      <c r="HNB444" s="141"/>
      <c r="HNC444" s="141"/>
      <c r="HND444" s="141"/>
      <c r="HNE444" s="141"/>
      <c r="HNF444" s="141"/>
      <c r="HNG444" s="141"/>
      <c r="HNH444" s="141"/>
      <c r="HNI444" s="141"/>
      <c r="HNJ444" s="141"/>
      <c r="HNK444" s="141"/>
      <c r="HNL444" s="141"/>
      <c r="HNM444" s="141"/>
      <c r="HNN444" s="141"/>
      <c r="HNO444" s="141"/>
      <c r="HNP444" s="141"/>
      <c r="HNQ444" s="141"/>
      <c r="HNR444" s="141"/>
      <c r="HNS444" s="141"/>
      <c r="HNT444" s="141"/>
      <c r="HNU444" s="141"/>
      <c r="HNV444" s="141"/>
      <c r="HNW444" s="141"/>
      <c r="HNX444" s="141"/>
      <c r="HNY444" s="141"/>
      <c r="HNZ444" s="141"/>
      <c r="HOA444" s="141"/>
      <c r="HOB444" s="141"/>
      <c r="HOC444" s="141"/>
      <c r="HOD444" s="141"/>
      <c r="HOE444" s="141"/>
      <c r="HOF444" s="141"/>
      <c r="HOG444" s="141"/>
      <c r="HOH444" s="141"/>
      <c r="HOI444" s="141"/>
      <c r="HOJ444" s="141"/>
      <c r="HOK444" s="141"/>
      <c r="HOL444" s="141"/>
      <c r="HOM444" s="141"/>
      <c r="HON444" s="141"/>
      <c r="HOO444" s="141"/>
      <c r="HOP444" s="141"/>
      <c r="HOQ444" s="141"/>
      <c r="HOR444" s="141"/>
      <c r="HOS444" s="141"/>
      <c r="HOT444" s="141"/>
      <c r="HOU444" s="141"/>
      <c r="HOV444" s="141"/>
      <c r="HOW444" s="141"/>
      <c r="HOX444" s="141"/>
      <c r="HOY444" s="141"/>
      <c r="HOZ444" s="141"/>
      <c r="HPA444" s="141"/>
      <c r="HPB444" s="141"/>
      <c r="HPC444" s="141"/>
      <c r="HPD444" s="141"/>
      <c r="HPE444" s="141"/>
      <c r="HPF444" s="141"/>
      <c r="HPG444" s="141"/>
      <c r="HPH444" s="141"/>
      <c r="HPI444" s="141"/>
      <c r="HPJ444" s="141"/>
      <c r="HPK444" s="141"/>
      <c r="HPL444" s="141"/>
      <c r="HPM444" s="141"/>
      <c r="HPN444" s="141"/>
      <c r="HPO444" s="141"/>
      <c r="HPP444" s="141"/>
      <c r="HPQ444" s="141"/>
      <c r="HPR444" s="141"/>
      <c r="HPS444" s="141"/>
      <c r="HPT444" s="141"/>
      <c r="HPU444" s="141"/>
      <c r="HPV444" s="141"/>
      <c r="HPW444" s="141"/>
      <c r="HPX444" s="141"/>
      <c r="HPY444" s="141"/>
      <c r="HPZ444" s="141"/>
      <c r="HQA444" s="141"/>
      <c r="HQB444" s="141"/>
      <c r="HQC444" s="141"/>
      <c r="HQD444" s="141"/>
      <c r="HQE444" s="141"/>
      <c r="HQF444" s="141"/>
      <c r="HQG444" s="141"/>
      <c r="HQH444" s="141"/>
      <c r="HQI444" s="141"/>
      <c r="HQJ444" s="141"/>
      <c r="HQK444" s="141"/>
      <c r="HQL444" s="141"/>
      <c r="HQM444" s="141"/>
      <c r="HQN444" s="141"/>
      <c r="HQO444" s="141"/>
      <c r="HQP444" s="141"/>
      <c r="HQQ444" s="141"/>
      <c r="HQR444" s="141"/>
      <c r="HQS444" s="141"/>
      <c r="HQT444" s="141"/>
      <c r="HQU444" s="141"/>
      <c r="HQV444" s="141"/>
      <c r="HQW444" s="141"/>
      <c r="HQX444" s="141"/>
      <c r="HQY444" s="141"/>
      <c r="HQZ444" s="141"/>
      <c r="HRA444" s="141"/>
      <c r="HRB444" s="141"/>
      <c r="HRC444" s="141"/>
      <c r="HRD444" s="141"/>
      <c r="HRE444" s="141"/>
      <c r="HRF444" s="141"/>
      <c r="HRG444" s="141"/>
      <c r="HRH444" s="141"/>
      <c r="HRI444" s="141"/>
      <c r="HRJ444" s="141"/>
      <c r="HRK444" s="141"/>
      <c r="HRL444" s="141"/>
      <c r="HRM444" s="141"/>
      <c r="HRN444" s="141"/>
      <c r="HRO444" s="141"/>
      <c r="HRP444" s="141"/>
      <c r="HRQ444" s="141"/>
      <c r="HRR444" s="141"/>
      <c r="HRS444" s="141"/>
      <c r="HRT444" s="141"/>
      <c r="HRU444" s="141"/>
      <c r="HRV444" s="141"/>
      <c r="HRW444" s="141"/>
      <c r="HRX444" s="141"/>
      <c r="HRY444" s="141"/>
      <c r="HRZ444" s="141"/>
      <c r="HSA444" s="141"/>
      <c r="HSB444" s="141"/>
      <c r="HSC444" s="141"/>
      <c r="HSD444" s="141"/>
      <c r="HSE444" s="141"/>
      <c r="HSF444" s="141"/>
      <c r="HSG444" s="141"/>
      <c r="HSH444" s="141"/>
      <c r="HSI444" s="141"/>
      <c r="HSJ444" s="141"/>
      <c r="HSK444" s="141"/>
      <c r="HSL444" s="141"/>
      <c r="HSM444" s="141"/>
      <c r="HSN444" s="141"/>
      <c r="HSO444" s="141"/>
      <c r="HSP444" s="141"/>
      <c r="HSQ444" s="141"/>
      <c r="HSR444" s="141"/>
      <c r="HSS444" s="141"/>
      <c r="HST444" s="141"/>
      <c r="HSU444" s="141"/>
      <c r="HSV444" s="141"/>
      <c r="HSW444" s="141"/>
      <c r="HSX444" s="141"/>
      <c r="HSY444" s="141"/>
      <c r="HSZ444" s="141"/>
      <c r="HTA444" s="141"/>
      <c r="HTB444" s="141"/>
      <c r="HTC444" s="141"/>
      <c r="HTD444" s="141"/>
      <c r="HTE444" s="141"/>
      <c r="HTF444" s="141"/>
      <c r="HTG444" s="141"/>
      <c r="HTH444" s="141"/>
      <c r="HTI444" s="141"/>
      <c r="HTJ444" s="141"/>
      <c r="HTK444" s="141"/>
      <c r="HTL444" s="141"/>
      <c r="HTM444" s="141"/>
      <c r="HTN444" s="141"/>
      <c r="HTO444" s="141"/>
      <c r="HTP444" s="141"/>
      <c r="HTQ444" s="141"/>
      <c r="HTR444" s="141"/>
      <c r="HTS444" s="141"/>
      <c r="HTT444" s="141"/>
      <c r="HTU444" s="141"/>
      <c r="HTV444" s="141"/>
      <c r="HTW444" s="141"/>
      <c r="HTX444" s="141"/>
      <c r="HTY444" s="141"/>
      <c r="HTZ444" s="141"/>
      <c r="HUA444" s="141"/>
      <c r="HUB444" s="141"/>
      <c r="HUC444" s="141"/>
      <c r="HUD444" s="141"/>
      <c r="HUE444" s="141"/>
      <c r="HUF444" s="141"/>
      <c r="HUG444" s="141"/>
      <c r="HUH444" s="141"/>
      <c r="HUI444" s="141"/>
      <c r="HUJ444" s="141"/>
      <c r="HUK444" s="141"/>
      <c r="HUL444" s="141"/>
      <c r="HUM444" s="141"/>
      <c r="HUN444" s="141"/>
      <c r="HUO444" s="141"/>
      <c r="HUP444" s="141"/>
      <c r="HUQ444" s="141"/>
      <c r="HUR444" s="141"/>
      <c r="HUS444" s="141"/>
      <c r="HUT444" s="141"/>
      <c r="HUU444" s="141"/>
      <c r="HUV444" s="141"/>
      <c r="HUW444" s="141"/>
      <c r="HUX444" s="141"/>
      <c r="HUY444" s="141"/>
      <c r="HUZ444" s="141"/>
      <c r="HVA444" s="141"/>
      <c r="HVB444" s="141"/>
      <c r="HVC444" s="141"/>
      <c r="HVD444" s="141"/>
      <c r="HVE444" s="141"/>
      <c r="HVF444" s="141"/>
      <c r="HVG444" s="141"/>
      <c r="HVH444" s="141"/>
      <c r="HVI444" s="141"/>
      <c r="HVJ444" s="141"/>
      <c r="HVK444" s="141"/>
      <c r="HVL444" s="141"/>
      <c r="HVM444" s="141"/>
      <c r="HVN444" s="141"/>
      <c r="HVO444" s="141"/>
      <c r="HVP444" s="141"/>
      <c r="HVQ444" s="141"/>
      <c r="HVR444" s="141"/>
      <c r="HVS444" s="141"/>
      <c r="HVT444" s="141"/>
      <c r="HVU444" s="141"/>
      <c r="HVV444" s="141"/>
      <c r="HVW444" s="141"/>
      <c r="HVX444" s="141"/>
      <c r="HVY444" s="141"/>
      <c r="HVZ444" s="141"/>
      <c r="HWA444" s="141"/>
      <c r="HWB444" s="141"/>
      <c r="HWC444" s="141"/>
      <c r="HWD444" s="141"/>
      <c r="HWE444" s="141"/>
      <c r="HWF444" s="141"/>
      <c r="HWG444" s="141"/>
      <c r="HWH444" s="141"/>
      <c r="HWI444" s="141"/>
      <c r="HWJ444" s="141"/>
      <c r="HWK444" s="141"/>
      <c r="HWL444" s="141"/>
      <c r="HWM444" s="141"/>
      <c r="HWN444" s="141"/>
      <c r="HWO444" s="141"/>
      <c r="HWP444" s="141"/>
      <c r="HWQ444" s="141"/>
      <c r="HWR444" s="141"/>
      <c r="HWS444" s="141"/>
      <c r="HWT444" s="141"/>
      <c r="HWU444" s="141"/>
      <c r="HWV444" s="141"/>
      <c r="HWW444" s="141"/>
      <c r="HWX444" s="141"/>
      <c r="HWY444" s="141"/>
      <c r="HWZ444" s="141"/>
      <c r="HXA444" s="141"/>
      <c r="HXB444" s="141"/>
      <c r="HXC444" s="141"/>
      <c r="HXD444" s="141"/>
      <c r="HXE444" s="141"/>
      <c r="HXF444" s="141"/>
      <c r="HXG444" s="141"/>
      <c r="HXH444" s="141"/>
      <c r="HXI444" s="141"/>
      <c r="HXJ444" s="141"/>
      <c r="HXK444" s="141"/>
      <c r="HXL444" s="141"/>
      <c r="HXM444" s="141"/>
      <c r="HXN444" s="141"/>
      <c r="HXO444" s="141"/>
      <c r="HXP444" s="141"/>
      <c r="HXQ444" s="141"/>
      <c r="HXR444" s="141"/>
      <c r="HXS444" s="141"/>
      <c r="HXT444" s="141"/>
      <c r="HXU444" s="141"/>
      <c r="HXV444" s="141"/>
      <c r="HXW444" s="141"/>
      <c r="HXX444" s="141"/>
      <c r="HXY444" s="141"/>
      <c r="HXZ444" s="141"/>
      <c r="HYA444" s="141"/>
      <c r="HYB444" s="141"/>
      <c r="HYC444" s="141"/>
      <c r="HYD444" s="141"/>
      <c r="HYE444" s="141"/>
      <c r="HYF444" s="141"/>
      <c r="HYG444" s="141"/>
      <c r="HYH444" s="141"/>
      <c r="HYI444" s="141"/>
      <c r="HYJ444" s="141"/>
      <c r="HYK444" s="141"/>
      <c r="HYL444" s="141"/>
      <c r="HYM444" s="141"/>
      <c r="HYN444" s="141"/>
      <c r="HYO444" s="141"/>
      <c r="HYP444" s="141"/>
      <c r="HYQ444" s="141"/>
      <c r="HYR444" s="141"/>
      <c r="HYS444" s="141"/>
      <c r="HYT444" s="141"/>
      <c r="HYU444" s="141"/>
      <c r="HYV444" s="141"/>
      <c r="HYW444" s="141"/>
      <c r="HYX444" s="141"/>
      <c r="HYY444" s="141"/>
      <c r="HYZ444" s="141"/>
      <c r="HZA444" s="141"/>
      <c r="HZB444" s="141"/>
      <c r="HZC444" s="141"/>
      <c r="HZD444" s="141"/>
      <c r="HZE444" s="141"/>
      <c r="HZF444" s="141"/>
      <c r="HZG444" s="141"/>
      <c r="HZH444" s="141"/>
      <c r="HZI444" s="141"/>
      <c r="HZJ444" s="141"/>
      <c r="HZK444" s="141"/>
      <c r="HZL444" s="141"/>
      <c r="HZM444" s="141"/>
      <c r="HZN444" s="141"/>
      <c r="HZO444" s="141"/>
      <c r="HZP444" s="141"/>
      <c r="HZQ444" s="141"/>
      <c r="HZR444" s="141"/>
      <c r="HZS444" s="141"/>
      <c r="HZT444" s="141"/>
      <c r="HZU444" s="141"/>
      <c r="HZV444" s="141"/>
      <c r="HZW444" s="141"/>
      <c r="HZX444" s="141"/>
      <c r="HZY444" s="141"/>
      <c r="HZZ444" s="141"/>
      <c r="IAA444" s="141"/>
      <c r="IAB444" s="141"/>
      <c r="IAC444" s="141"/>
      <c r="IAD444" s="141"/>
      <c r="IAE444" s="141"/>
      <c r="IAF444" s="141"/>
      <c r="IAG444" s="141"/>
      <c r="IAH444" s="141"/>
      <c r="IAI444" s="141"/>
      <c r="IAJ444" s="141"/>
      <c r="IAK444" s="141"/>
      <c r="IAL444" s="141"/>
      <c r="IAM444" s="141"/>
      <c r="IAN444" s="141"/>
      <c r="IAO444" s="141"/>
      <c r="IAP444" s="141"/>
      <c r="IAQ444" s="141"/>
      <c r="IAR444" s="141"/>
      <c r="IAS444" s="141"/>
      <c r="IAT444" s="141"/>
      <c r="IAU444" s="141"/>
      <c r="IAV444" s="141"/>
      <c r="IAW444" s="141"/>
      <c r="IAX444" s="141"/>
      <c r="IAY444" s="141"/>
      <c r="IAZ444" s="141"/>
      <c r="IBA444" s="141"/>
      <c r="IBB444" s="141"/>
      <c r="IBC444" s="141"/>
      <c r="IBD444" s="141"/>
      <c r="IBE444" s="141"/>
      <c r="IBF444" s="141"/>
      <c r="IBG444" s="141"/>
      <c r="IBH444" s="141"/>
      <c r="IBI444" s="141"/>
      <c r="IBJ444" s="141"/>
      <c r="IBK444" s="141"/>
      <c r="IBL444" s="141"/>
      <c r="IBM444" s="141"/>
      <c r="IBN444" s="141"/>
      <c r="IBO444" s="141"/>
      <c r="IBP444" s="141"/>
      <c r="IBQ444" s="141"/>
      <c r="IBR444" s="141"/>
      <c r="IBS444" s="141"/>
      <c r="IBT444" s="141"/>
      <c r="IBU444" s="141"/>
      <c r="IBV444" s="141"/>
      <c r="IBW444" s="141"/>
      <c r="IBX444" s="141"/>
      <c r="IBY444" s="141"/>
      <c r="IBZ444" s="141"/>
      <c r="ICA444" s="141"/>
      <c r="ICB444" s="141"/>
      <c r="ICC444" s="141"/>
      <c r="ICD444" s="141"/>
      <c r="ICE444" s="141"/>
      <c r="ICF444" s="141"/>
      <c r="ICG444" s="141"/>
      <c r="ICH444" s="141"/>
      <c r="ICI444" s="141"/>
      <c r="ICJ444" s="141"/>
      <c r="ICK444" s="141"/>
      <c r="ICL444" s="141"/>
      <c r="ICM444" s="141"/>
      <c r="ICN444" s="141"/>
      <c r="ICO444" s="141"/>
      <c r="ICP444" s="141"/>
      <c r="ICQ444" s="141"/>
      <c r="ICR444" s="141"/>
      <c r="ICS444" s="141"/>
      <c r="ICT444" s="141"/>
      <c r="ICU444" s="141"/>
      <c r="ICV444" s="141"/>
      <c r="ICW444" s="141"/>
      <c r="ICX444" s="141"/>
      <c r="ICY444" s="141"/>
      <c r="ICZ444" s="141"/>
      <c r="IDA444" s="141"/>
      <c r="IDB444" s="141"/>
      <c r="IDC444" s="141"/>
      <c r="IDD444" s="141"/>
      <c r="IDE444" s="141"/>
      <c r="IDF444" s="141"/>
      <c r="IDG444" s="141"/>
      <c r="IDH444" s="141"/>
      <c r="IDI444" s="141"/>
      <c r="IDJ444" s="141"/>
      <c r="IDK444" s="141"/>
      <c r="IDL444" s="141"/>
      <c r="IDM444" s="141"/>
      <c r="IDN444" s="141"/>
      <c r="IDO444" s="141"/>
      <c r="IDP444" s="141"/>
      <c r="IDQ444" s="141"/>
      <c r="IDR444" s="141"/>
      <c r="IDS444" s="141"/>
      <c r="IDT444" s="141"/>
      <c r="IDU444" s="141"/>
      <c r="IDV444" s="141"/>
      <c r="IDW444" s="141"/>
      <c r="IDX444" s="141"/>
      <c r="IDY444" s="141"/>
      <c r="IDZ444" s="141"/>
      <c r="IEA444" s="141"/>
      <c r="IEB444" s="141"/>
      <c r="IEC444" s="141"/>
      <c r="IED444" s="141"/>
      <c r="IEE444" s="141"/>
      <c r="IEF444" s="141"/>
      <c r="IEG444" s="141"/>
      <c r="IEH444" s="141"/>
      <c r="IEI444" s="141"/>
      <c r="IEJ444" s="141"/>
      <c r="IEK444" s="141"/>
      <c r="IEL444" s="141"/>
      <c r="IEM444" s="141"/>
      <c r="IEN444" s="141"/>
      <c r="IEO444" s="141"/>
      <c r="IEP444" s="141"/>
      <c r="IEQ444" s="141"/>
      <c r="IER444" s="141"/>
      <c r="IES444" s="141"/>
      <c r="IET444" s="141"/>
      <c r="IEU444" s="141"/>
      <c r="IEV444" s="141"/>
      <c r="IEW444" s="141"/>
      <c r="IEX444" s="141"/>
      <c r="IEY444" s="141"/>
      <c r="IEZ444" s="141"/>
      <c r="IFA444" s="141"/>
      <c r="IFB444" s="141"/>
      <c r="IFC444" s="141"/>
      <c r="IFD444" s="141"/>
      <c r="IFE444" s="141"/>
      <c r="IFF444" s="141"/>
      <c r="IFG444" s="141"/>
      <c r="IFH444" s="141"/>
      <c r="IFI444" s="141"/>
      <c r="IFJ444" s="141"/>
      <c r="IFK444" s="141"/>
      <c r="IFL444" s="141"/>
      <c r="IFM444" s="141"/>
      <c r="IFN444" s="141"/>
      <c r="IFO444" s="141"/>
      <c r="IFP444" s="141"/>
      <c r="IFQ444" s="141"/>
      <c r="IFR444" s="141"/>
      <c r="IFS444" s="141"/>
      <c r="IFT444" s="141"/>
      <c r="IFU444" s="141"/>
      <c r="IFV444" s="141"/>
      <c r="IFW444" s="141"/>
      <c r="IFX444" s="141"/>
      <c r="IFY444" s="141"/>
      <c r="IFZ444" s="141"/>
      <c r="IGA444" s="141"/>
      <c r="IGB444" s="141"/>
      <c r="IGC444" s="141"/>
      <c r="IGD444" s="141"/>
      <c r="IGE444" s="141"/>
      <c r="IGF444" s="141"/>
      <c r="IGG444" s="141"/>
      <c r="IGH444" s="141"/>
      <c r="IGI444" s="141"/>
      <c r="IGJ444" s="141"/>
      <c r="IGK444" s="141"/>
      <c r="IGL444" s="141"/>
      <c r="IGM444" s="141"/>
      <c r="IGN444" s="141"/>
      <c r="IGO444" s="141"/>
      <c r="IGP444" s="141"/>
      <c r="IGQ444" s="141"/>
      <c r="IGR444" s="141"/>
      <c r="IGS444" s="141"/>
      <c r="IGT444" s="141"/>
      <c r="IGU444" s="141"/>
      <c r="IGV444" s="141"/>
      <c r="IGW444" s="141"/>
      <c r="IGX444" s="141"/>
      <c r="IGY444" s="141"/>
      <c r="IGZ444" s="141"/>
      <c r="IHA444" s="141"/>
      <c r="IHB444" s="141"/>
      <c r="IHC444" s="141"/>
      <c r="IHD444" s="141"/>
      <c r="IHE444" s="141"/>
      <c r="IHF444" s="141"/>
      <c r="IHG444" s="141"/>
      <c r="IHH444" s="141"/>
      <c r="IHI444" s="141"/>
      <c r="IHJ444" s="141"/>
      <c r="IHK444" s="141"/>
      <c r="IHL444" s="141"/>
      <c r="IHM444" s="141"/>
      <c r="IHN444" s="141"/>
      <c r="IHO444" s="141"/>
      <c r="IHP444" s="141"/>
      <c r="IHQ444" s="141"/>
      <c r="IHR444" s="141"/>
      <c r="IHS444" s="141"/>
      <c r="IHT444" s="141"/>
      <c r="IHU444" s="141"/>
      <c r="IHV444" s="141"/>
      <c r="IHW444" s="141"/>
      <c r="IHX444" s="141"/>
      <c r="IHY444" s="141"/>
      <c r="IHZ444" s="141"/>
      <c r="IIA444" s="141"/>
      <c r="IIB444" s="141"/>
      <c r="IIC444" s="141"/>
      <c r="IID444" s="141"/>
      <c r="IIE444" s="141"/>
      <c r="IIF444" s="141"/>
      <c r="IIG444" s="141"/>
      <c r="IIH444" s="141"/>
      <c r="III444" s="141"/>
      <c r="IIJ444" s="141"/>
      <c r="IIK444" s="141"/>
      <c r="IIL444" s="141"/>
      <c r="IIM444" s="141"/>
      <c r="IIN444" s="141"/>
      <c r="IIO444" s="141"/>
      <c r="IIP444" s="141"/>
      <c r="IIQ444" s="141"/>
      <c r="IIR444" s="141"/>
      <c r="IIS444" s="141"/>
      <c r="IIT444" s="141"/>
      <c r="IIU444" s="141"/>
      <c r="IIV444" s="141"/>
      <c r="IIW444" s="141"/>
      <c r="IIX444" s="141"/>
      <c r="IIY444" s="141"/>
      <c r="IIZ444" s="141"/>
      <c r="IJA444" s="141"/>
      <c r="IJB444" s="141"/>
      <c r="IJC444" s="141"/>
      <c r="IJD444" s="141"/>
      <c r="IJE444" s="141"/>
      <c r="IJF444" s="141"/>
      <c r="IJG444" s="141"/>
      <c r="IJH444" s="141"/>
      <c r="IJI444" s="141"/>
      <c r="IJJ444" s="141"/>
      <c r="IJK444" s="141"/>
      <c r="IJL444" s="141"/>
      <c r="IJM444" s="141"/>
      <c r="IJN444" s="141"/>
      <c r="IJO444" s="141"/>
      <c r="IJP444" s="141"/>
      <c r="IJQ444" s="141"/>
      <c r="IJR444" s="141"/>
      <c r="IJS444" s="141"/>
      <c r="IJT444" s="141"/>
      <c r="IJU444" s="141"/>
      <c r="IJV444" s="141"/>
      <c r="IJW444" s="141"/>
      <c r="IJX444" s="141"/>
      <c r="IJY444" s="141"/>
      <c r="IJZ444" s="141"/>
      <c r="IKA444" s="141"/>
      <c r="IKB444" s="141"/>
      <c r="IKC444" s="141"/>
      <c r="IKD444" s="141"/>
      <c r="IKE444" s="141"/>
      <c r="IKF444" s="141"/>
      <c r="IKG444" s="141"/>
      <c r="IKH444" s="141"/>
      <c r="IKI444" s="141"/>
      <c r="IKJ444" s="141"/>
      <c r="IKK444" s="141"/>
      <c r="IKL444" s="141"/>
      <c r="IKM444" s="141"/>
      <c r="IKN444" s="141"/>
      <c r="IKO444" s="141"/>
      <c r="IKP444" s="141"/>
      <c r="IKQ444" s="141"/>
      <c r="IKR444" s="141"/>
      <c r="IKS444" s="141"/>
      <c r="IKT444" s="141"/>
      <c r="IKU444" s="141"/>
      <c r="IKV444" s="141"/>
      <c r="IKW444" s="141"/>
      <c r="IKX444" s="141"/>
      <c r="IKY444" s="141"/>
      <c r="IKZ444" s="141"/>
      <c r="ILA444" s="141"/>
      <c r="ILB444" s="141"/>
      <c r="ILC444" s="141"/>
      <c r="ILD444" s="141"/>
      <c r="ILE444" s="141"/>
      <c r="ILF444" s="141"/>
      <c r="ILG444" s="141"/>
      <c r="ILH444" s="141"/>
      <c r="ILI444" s="141"/>
      <c r="ILJ444" s="141"/>
      <c r="ILK444" s="141"/>
      <c r="ILL444" s="141"/>
      <c r="ILM444" s="141"/>
      <c r="ILN444" s="141"/>
      <c r="ILO444" s="141"/>
      <c r="ILP444" s="141"/>
      <c r="ILQ444" s="141"/>
      <c r="ILR444" s="141"/>
      <c r="ILS444" s="141"/>
      <c r="ILT444" s="141"/>
      <c r="ILU444" s="141"/>
      <c r="ILV444" s="141"/>
      <c r="ILW444" s="141"/>
      <c r="ILX444" s="141"/>
      <c r="ILY444" s="141"/>
      <c r="ILZ444" s="141"/>
      <c r="IMA444" s="141"/>
      <c r="IMB444" s="141"/>
      <c r="IMC444" s="141"/>
      <c r="IMD444" s="141"/>
      <c r="IME444" s="141"/>
      <c r="IMF444" s="141"/>
      <c r="IMG444" s="141"/>
      <c r="IMH444" s="141"/>
      <c r="IMI444" s="141"/>
      <c r="IMJ444" s="141"/>
      <c r="IMK444" s="141"/>
      <c r="IML444" s="141"/>
      <c r="IMM444" s="141"/>
      <c r="IMN444" s="141"/>
      <c r="IMO444" s="141"/>
      <c r="IMP444" s="141"/>
      <c r="IMQ444" s="141"/>
      <c r="IMR444" s="141"/>
      <c r="IMS444" s="141"/>
      <c r="IMT444" s="141"/>
      <c r="IMU444" s="141"/>
      <c r="IMV444" s="141"/>
      <c r="IMW444" s="141"/>
      <c r="IMX444" s="141"/>
      <c r="IMY444" s="141"/>
      <c r="IMZ444" s="141"/>
      <c r="INA444" s="141"/>
      <c r="INB444" s="141"/>
      <c r="INC444" s="141"/>
      <c r="IND444" s="141"/>
      <c r="INE444" s="141"/>
      <c r="INF444" s="141"/>
      <c r="ING444" s="141"/>
      <c r="INH444" s="141"/>
      <c r="INI444" s="141"/>
      <c r="INJ444" s="141"/>
      <c r="INK444" s="141"/>
      <c r="INL444" s="141"/>
      <c r="INM444" s="141"/>
      <c r="INN444" s="141"/>
      <c r="INO444" s="141"/>
      <c r="INP444" s="141"/>
      <c r="INQ444" s="141"/>
      <c r="INR444" s="141"/>
      <c r="INS444" s="141"/>
      <c r="INT444" s="141"/>
      <c r="INU444" s="141"/>
      <c r="INV444" s="141"/>
      <c r="INW444" s="141"/>
      <c r="INX444" s="141"/>
      <c r="INY444" s="141"/>
      <c r="INZ444" s="141"/>
      <c r="IOA444" s="141"/>
      <c r="IOB444" s="141"/>
      <c r="IOC444" s="141"/>
      <c r="IOD444" s="141"/>
      <c r="IOE444" s="141"/>
      <c r="IOF444" s="141"/>
      <c r="IOG444" s="141"/>
      <c r="IOH444" s="141"/>
      <c r="IOI444" s="141"/>
      <c r="IOJ444" s="141"/>
      <c r="IOK444" s="141"/>
      <c r="IOL444" s="141"/>
      <c r="IOM444" s="141"/>
      <c r="ION444" s="141"/>
      <c r="IOO444" s="141"/>
      <c r="IOP444" s="141"/>
      <c r="IOQ444" s="141"/>
      <c r="IOR444" s="141"/>
      <c r="IOS444" s="141"/>
      <c r="IOT444" s="141"/>
      <c r="IOU444" s="141"/>
      <c r="IOV444" s="141"/>
      <c r="IOW444" s="141"/>
      <c r="IOX444" s="141"/>
      <c r="IOY444" s="141"/>
      <c r="IOZ444" s="141"/>
      <c r="IPA444" s="141"/>
      <c r="IPB444" s="141"/>
      <c r="IPC444" s="141"/>
      <c r="IPD444" s="141"/>
      <c r="IPE444" s="141"/>
      <c r="IPF444" s="141"/>
      <c r="IPG444" s="141"/>
      <c r="IPH444" s="141"/>
      <c r="IPI444" s="141"/>
      <c r="IPJ444" s="141"/>
      <c r="IPK444" s="141"/>
      <c r="IPL444" s="141"/>
      <c r="IPM444" s="141"/>
      <c r="IPN444" s="141"/>
      <c r="IPO444" s="141"/>
      <c r="IPP444" s="141"/>
      <c r="IPQ444" s="141"/>
      <c r="IPR444" s="141"/>
      <c r="IPS444" s="141"/>
      <c r="IPT444" s="141"/>
      <c r="IPU444" s="141"/>
      <c r="IPV444" s="141"/>
      <c r="IPW444" s="141"/>
      <c r="IPX444" s="141"/>
      <c r="IPY444" s="141"/>
      <c r="IPZ444" s="141"/>
      <c r="IQA444" s="141"/>
      <c r="IQB444" s="141"/>
      <c r="IQC444" s="141"/>
      <c r="IQD444" s="141"/>
      <c r="IQE444" s="141"/>
      <c r="IQF444" s="141"/>
      <c r="IQG444" s="141"/>
      <c r="IQH444" s="141"/>
      <c r="IQI444" s="141"/>
      <c r="IQJ444" s="141"/>
      <c r="IQK444" s="141"/>
      <c r="IQL444" s="141"/>
      <c r="IQM444" s="141"/>
      <c r="IQN444" s="141"/>
      <c r="IQO444" s="141"/>
      <c r="IQP444" s="141"/>
      <c r="IQQ444" s="141"/>
      <c r="IQR444" s="141"/>
      <c r="IQS444" s="141"/>
      <c r="IQT444" s="141"/>
      <c r="IQU444" s="141"/>
      <c r="IQV444" s="141"/>
      <c r="IQW444" s="141"/>
      <c r="IQX444" s="141"/>
      <c r="IQY444" s="141"/>
      <c r="IQZ444" s="141"/>
      <c r="IRA444" s="141"/>
      <c r="IRB444" s="141"/>
      <c r="IRC444" s="141"/>
      <c r="IRD444" s="141"/>
      <c r="IRE444" s="141"/>
      <c r="IRF444" s="141"/>
      <c r="IRG444" s="141"/>
      <c r="IRH444" s="141"/>
      <c r="IRI444" s="141"/>
      <c r="IRJ444" s="141"/>
      <c r="IRK444" s="141"/>
      <c r="IRL444" s="141"/>
      <c r="IRM444" s="141"/>
      <c r="IRN444" s="141"/>
      <c r="IRO444" s="141"/>
      <c r="IRP444" s="141"/>
      <c r="IRQ444" s="141"/>
      <c r="IRR444" s="141"/>
      <c r="IRS444" s="141"/>
      <c r="IRT444" s="141"/>
      <c r="IRU444" s="141"/>
      <c r="IRV444" s="141"/>
      <c r="IRW444" s="141"/>
      <c r="IRX444" s="141"/>
      <c r="IRY444" s="141"/>
      <c r="IRZ444" s="141"/>
      <c r="ISA444" s="141"/>
      <c r="ISB444" s="141"/>
      <c r="ISC444" s="141"/>
      <c r="ISD444" s="141"/>
      <c r="ISE444" s="141"/>
      <c r="ISF444" s="141"/>
      <c r="ISG444" s="141"/>
      <c r="ISH444" s="141"/>
      <c r="ISI444" s="141"/>
      <c r="ISJ444" s="141"/>
      <c r="ISK444" s="141"/>
      <c r="ISL444" s="141"/>
      <c r="ISM444" s="141"/>
      <c r="ISN444" s="141"/>
      <c r="ISO444" s="141"/>
      <c r="ISP444" s="141"/>
      <c r="ISQ444" s="141"/>
      <c r="ISR444" s="141"/>
      <c r="ISS444" s="141"/>
      <c r="IST444" s="141"/>
      <c r="ISU444" s="141"/>
      <c r="ISV444" s="141"/>
      <c r="ISW444" s="141"/>
      <c r="ISX444" s="141"/>
      <c r="ISY444" s="141"/>
      <c r="ISZ444" s="141"/>
      <c r="ITA444" s="141"/>
      <c r="ITB444" s="141"/>
      <c r="ITC444" s="141"/>
      <c r="ITD444" s="141"/>
      <c r="ITE444" s="141"/>
      <c r="ITF444" s="141"/>
      <c r="ITG444" s="141"/>
      <c r="ITH444" s="141"/>
      <c r="ITI444" s="141"/>
      <c r="ITJ444" s="141"/>
      <c r="ITK444" s="141"/>
      <c r="ITL444" s="141"/>
      <c r="ITM444" s="141"/>
      <c r="ITN444" s="141"/>
      <c r="ITO444" s="141"/>
      <c r="ITP444" s="141"/>
      <c r="ITQ444" s="141"/>
      <c r="ITR444" s="141"/>
      <c r="ITS444" s="141"/>
      <c r="ITT444" s="141"/>
      <c r="ITU444" s="141"/>
      <c r="ITV444" s="141"/>
      <c r="ITW444" s="141"/>
      <c r="ITX444" s="141"/>
      <c r="ITY444" s="141"/>
      <c r="ITZ444" s="141"/>
      <c r="IUA444" s="141"/>
      <c r="IUB444" s="141"/>
      <c r="IUC444" s="141"/>
      <c r="IUD444" s="141"/>
      <c r="IUE444" s="141"/>
      <c r="IUF444" s="141"/>
      <c r="IUG444" s="141"/>
      <c r="IUH444" s="141"/>
      <c r="IUI444" s="141"/>
      <c r="IUJ444" s="141"/>
      <c r="IUK444" s="141"/>
      <c r="IUL444" s="141"/>
      <c r="IUM444" s="141"/>
      <c r="IUN444" s="141"/>
      <c r="IUO444" s="141"/>
      <c r="IUP444" s="141"/>
      <c r="IUQ444" s="141"/>
      <c r="IUR444" s="141"/>
      <c r="IUS444" s="141"/>
      <c r="IUT444" s="141"/>
      <c r="IUU444" s="141"/>
      <c r="IUV444" s="141"/>
      <c r="IUW444" s="141"/>
      <c r="IUX444" s="141"/>
      <c r="IUY444" s="141"/>
      <c r="IUZ444" s="141"/>
      <c r="IVA444" s="141"/>
      <c r="IVB444" s="141"/>
      <c r="IVC444" s="141"/>
      <c r="IVD444" s="141"/>
      <c r="IVE444" s="141"/>
      <c r="IVF444" s="141"/>
      <c r="IVG444" s="141"/>
      <c r="IVH444" s="141"/>
      <c r="IVI444" s="141"/>
      <c r="IVJ444" s="141"/>
      <c r="IVK444" s="141"/>
      <c r="IVL444" s="141"/>
      <c r="IVM444" s="141"/>
      <c r="IVN444" s="141"/>
      <c r="IVO444" s="141"/>
      <c r="IVP444" s="141"/>
      <c r="IVQ444" s="141"/>
      <c r="IVR444" s="141"/>
      <c r="IVS444" s="141"/>
      <c r="IVT444" s="141"/>
      <c r="IVU444" s="141"/>
      <c r="IVV444" s="141"/>
      <c r="IVW444" s="141"/>
      <c r="IVX444" s="141"/>
      <c r="IVY444" s="141"/>
      <c r="IVZ444" s="141"/>
      <c r="IWA444" s="141"/>
      <c r="IWB444" s="141"/>
      <c r="IWC444" s="141"/>
      <c r="IWD444" s="141"/>
      <c r="IWE444" s="141"/>
      <c r="IWF444" s="141"/>
      <c r="IWG444" s="141"/>
      <c r="IWH444" s="141"/>
      <c r="IWI444" s="141"/>
      <c r="IWJ444" s="141"/>
      <c r="IWK444" s="141"/>
      <c r="IWL444" s="141"/>
      <c r="IWM444" s="141"/>
      <c r="IWN444" s="141"/>
      <c r="IWO444" s="141"/>
      <c r="IWP444" s="141"/>
      <c r="IWQ444" s="141"/>
      <c r="IWR444" s="141"/>
      <c r="IWS444" s="141"/>
      <c r="IWT444" s="141"/>
      <c r="IWU444" s="141"/>
      <c r="IWV444" s="141"/>
      <c r="IWW444" s="141"/>
      <c r="IWX444" s="141"/>
      <c r="IWY444" s="141"/>
      <c r="IWZ444" s="141"/>
      <c r="IXA444" s="141"/>
      <c r="IXB444" s="141"/>
      <c r="IXC444" s="141"/>
      <c r="IXD444" s="141"/>
      <c r="IXE444" s="141"/>
      <c r="IXF444" s="141"/>
      <c r="IXG444" s="141"/>
      <c r="IXH444" s="141"/>
      <c r="IXI444" s="141"/>
      <c r="IXJ444" s="141"/>
      <c r="IXK444" s="141"/>
      <c r="IXL444" s="141"/>
      <c r="IXM444" s="141"/>
      <c r="IXN444" s="141"/>
      <c r="IXO444" s="141"/>
      <c r="IXP444" s="141"/>
      <c r="IXQ444" s="141"/>
      <c r="IXR444" s="141"/>
      <c r="IXS444" s="141"/>
      <c r="IXT444" s="141"/>
      <c r="IXU444" s="141"/>
      <c r="IXV444" s="141"/>
      <c r="IXW444" s="141"/>
      <c r="IXX444" s="141"/>
      <c r="IXY444" s="141"/>
      <c r="IXZ444" s="141"/>
      <c r="IYA444" s="141"/>
      <c r="IYB444" s="141"/>
      <c r="IYC444" s="141"/>
      <c r="IYD444" s="141"/>
      <c r="IYE444" s="141"/>
      <c r="IYF444" s="141"/>
      <c r="IYG444" s="141"/>
      <c r="IYH444" s="141"/>
      <c r="IYI444" s="141"/>
      <c r="IYJ444" s="141"/>
      <c r="IYK444" s="141"/>
      <c r="IYL444" s="141"/>
      <c r="IYM444" s="141"/>
      <c r="IYN444" s="141"/>
      <c r="IYO444" s="141"/>
      <c r="IYP444" s="141"/>
      <c r="IYQ444" s="141"/>
      <c r="IYR444" s="141"/>
      <c r="IYS444" s="141"/>
      <c r="IYT444" s="141"/>
      <c r="IYU444" s="141"/>
      <c r="IYV444" s="141"/>
      <c r="IYW444" s="141"/>
      <c r="IYX444" s="141"/>
      <c r="IYY444" s="141"/>
      <c r="IYZ444" s="141"/>
      <c r="IZA444" s="141"/>
      <c r="IZB444" s="141"/>
      <c r="IZC444" s="141"/>
      <c r="IZD444" s="141"/>
      <c r="IZE444" s="141"/>
      <c r="IZF444" s="141"/>
      <c r="IZG444" s="141"/>
      <c r="IZH444" s="141"/>
      <c r="IZI444" s="141"/>
      <c r="IZJ444" s="141"/>
      <c r="IZK444" s="141"/>
      <c r="IZL444" s="141"/>
      <c r="IZM444" s="141"/>
      <c r="IZN444" s="141"/>
      <c r="IZO444" s="141"/>
      <c r="IZP444" s="141"/>
      <c r="IZQ444" s="141"/>
      <c r="IZR444" s="141"/>
      <c r="IZS444" s="141"/>
      <c r="IZT444" s="141"/>
      <c r="IZU444" s="141"/>
      <c r="IZV444" s="141"/>
      <c r="IZW444" s="141"/>
      <c r="IZX444" s="141"/>
      <c r="IZY444" s="141"/>
      <c r="IZZ444" s="141"/>
      <c r="JAA444" s="141"/>
      <c r="JAB444" s="141"/>
      <c r="JAC444" s="141"/>
      <c r="JAD444" s="141"/>
      <c r="JAE444" s="141"/>
      <c r="JAF444" s="141"/>
      <c r="JAG444" s="141"/>
      <c r="JAH444" s="141"/>
      <c r="JAI444" s="141"/>
      <c r="JAJ444" s="141"/>
      <c r="JAK444" s="141"/>
      <c r="JAL444" s="141"/>
      <c r="JAM444" s="141"/>
      <c r="JAN444" s="141"/>
      <c r="JAO444" s="141"/>
      <c r="JAP444" s="141"/>
      <c r="JAQ444" s="141"/>
      <c r="JAR444" s="141"/>
      <c r="JAS444" s="141"/>
      <c r="JAT444" s="141"/>
      <c r="JAU444" s="141"/>
      <c r="JAV444" s="141"/>
      <c r="JAW444" s="141"/>
      <c r="JAX444" s="141"/>
      <c r="JAY444" s="141"/>
      <c r="JAZ444" s="141"/>
      <c r="JBA444" s="141"/>
      <c r="JBB444" s="141"/>
      <c r="JBC444" s="141"/>
      <c r="JBD444" s="141"/>
      <c r="JBE444" s="141"/>
      <c r="JBF444" s="141"/>
      <c r="JBG444" s="141"/>
      <c r="JBH444" s="141"/>
      <c r="JBI444" s="141"/>
      <c r="JBJ444" s="141"/>
      <c r="JBK444" s="141"/>
      <c r="JBL444" s="141"/>
      <c r="JBM444" s="141"/>
      <c r="JBN444" s="141"/>
      <c r="JBO444" s="141"/>
      <c r="JBP444" s="141"/>
      <c r="JBQ444" s="141"/>
      <c r="JBR444" s="141"/>
      <c r="JBS444" s="141"/>
      <c r="JBT444" s="141"/>
      <c r="JBU444" s="141"/>
      <c r="JBV444" s="141"/>
      <c r="JBW444" s="141"/>
      <c r="JBX444" s="141"/>
      <c r="JBY444" s="141"/>
      <c r="JBZ444" s="141"/>
      <c r="JCA444" s="141"/>
      <c r="JCB444" s="141"/>
      <c r="JCC444" s="141"/>
      <c r="JCD444" s="141"/>
      <c r="JCE444" s="141"/>
      <c r="JCF444" s="141"/>
      <c r="JCG444" s="141"/>
      <c r="JCH444" s="141"/>
      <c r="JCI444" s="141"/>
      <c r="JCJ444" s="141"/>
      <c r="JCK444" s="141"/>
      <c r="JCL444" s="141"/>
      <c r="JCM444" s="141"/>
      <c r="JCN444" s="141"/>
      <c r="JCO444" s="141"/>
      <c r="JCP444" s="141"/>
      <c r="JCQ444" s="141"/>
      <c r="JCR444" s="141"/>
      <c r="JCS444" s="141"/>
      <c r="JCT444" s="141"/>
      <c r="JCU444" s="141"/>
      <c r="JCV444" s="141"/>
      <c r="JCW444" s="141"/>
      <c r="JCX444" s="141"/>
      <c r="JCY444" s="141"/>
      <c r="JCZ444" s="141"/>
      <c r="JDA444" s="141"/>
      <c r="JDB444" s="141"/>
      <c r="JDC444" s="141"/>
      <c r="JDD444" s="141"/>
      <c r="JDE444" s="141"/>
      <c r="JDF444" s="141"/>
      <c r="JDG444" s="141"/>
      <c r="JDH444" s="141"/>
      <c r="JDI444" s="141"/>
      <c r="JDJ444" s="141"/>
      <c r="JDK444" s="141"/>
      <c r="JDL444" s="141"/>
      <c r="JDM444" s="141"/>
      <c r="JDN444" s="141"/>
      <c r="JDO444" s="141"/>
      <c r="JDP444" s="141"/>
      <c r="JDQ444" s="141"/>
      <c r="JDR444" s="141"/>
      <c r="JDS444" s="141"/>
      <c r="JDT444" s="141"/>
      <c r="JDU444" s="141"/>
      <c r="JDV444" s="141"/>
      <c r="JDW444" s="141"/>
      <c r="JDX444" s="141"/>
      <c r="JDY444" s="141"/>
      <c r="JDZ444" s="141"/>
      <c r="JEA444" s="141"/>
      <c r="JEB444" s="141"/>
      <c r="JEC444" s="141"/>
      <c r="JED444" s="141"/>
      <c r="JEE444" s="141"/>
      <c r="JEF444" s="141"/>
      <c r="JEG444" s="141"/>
      <c r="JEH444" s="141"/>
      <c r="JEI444" s="141"/>
      <c r="JEJ444" s="141"/>
      <c r="JEK444" s="141"/>
      <c r="JEL444" s="141"/>
      <c r="JEM444" s="141"/>
      <c r="JEN444" s="141"/>
      <c r="JEO444" s="141"/>
      <c r="JEP444" s="141"/>
      <c r="JEQ444" s="141"/>
      <c r="JER444" s="141"/>
      <c r="JES444" s="141"/>
      <c r="JET444" s="141"/>
      <c r="JEU444" s="141"/>
      <c r="JEV444" s="141"/>
      <c r="JEW444" s="141"/>
      <c r="JEX444" s="141"/>
      <c r="JEY444" s="141"/>
      <c r="JEZ444" s="141"/>
      <c r="JFA444" s="141"/>
      <c r="JFB444" s="141"/>
      <c r="JFC444" s="141"/>
      <c r="JFD444" s="141"/>
      <c r="JFE444" s="141"/>
      <c r="JFF444" s="141"/>
      <c r="JFG444" s="141"/>
      <c r="JFH444" s="141"/>
      <c r="JFI444" s="141"/>
      <c r="JFJ444" s="141"/>
      <c r="JFK444" s="141"/>
      <c r="JFL444" s="141"/>
      <c r="JFM444" s="141"/>
      <c r="JFN444" s="141"/>
      <c r="JFO444" s="141"/>
      <c r="JFP444" s="141"/>
      <c r="JFQ444" s="141"/>
      <c r="JFR444" s="141"/>
      <c r="JFS444" s="141"/>
      <c r="JFT444" s="141"/>
      <c r="JFU444" s="141"/>
      <c r="JFV444" s="141"/>
      <c r="JFW444" s="141"/>
      <c r="JFX444" s="141"/>
      <c r="JFY444" s="141"/>
      <c r="JFZ444" s="141"/>
      <c r="JGA444" s="141"/>
      <c r="JGB444" s="141"/>
      <c r="JGC444" s="141"/>
      <c r="JGD444" s="141"/>
      <c r="JGE444" s="141"/>
      <c r="JGF444" s="141"/>
      <c r="JGG444" s="141"/>
      <c r="JGH444" s="141"/>
      <c r="JGI444" s="141"/>
      <c r="JGJ444" s="141"/>
      <c r="JGK444" s="141"/>
      <c r="JGL444" s="141"/>
      <c r="JGM444" s="141"/>
      <c r="JGN444" s="141"/>
      <c r="JGO444" s="141"/>
      <c r="JGP444" s="141"/>
      <c r="JGQ444" s="141"/>
      <c r="JGR444" s="141"/>
      <c r="JGS444" s="141"/>
      <c r="JGT444" s="141"/>
      <c r="JGU444" s="141"/>
      <c r="JGV444" s="141"/>
      <c r="JGW444" s="141"/>
      <c r="JGX444" s="141"/>
      <c r="JGY444" s="141"/>
      <c r="JGZ444" s="141"/>
      <c r="JHA444" s="141"/>
      <c r="JHB444" s="141"/>
      <c r="JHC444" s="141"/>
      <c r="JHD444" s="141"/>
      <c r="JHE444" s="141"/>
      <c r="JHF444" s="141"/>
      <c r="JHG444" s="141"/>
      <c r="JHH444" s="141"/>
      <c r="JHI444" s="141"/>
      <c r="JHJ444" s="141"/>
      <c r="JHK444" s="141"/>
      <c r="JHL444" s="141"/>
      <c r="JHM444" s="141"/>
      <c r="JHN444" s="141"/>
      <c r="JHO444" s="141"/>
      <c r="JHP444" s="141"/>
      <c r="JHQ444" s="141"/>
      <c r="JHR444" s="141"/>
      <c r="JHS444" s="141"/>
      <c r="JHT444" s="141"/>
      <c r="JHU444" s="141"/>
      <c r="JHV444" s="141"/>
      <c r="JHW444" s="141"/>
      <c r="JHX444" s="141"/>
      <c r="JHY444" s="141"/>
      <c r="JHZ444" s="141"/>
      <c r="JIA444" s="141"/>
      <c r="JIB444" s="141"/>
      <c r="JIC444" s="141"/>
      <c r="JID444" s="141"/>
      <c r="JIE444" s="141"/>
      <c r="JIF444" s="141"/>
      <c r="JIG444" s="141"/>
      <c r="JIH444" s="141"/>
      <c r="JII444" s="141"/>
      <c r="JIJ444" s="141"/>
      <c r="JIK444" s="141"/>
      <c r="JIL444" s="141"/>
      <c r="JIM444" s="141"/>
      <c r="JIN444" s="141"/>
      <c r="JIO444" s="141"/>
      <c r="JIP444" s="141"/>
      <c r="JIQ444" s="141"/>
      <c r="JIR444" s="141"/>
      <c r="JIS444" s="141"/>
      <c r="JIT444" s="141"/>
      <c r="JIU444" s="141"/>
      <c r="JIV444" s="141"/>
      <c r="JIW444" s="141"/>
      <c r="JIX444" s="141"/>
      <c r="JIY444" s="141"/>
      <c r="JIZ444" s="141"/>
      <c r="JJA444" s="141"/>
      <c r="JJB444" s="141"/>
      <c r="JJC444" s="141"/>
      <c r="JJD444" s="141"/>
      <c r="JJE444" s="141"/>
      <c r="JJF444" s="141"/>
      <c r="JJG444" s="141"/>
      <c r="JJH444" s="141"/>
      <c r="JJI444" s="141"/>
      <c r="JJJ444" s="141"/>
      <c r="JJK444" s="141"/>
      <c r="JJL444" s="141"/>
      <c r="JJM444" s="141"/>
      <c r="JJN444" s="141"/>
      <c r="JJO444" s="141"/>
      <c r="JJP444" s="141"/>
      <c r="JJQ444" s="141"/>
      <c r="JJR444" s="141"/>
      <c r="JJS444" s="141"/>
      <c r="JJT444" s="141"/>
      <c r="JJU444" s="141"/>
      <c r="JJV444" s="141"/>
      <c r="JJW444" s="141"/>
      <c r="JJX444" s="141"/>
      <c r="JJY444" s="141"/>
      <c r="JJZ444" s="141"/>
      <c r="JKA444" s="141"/>
      <c r="JKB444" s="141"/>
      <c r="JKC444" s="141"/>
      <c r="JKD444" s="141"/>
      <c r="JKE444" s="141"/>
      <c r="JKF444" s="141"/>
      <c r="JKG444" s="141"/>
      <c r="JKH444" s="141"/>
      <c r="JKI444" s="141"/>
      <c r="JKJ444" s="141"/>
      <c r="JKK444" s="141"/>
      <c r="JKL444" s="141"/>
      <c r="JKM444" s="141"/>
      <c r="JKN444" s="141"/>
      <c r="JKO444" s="141"/>
      <c r="JKP444" s="141"/>
      <c r="JKQ444" s="141"/>
      <c r="JKR444" s="141"/>
      <c r="JKS444" s="141"/>
      <c r="JKT444" s="141"/>
      <c r="JKU444" s="141"/>
      <c r="JKV444" s="141"/>
      <c r="JKW444" s="141"/>
      <c r="JKX444" s="141"/>
      <c r="JKY444" s="141"/>
      <c r="JKZ444" s="141"/>
      <c r="JLA444" s="141"/>
      <c r="JLB444" s="141"/>
      <c r="JLC444" s="141"/>
      <c r="JLD444" s="141"/>
      <c r="JLE444" s="141"/>
      <c r="JLF444" s="141"/>
      <c r="JLG444" s="141"/>
      <c r="JLH444" s="141"/>
      <c r="JLI444" s="141"/>
      <c r="JLJ444" s="141"/>
      <c r="JLK444" s="141"/>
      <c r="JLL444" s="141"/>
      <c r="JLM444" s="141"/>
      <c r="JLN444" s="141"/>
      <c r="JLO444" s="141"/>
      <c r="JLP444" s="141"/>
      <c r="JLQ444" s="141"/>
      <c r="JLR444" s="141"/>
      <c r="JLS444" s="141"/>
      <c r="JLT444" s="141"/>
      <c r="JLU444" s="141"/>
      <c r="JLV444" s="141"/>
      <c r="JLW444" s="141"/>
      <c r="JLX444" s="141"/>
      <c r="JLY444" s="141"/>
      <c r="JLZ444" s="141"/>
      <c r="JMA444" s="141"/>
      <c r="JMB444" s="141"/>
      <c r="JMC444" s="141"/>
      <c r="JMD444" s="141"/>
      <c r="JME444" s="141"/>
      <c r="JMF444" s="141"/>
      <c r="JMG444" s="141"/>
      <c r="JMH444" s="141"/>
      <c r="JMI444" s="141"/>
      <c r="JMJ444" s="141"/>
      <c r="JMK444" s="141"/>
      <c r="JML444" s="141"/>
      <c r="JMM444" s="141"/>
      <c r="JMN444" s="141"/>
      <c r="JMO444" s="141"/>
      <c r="JMP444" s="141"/>
      <c r="JMQ444" s="141"/>
      <c r="JMR444" s="141"/>
      <c r="JMS444" s="141"/>
      <c r="JMT444" s="141"/>
      <c r="JMU444" s="141"/>
      <c r="JMV444" s="141"/>
      <c r="JMW444" s="141"/>
      <c r="JMX444" s="141"/>
      <c r="JMY444" s="141"/>
      <c r="JMZ444" s="141"/>
      <c r="JNA444" s="141"/>
      <c r="JNB444" s="141"/>
      <c r="JNC444" s="141"/>
      <c r="JND444" s="141"/>
      <c r="JNE444" s="141"/>
      <c r="JNF444" s="141"/>
      <c r="JNG444" s="141"/>
      <c r="JNH444" s="141"/>
      <c r="JNI444" s="141"/>
      <c r="JNJ444" s="141"/>
      <c r="JNK444" s="141"/>
      <c r="JNL444" s="141"/>
      <c r="JNM444" s="141"/>
      <c r="JNN444" s="141"/>
      <c r="JNO444" s="141"/>
      <c r="JNP444" s="141"/>
      <c r="JNQ444" s="141"/>
      <c r="JNR444" s="141"/>
      <c r="JNS444" s="141"/>
      <c r="JNT444" s="141"/>
      <c r="JNU444" s="141"/>
      <c r="JNV444" s="141"/>
      <c r="JNW444" s="141"/>
      <c r="JNX444" s="141"/>
      <c r="JNY444" s="141"/>
      <c r="JNZ444" s="141"/>
      <c r="JOA444" s="141"/>
      <c r="JOB444" s="141"/>
      <c r="JOC444" s="141"/>
      <c r="JOD444" s="141"/>
      <c r="JOE444" s="141"/>
      <c r="JOF444" s="141"/>
      <c r="JOG444" s="141"/>
      <c r="JOH444" s="141"/>
      <c r="JOI444" s="141"/>
      <c r="JOJ444" s="141"/>
      <c r="JOK444" s="141"/>
      <c r="JOL444" s="141"/>
      <c r="JOM444" s="141"/>
      <c r="JON444" s="141"/>
      <c r="JOO444" s="141"/>
      <c r="JOP444" s="141"/>
      <c r="JOQ444" s="141"/>
      <c r="JOR444" s="141"/>
      <c r="JOS444" s="141"/>
      <c r="JOT444" s="141"/>
      <c r="JOU444" s="141"/>
      <c r="JOV444" s="141"/>
      <c r="JOW444" s="141"/>
      <c r="JOX444" s="141"/>
      <c r="JOY444" s="141"/>
      <c r="JOZ444" s="141"/>
      <c r="JPA444" s="141"/>
      <c r="JPB444" s="141"/>
      <c r="JPC444" s="141"/>
      <c r="JPD444" s="141"/>
      <c r="JPE444" s="141"/>
      <c r="JPF444" s="141"/>
      <c r="JPG444" s="141"/>
      <c r="JPH444" s="141"/>
      <c r="JPI444" s="141"/>
      <c r="JPJ444" s="141"/>
      <c r="JPK444" s="141"/>
      <c r="JPL444" s="141"/>
      <c r="JPM444" s="141"/>
      <c r="JPN444" s="141"/>
      <c r="JPO444" s="141"/>
      <c r="JPP444" s="141"/>
      <c r="JPQ444" s="141"/>
      <c r="JPR444" s="141"/>
      <c r="JPS444" s="141"/>
      <c r="JPT444" s="141"/>
      <c r="JPU444" s="141"/>
      <c r="JPV444" s="141"/>
      <c r="JPW444" s="141"/>
      <c r="JPX444" s="141"/>
      <c r="JPY444" s="141"/>
      <c r="JPZ444" s="141"/>
      <c r="JQA444" s="141"/>
      <c r="JQB444" s="141"/>
      <c r="JQC444" s="141"/>
      <c r="JQD444" s="141"/>
      <c r="JQE444" s="141"/>
      <c r="JQF444" s="141"/>
      <c r="JQG444" s="141"/>
      <c r="JQH444" s="141"/>
      <c r="JQI444" s="141"/>
      <c r="JQJ444" s="141"/>
      <c r="JQK444" s="141"/>
      <c r="JQL444" s="141"/>
      <c r="JQM444" s="141"/>
      <c r="JQN444" s="141"/>
      <c r="JQO444" s="141"/>
      <c r="JQP444" s="141"/>
      <c r="JQQ444" s="141"/>
      <c r="JQR444" s="141"/>
      <c r="JQS444" s="141"/>
      <c r="JQT444" s="141"/>
      <c r="JQU444" s="141"/>
      <c r="JQV444" s="141"/>
      <c r="JQW444" s="141"/>
      <c r="JQX444" s="141"/>
      <c r="JQY444" s="141"/>
      <c r="JQZ444" s="141"/>
      <c r="JRA444" s="141"/>
      <c r="JRB444" s="141"/>
      <c r="JRC444" s="141"/>
      <c r="JRD444" s="141"/>
      <c r="JRE444" s="141"/>
      <c r="JRF444" s="141"/>
      <c r="JRG444" s="141"/>
      <c r="JRH444" s="141"/>
      <c r="JRI444" s="141"/>
      <c r="JRJ444" s="141"/>
      <c r="JRK444" s="141"/>
      <c r="JRL444" s="141"/>
      <c r="JRM444" s="141"/>
      <c r="JRN444" s="141"/>
      <c r="JRO444" s="141"/>
      <c r="JRP444" s="141"/>
      <c r="JRQ444" s="141"/>
      <c r="JRR444" s="141"/>
      <c r="JRS444" s="141"/>
      <c r="JRT444" s="141"/>
      <c r="JRU444" s="141"/>
      <c r="JRV444" s="141"/>
      <c r="JRW444" s="141"/>
      <c r="JRX444" s="141"/>
      <c r="JRY444" s="141"/>
      <c r="JRZ444" s="141"/>
      <c r="JSA444" s="141"/>
      <c r="JSB444" s="141"/>
      <c r="JSC444" s="141"/>
      <c r="JSD444" s="141"/>
      <c r="JSE444" s="141"/>
      <c r="JSF444" s="141"/>
      <c r="JSG444" s="141"/>
      <c r="JSH444" s="141"/>
      <c r="JSI444" s="141"/>
      <c r="JSJ444" s="141"/>
      <c r="JSK444" s="141"/>
      <c r="JSL444" s="141"/>
      <c r="JSM444" s="141"/>
      <c r="JSN444" s="141"/>
      <c r="JSO444" s="141"/>
      <c r="JSP444" s="141"/>
      <c r="JSQ444" s="141"/>
      <c r="JSR444" s="141"/>
      <c r="JSS444" s="141"/>
      <c r="JST444" s="141"/>
      <c r="JSU444" s="141"/>
      <c r="JSV444" s="141"/>
      <c r="JSW444" s="141"/>
      <c r="JSX444" s="141"/>
      <c r="JSY444" s="141"/>
      <c r="JSZ444" s="141"/>
      <c r="JTA444" s="141"/>
      <c r="JTB444" s="141"/>
      <c r="JTC444" s="141"/>
      <c r="JTD444" s="141"/>
      <c r="JTE444" s="141"/>
      <c r="JTF444" s="141"/>
      <c r="JTG444" s="141"/>
      <c r="JTH444" s="141"/>
      <c r="JTI444" s="141"/>
      <c r="JTJ444" s="141"/>
      <c r="JTK444" s="141"/>
      <c r="JTL444" s="141"/>
      <c r="JTM444" s="141"/>
      <c r="JTN444" s="141"/>
      <c r="JTO444" s="141"/>
      <c r="JTP444" s="141"/>
      <c r="JTQ444" s="141"/>
      <c r="JTR444" s="141"/>
      <c r="JTS444" s="141"/>
      <c r="JTT444" s="141"/>
      <c r="JTU444" s="141"/>
      <c r="JTV444" s="141"/>
      <c r="JTW444" s="141"/>
      <c r="JTX444" s="141"/>
      <c r="JTY444" s="141"/>
      <c r="JTZ444" s="141"/>
      <c r="JUA444" s="141"/>
      <c r="JUB444" s="141"/>
      <c r="JUC444" s="141"/>
      <c r="JUD444" s="141"/>
      <c r="JUE444" s="141"/>
      <c r="JUF444" s="141"/>
      <c r="JUG444" s="141"/>
      <c r="JUH444" s="141"/>
      <c r="JUI444" s="141"/>
      <c r="JUJ444" s="141"/>
      <c r="JUK444" s="141"/>
      <c r="JUL444" s="141"/>
      <c r="JUM444" s="141"/>
      <c r="JUN444" s="141"/>
      <c r="JUO444" s="141"/>
      <c r="JUP444" s="141"/>
      <c r="JUQ444" s="141"/>
      <c r="JUR444" s="141"/>
      <c r="JUS444" s="141"/>
      <c r="JUT444" s="141"/>
      <c r="JUU444" s="141"/>
      <c r="JUV444" s="141"/>
      <c r="JUW444" s="141"/>
      <c r="JUX444" s="141"/>
      <c r="JUY444" s="141"/>
      <c r="JUZ444" s="141"/>
      <c r="JVA444" s="141"/>
      <c r="JVB444" s="141"/>
      <c r="JVC444" s="141"/>
      <c r="JVD444" s="141"/>
      <c r="JVE444" s="141"/>
      <c r="JVF444" s="141"/>
      <c r="JVG444" s="141"/>
      <c r="JVH444" s="141"/>
      <c r="JVI444" s="141"/>
      <c r="JVJ444" s="141"/>
      <c r="JVK444" s="141"/>
      <c r="JVL444" s="141"/>
      <c r="JVM444" s="141"/>
      <c r="JVN444" s="141"/>
      <c r="JVO444" s="141"/>
      <c r="JVP444" s="141"/>
      <c r="JVQ444" s="141"/>
      <c r="JVR444" s="141"/>
      <c r="JVS444" s="141"/>
      <c r="JVT444" s="141"/>
      <c r="JVU444" s="141"/>
      <c r="JVV444" s="141"/>
      <c r="JVW444" s="141"/>
      <c r="JVX444" s="141"/>
      <c r="JVY444" s="141"/>
      <c r="JVZ444" s="141"/>
      <c r="JWA444" s="141"/>
      <c r="JWB444" s="141"/>
      <c r="JWC444" s="141"/>
      <c r="JWD444" s="141"/>
      <c r="JWE444" s="141"/>
      <c r="JWF444" s="141"/>
      <c r="JWG444" s="141"/>
      <c r="JWH444" s="141"/>
      <c r="JWI444" s="141"/>
      <c r="JWJ444" s="141"/>
      <c r="JWK444" s="141"/>
      <c r="JWL444" s="141"/>
      <c r="JWM444" s="141"/>
      <c r="JWN444" s="141"/>
      <c r="JWO444" s="141"/>
      <c r="JWP444" s="141"/>
      <c r="JWQ444" s="141"/>
      <c r="JWR444" s="141"/>
      <c r="JWS444" s="141"/>
      <c r="JWT444" s="141"/>
      <c r="JWU444" s="141"/>
      <c r="JWV444" s="141"/>
      <c r="JWW444" s="141"/>
      <c r="JWX444" s="141"/>
      <c r="JWY444" s="141"/>
      <c r="JWZ444" s="141"/>
      <c r="JXA444" s="141"/>
      <c r="JXB444" s="141"/>
      <c r="JXC444" s="141"/>
      <c r="JXD444" s="141"/>
      <c r="JXE444" s="141"/>
      <c r="JXF444" s="141"/>
      <c r="JXG444" s="141"/>
      <c r="JXH444" s="141"/>
      <c r="JXI444" s="141"/>
      <c r="JXJ444" s="141"/>
      <c r="JXK444" s="141"/>
      <c r="JXL444" s="141"/>
      <c r="JXM444" s="141"/>
      <c r="JXN444" s="141"/>
      <c r="JXO444" s="141"/>
      <c r="JXP444" s="141"/>
      <c r="JXQ444" s="141"/>
      <c r="JXR444" s="141"/>
      <c r="JXS444" s="141"/>
      <c r="JXT444" s="141"/>
      <c r="JXU444" s="141"/>
      <c r="JXV444" s="141"/>
      <c r="JXW444" s="141"/>
      <c r="JXX444" s="141"/>
      <c r="JXY444" s="141"/>
      <c r="JXZ444" s="141"/>
      <c r="JYA444" s="141"/>
      <c r="JYB444" s="141"/>
      <c r="JYC444" s="141"/>
      <c r="JYD444" s="141"/>
      <c r="JYE444" s="141"/>
      <c r="JYF444" s="141"/>
      <c r="JYG444" s="141"/>
      <c r="JYH444" s="141"/>
      <c r="JYI444" s="141"/>
      <c r="JYJ444" s="141"/>
      <c r="JYK444" s="141"/>
      <c r="JYL444" s="141"/>
      <c r="JYM444" s="141"/>
      <c r="JYN444" s="141"/>
      <c r="JYO444" s="141"/>
      <c r="JYP444" s="141"/>
      <c r="JYQ444" s="141"/>
      <c r="JYR444" s="141"/>
      <c r="JYS444" s="141"/>
      <c r="JYT444" s="141"/>
      <c r="JYU444" s="141"/>
      <c r="JYV444" s="141"/>
      <c r="JYW444" s="141"/>
      <c r="JYX444" s="141"/>
      <c r="JYY444" s="141"/>
      <c r="JYZ444" s="141"/>
      <c r="JZA444" s="141"/>
      <c r="JZB444" s="141"/>
      <c r="JZC444" s="141"/>
      <c r="JZD444" s="141"/>
      <c r="JZE444" s="141"/>
      <c r="JZF444" s="141"/>
      <c r="JZG444" s="141"/>
      <c r="JZH444" s="141"/>
      <c r="JZI444" s="141"/>
      <c r="JZJ444" s="141"/>
      <c r="JZK444" s="141"/>
      <c r="JZL444" s="141"/>
      <c r="JZM444" s="141"/>
      <c r="JZN444" s="141"/>
      <c r="JZO444" s="141"/>
      <c r="JZP444" s="141"/>
      <c r="JZQ444" s="141"/>
      <c r="JZR444" s="141"/>
      <c r="JZS444" s="141"/>
      <c r="JZT444" s="141"/>
      <c r="JZU444" s="141"/>
      <c r="JZV444" s="141"/>
      <c r="JZW444" s="141"/>
      <c r="JZX444" s="141"/>
      <c r="JZY444" s="141"/>
      <c r="JZZ444" s="141"/>
      <c r="KAA444" s="141"/>
      <c r="KAB444" s="141"/>
      <c r="KAC444" s="141"/>
      <c r="KAD444" s="141"/>
      <c r="KAE444" s="141"/>
      <c r="KAF444" s="141"/>
      <c r="KAG444" s="141"/>
      <c r="KAH444" s="141"/>
      <c r="KAI444" s="141"/>
      <c r="KAJ444" s="141"/>
      <c r="KAK444" s="141"/>
      <c r="KAL444" s="141"/>
      <c r="KAM444" s="141"/>
      <c r="KAN444" s="141"/>
      <c r="KAO444" s="141"/>
      <c r="KAP444" s="141"/>
      <c r="KAQ444" s="141"/>
      <c r="KAR444" s="141"/>
      <c r="KAS444" s="141"/>
      <c r="KAT444" s="141"/>
      <c r="KAU444" s="141"/>
      <c r="KAV444" s="141"/>
      <c r="KAW444" s="141"/>
      <c r="KAX444" s="141"/>
      <c r="KAY444" s="141"/>
      <c r="KAZ444" s="141"/>
      <c r="KBA444" s="141"/>
      <c r="KBB444" s="141"/>
      <c r="KBC444" s="141"/>
      <c r="KBD444" s="141"/>
      <c r="KBE444" s="141"/>
      <c r="KBF444" s="141"/>
      <c r="KBG444" s="141"/>
      <c r="KBH444" s="141"/>
      <c r="KBI444" s="141"/>
      <c r="KBJ444" s="141"/>
      <c r="KBK444" s="141"/>
      <c r="KBL444" s="141"/>
      <c r="KBM444" s="141"/>
      <c r="KBN444" s="141"/>
      <c r="KBO444" s="141"/>
      <c r="KBP444" s="141"/>
      <c r="KBQ444" s="141"/>
      <c r="KBR444" s="141"/>
      <c r="KBS444" s="141"/>
      <c r="KBT444" s="141"/>
      <c r="KBU444" s="141"/>
      <c r="KBV444" s="141"/>
      <c r="KBW444" s="141"/>
      <c r="KBX444" s="141"/>
      <c r="KBY444" s="141"/>
      <c r="KBZ444" s="141"/>
      <c r="KCA444" s="141"/>
      <c r="KCB444" s="141"/>
      <c r="KCC444" s="141"/>
      <c r="KCD444" s="141"/>
      <c r="KCE444" s="141"/>
      <c r="KCF444" s="141"/>
      <c r="KCG444" s="141"/>
      <c r="KCH444" s="141"/>
      <c r="KCI444" s="141"/>
      <c r="KCJ444" s="141"/>
      <c r="KCK444" s="141"/>
      <c r="KCL444" s="141"/>
      <c r="KCM444" s="141"/>
      <c r="KCN444" s="141"/>
      <c r="KCO444" s="141"/>
      <c r="KCP444" s="141"/>
      <c r="KCQ444" s="141"/>
      <c r="KCR444" s="141"/>
      <c r="KCS444" s="141"/>
      <c r="KCT444" s="141"/>
      <c r="KCU444" s="141"/>
      <c r="KCV444" s="141"/>
      <c r="KCW444" s="141"/>
      <c r="KCX444" s="141"/>
      <c r="KCY444" s="141"/>
      <c r="KCZ444" s="141"/>
      <c r="KDA444" s="141"/>
      <c r="KDB444" s="141"/>
      <c r="KDC444" s="141"/>
      <c r="KDD444" s="141"/>
      <c r="KDE444" s="141"/>
      <c r="KDF444" s="141"/>
      <c r="KDG444" s="141"/>
      <c r="KDH444" s="141"/>
      <c r="KDI444" s="141"/>
      <c r="KDJ444" s="141"/>
      <c r="KDK444" s="141"/>
      <c r="KDL444" s="141"/>
      <c r="KDM444" s="141"/>
      <c r="KDN444" s="141"/>
      <c r="KDO444" s="141"/>
      <c r="KDP444" s="141"/>
      <c r="KDQ444" s="141"/>
      <c r="KDR444" s="141"/>
      <c r="KDS444" s="141"/>
      <c r="KDT444" s="141"/>
      <c r="KDU444" s="141"/>
      <c r="KDV444" s="141"/>
      <c r="KDW444" s="141"/>
      <c r="KDX444" s="141"/>
      <c r="KDY444" s="141"/>
      <c r="KDZ444" s="141"/>
      <c r="KEA444" s="141"/>
      <c r="KEB444" s="141"/>
      <c r="KEC444" s="141"/>
      <c r="KED444" s="141"/>
      <c r="KEE444" s="141"/>
      <c r="KEF444" s="141"/>
      <c r="KEG444" s="141"/>
      <c r="KEH444" s="141"/>
      <c r="KEI444" s="141"/>
      <c r="KEJ444" s="141"/>
      <c r="KEK444" s="141"/>
      <c r="KEL444" s="141"/>
      <c r="KEM444" s="141"/>
      <c r="KEN444" s="141"/>
      <c r="KEO444" s="141"/>
      <c r="KEP444" s="141"/>
      <c r="KEQ444" s="141"/>
      <c r="KER444" s="141"/>
      <c r="KES444" s="141"/>
      <c r="KET444" s="141"/>
      <c r="KEU444" s="141"/>
      <c r="KEV444" s="141"/>
      <c r="KEW444" s="141"/>
      <c r="KEX444" s="141"/>
      <c r="KEY444" s="141"/>
      <c r="KEZ444" s="141"/>
      <c r="KFA444" s="141"/>
      <c r="KFB444" s="141"/>
      <c r="KFC444" s="141"/>
      <c r="KFD444" s="141"/>
      <c r="KFE444" s="141"/>
      <c r="KFF444" s="141"/>
      <c r="KFG444" s="141"/>
      <c r="KFH444" s="141"/>
      <c r="KFI444" s="141"/>
      <c r="KFJ444" s="141"/>
      <c r="KFK444" s="141"/>
      <c r="KFL444" s="141"/>
      <c r="KFM444" s="141"/>
      <c r="KFN444" s="141"/>
      <c r="KFO444" s="141"/>
      <c r="KFP444" s="141"/>
      <c r="KFQ444" s="141"/>
      <c r="KFR444" s="141"/>
      <c r="KFS444" s="141"/>
      <c r="KFT444" s="141"/>
      <c r="KFU444" s="141"/>
      <c r="KFV444" s="141"/>
      <c r="KFW444" s="141"/>
      <c r="KFX444" s="141"/>
      <c r="KFY444" s="141"/>
      <c r="KFZ444" s="141"/>
      <c r="KGA444" s="141"/>
      <c r="KGB444" s="141"/>
      <c r="KGC444" s="141"/>
      <c r="KGD444" s="141"/>
      <c r="KGE444" s="141"/>
      <c r="KGF444" s="141"/>
      <c r="KGG444" s="141"/>
      <c r="KGH444" s="141"/>
      <c r="KGI444" s="141"/>
      <c r="KGJ444" s="141"/>
      <c r="KGK444" s="141"/>
      <c r="KGL444" s="141"/>
      <c r="KGM444" s="141"/>
      <c r="KGN444" s="141"/>
      <c r="KGO444" s="141"/>
      <c r="KGP444" s="141"/>
      <c r="KGQ444" s="141"/>
      <c r="KGR444" s="141"/>
      <c r="KGS444" s="141"/>
      <c r="KGT444" s="141"/>
      <c r="KGU444" s="141"/>
      <c r="KGV444" s="141"/>
      <c r="KGW444" s="141"/>
      <c r="KGX444" s="141"/>
      <c r="KGY444" s="141"/>
      <c r="KGZ444" s="141"/>
      <c r="KHA444" s="141"/>
      <c r="KHB444" s="141"/>
      <c r="KHC444" s="141"/>
      <c r="KHD444" s="141"/>
      <c r="KHE444" s="141"/>
      <c r="KHF444" s="141"/>
      <c r="KHG444" s="141"/>
      <c r="KHH444" s="141"/>
      <c r="KHI444" s="141"/>
      <c r="KHJ444" s="141"/>
      <c r="KHK444" s="141"/>
      <c r="KHL444" s="141"/>
      <c r="KHM444" s="141"/>
      <c r="KHN444" s="141"/>
      <c r="KHO444" s="141"/>
      <c r="KHP444" s="141"/>
      <c r="KHQ444" s="141"/>
      <c r="KHR444" s="141"/>
      <c r="KHS444" s="141"/>
      <c r="KHT444" s="141"/>
      <c r="KHU444" s="141"/>
      <c r="KHV444" s="141"/>
      <c r="KHW444" s="141"/>
      <c r="KHX444" s="141"/>
      <c r="KHY444" s="141"/>
      <c r="KHZ444" s="141"/>
      <c r="KIA444" s="141"/>
      <c r="KIB444" s="141"/>
      <c r="KIC444" s="141"/>
      <c r="KID444" s="141"/>
      <c r="KIE444" s="141"/>
      <c r="KIF444" s="141"/>
      <c r="KIG444" s="141"/>
      <c r="KIH444" s="141"/>
      <c r="KII444" s="141"/>
      <c r="KIJ444" s="141"/>
      <c r="KIK444" s="141"/>
      <c r="KIL444" s="141"/>
      <c r="KIM444" s="141"/>
      <c r="KIN444" s="141"/>
      <c r="KIO444" s="141"/>
      <c r="KIP444" s="141"/>
      <c r="KIQ444" s="141"/>
      <c r="KIR444" s="141"/>
      <c r="KIS444" s="141"/>
      <c r="KIT444" s="141"/>
      <c r="KIU444" s="141"/>
      <c r="KIV444" s="141"/>
      <c r="KIW444" s="141"/>
      <c r="KIX444" s="141"/>
      <c r="KIY444" s="141"/>
      <c r="KIZ444" s="141"/>
      <c r="KJA444" s="141"/>
      <c r="KJB444" s="141"/>
      <c r="KJC444" s="141"/>
      <c r="KJD444" s="141"/>
      <c r="KJE444" s="141"/>
      <c r="KJF444" s="141"/>
      <c r="KJG444" s="141"/>
      <c r="KJH444" s="141"/>
      <c r="KJI444" s="141"/>
      <c r="KJJ444" s="141"/>
      <c r="KJK444" s="141"/>
      <c r="KJL444" s="141"/>
      <c r="KJM444" s="141"/>
      <c r="KJN444" s="141"/>
      <c r="KJO444" s="141"/>
      <c r="KJP444" s="141"/>
      <c r="KJQ444" s="141"/>
      <c r="KJR444" s="141"/>
      <c r="KJS444" s="141"/>
      <c r="KJT444" s="141"/>
      <c r="KJU444" s="141"/>
      <c r="KJV444" s="141"/>
      <c r="KJW444" s="141"/>
      <c r="KJX444" s="141"/>
      <c r="KJY444" s="141"/>
      <c r="KJZ444" s="141"/>
      <c r="KKA444" s="141"/>
      <c r="KKB444" s="141"/>
      <c r="KKC444" s="141"/>
      <c r="KKD444" s="141"/>
      <c r="KKE444" s="141"/>
      <c r="KKF444" s="141"/>
      <c r="KKG444" s="141"/>
      <c r="KKH444" s="141"/>
      <c r="KKI444" s="141"/>
      <c r="KKJ444" s="141"/>
      <c r="KKK444" s="141"/>
      <c r="KKL444" s="141"/>
      <c r="KKM444" s="141"/>
      <c r="KKN444" s="141"/>
      <c r="KKO444" s="141"/>
      <c r="KKP444" s="141"/>
      <c r="KKQ444" s="141"/>
      <c r="KKR444" s="141"/>
      <c r="KKS444" s="141"/>
      <c r="KKT444" s="141"/>
      <c r="KKU444" s="141"/>
      <c r="KKV444" s="141"/>
      <c r="KKW444" s="141"/>
      <c r="KKX444" s="141"/>
      <c r="KKY444" s="141"/>
      <c r="KKZ444" s="141"/>
      <c r="KLA444" s="141"/>
      <c r="KLB444" s="141"/>
      <c r="KLC444" s="141"/>
      <c r="KLD444" s="141"/>
      <c r="KLE444" s="141"/>
      <c r="KLF444" s="141"/>
      <c r="KLG444" s="141"/>
      <c r="KLH444" s="141"/>
      <c r="KLI444" s="141"/>
      <c r="KLJ444" s="141"/>
      <c r="KLK444" s="141"/>
      <c r="KLL444" s="141"/>
      <c r="KLM444" s="141"/>
      <c r="KLN444" s="141"/>
      <c r="KLO444" s="141"/>
      <c r="KLP444" s="141"/>
      <c r="KLQ444" s="141"/>
      <c r="KLR444" s="141"/>
      <c r="KLS444" s="141"/>
      <c r="KLT444" s="141"/>
      <c r="KLU444" s="141"/>
      <c r="KLV444" s="141"/>
      <c r="KLW444" s="141"/>
      <c r="KLX444" s="141"/>
      <c r="KLY444" s="141"/>
      <c r="KLZ444" s="141"/>
      <c r="KMA444" s="141"/>
      <c r="KMB444" s="141"/>
      <c r="KMC444" s="141"/>
      <c r="KMD444" s="141"/>
      <c r="KME444" s="141"/>
      <c r="KMF444" s="141"/>
      <c r="KMG444" s="141"/>
      <c r="KMH444" s="141"/>
      <c r="KMI444" s="141"/>
      <c r="KMJ444" s="141"/>
      <c r="KMK444" s="141"/>
      <c r="KML444" s="141"/>
      <c r="KMM444" s="141"/>
      <c r="KMN444" s="141"/>
      <c r="KMO444" s="141"/>
      <c r="KMP444" s="141"/>
      <c r="KMQ444" s="141"/>
      <c r="KMR444" s="141"/>
      <c r="KMS444" s="141"/>
      <c r="KMT444" s="141"/>
      <c r="KMU444" s="141"/>
      <c r="KMV444" s="141"/>
      <c r="KMW444" s="141"/>
      <c r="KMX444" s="141"/>
      <c r="KMY444" s="141"/>
      <c r="KMZ444" s="141"/>
      <c r="KNA444" s="141"/>
      <c r="KNB444" s="141"/>
      <c r="KNC444" s="141"/>
      <c r="KND444" s="141"/>
      <c r="KNE444" s="141"/>
      <c r="KNF444" s="141"/>
      <c r="KNG444" s="141"/>
      <c r="KNH444" s="141"/>
      <c r="KNI444" s="141"/>
      <c r="KNJ444" s="141"/>
      <c r="KNK444" s="141"/>
      <c r="KNL444" s="141"/>
      <c r="KNM444" s="141"/>
      <c r="KNN444" s="141"/>
      <c r="KNO444" s="141"/>
      <c r="KNP444" s="141"/>
      <c r="KNQ444" s="141"/>
      <c r="KNR444" s="141"/>
      <c r="KNS444" s="141"/>
      <c r="KNT444" s="141"/>
      <c r="KNU444" s="141"/>
      <c r="KNV444" s="141"/>
      <c r="KNW444" s="141"/>
      <c r="KNX444" s="141"/>
      <c r="KNY444" s="141"/>
      <c r="KNZ444" s="141"/>
      <c r="KOA444" s="141"/>
      <c r="KOB444" s="141"/>
      <c r="KOC444" s="141"/>
      <c r="KOD444" s="141"/>
      <c r="KOE444" s="141"/>
      <c r="KOF444" s="141"/>
      <c r="KOG444" s="141"/>
      <c r="KOH444" s="141"/>
      <c r="KOI444" s="141"/>
      <c r="KOJ444" s="141"/>
      <c r="KOK444" s="141"/>
      <c r="KOL444" s="141"/>
      <c r="KOM444" s="141"/>
      <c r="KON444" s="141"/>
      <c r="KOO444" s="141"/>
      <c r="KOP444" s="141"/>
      <c r="KOQ444" s="141"/>
      <c r="KOR444" s="141"/>
      <c r="KOS444" s="141"/>
      <c r="KOT444" s="141"/>
      <c r="KOU444" s="141"/>
      <c r="KOV444" s="141"/>
      <c r="KOW444" s="141"/>
      <c r="KOX444" s="141"/>
      <c r="KOY444" s="141"/>
      <c r="KOZ444" s="141"/>
      <c r="KPA444" s="141"/>
      <c r="KPB444" s="141"/>
      <c r="KPC444" s="141"/>
      <c r="KPD444" s="141"/>
      <c r="KPE444" s="141"/>
      <c r="KPF444" s="141"/>
      <c r="KPG444" s="141"/>
      <c r="KPH444" s="141"/>
      <c r="KPI444" s="141"/>
      <c r="KPJ444" s="141"/>
      <c r="KPK444" s="141"/>
      <c r="KPL444" s="141"/>
      <c r="KPM444" s="141"/>
      <c r="KPN444" s="141"/>
      <c r="KPO444" s="141"/>
      <c r="KPP444" s="141"/>
      <c r="KPQ444" s="141"/>
      <c r="KPR444" s="141"/>
      <c r="KPS444" s="141"/>
      <c r="KPT444" s="141"/>
      <c r="KPU444" s="141"/>
      <c r="KPV444" s="141"/>
      <c r="KPW444" s="141"/>
      <c r="KPX444" s="141"/>
      <c r="KPY444" s="141"/>
      <c r="KPZ444" s="141"/>
      <c r="KQA444" s="141"/>
      <c r="KQB444" s="141"/>
      <c r="KQC444" s="141"/>
      <c r="KQD444" s="141"/>
      <c r="KQE444" s="141"/>
      <c r="KQF444" s="141"/>
      <c r="KQG444" s="141"/>
      <c r="KQH444" s="141"/>
      <c r="KQI444" s="141"/>
      <c r="KQJ444" s="141"/>
      <c r="KQK444" s="141"/>
      <c r="KQL444" s="141"/>
      <c r="KQM444" s="141"/>
      <c r="KQN444" s="141"/>
      <c r="KQO444" s="141"/>
      <c r="KQP444" s="141"/>
      <c r="KQQ444" s="141"/>
      <c r="KQR444" s="141"/>
      <c r="KQS444" s="141"/>
      <c r="KQT444" s="141"/>
      <c r="KQU444" s="141"/>
      <c r="KQV444" s="141"/>
      <c r="KQW444" s="141"/>
      <c r="KQX444" s="141"/>
      <c r="KQY444" s="141"/>
      <c r="KQZ444" s="141"/>
      <c r="KRA444" s="141"/>
      <c r="KRB444" s="141"/>
      <c r="KRC444" s="141"/>
      <c r="KRD444" s="141"/>
      <c r="KRE444" s="141"/>
      <c r="KRF444" s="141"/>
      <c r="KRG444" s="141"/>
      <c r="KRH444" s="141"/>
      <c r="KRI444" s="141"/>
      <c r="KRJ444" s="141"/>
      <c r="KRK444" s="141"/>
      <c r="KRL444" s="141"/>
      <c r="KRM444" s="141"/>
      <c r="KRN444" s="141"/>
      <c r="KRO444" s="141"/>
      <c r="KRP444" s="141"/>
      <c r="KRQ444" s="141"/>
      <c r="KRR444" s="141"/>
      <c r="KRS444" s="141"/>
      <c r="KRT444" s="141"/>
      <c r="KRU444" s="141"/>
      <c r="KRV444" s="141"/>
      <c r="KRW444" s="141"/>
      <c r="KRX444" s="141"/>
      <c r="KRY444" s="141"/>
      <c r="KRZ444" s="141"/>
      <c r="KSA444" s="141"/>
      <c r="KSB444" s="141"/>
      <c r="KSC444" s="141"/>
      <c r="KSD444" s="141"/>
      <c r="KSE444" s="141"/>
      <c r="KSF444" s="141"/>
      <c r="KSG444" s="141"/>
      <c r="KSH444" s="141"/>
      <c r="KSI444" s="141"/>
      <c r="KSJ444" s="141"/>
      <c r="KSK444" s="141"/>
      <c r="KSL444" s="141"/>
      <c r="KSM444" s="141"/>
      <c r="KSN444" s="141"/>
      <c r="KSO444" s="141"/>
      <c r="KSP444" s="141"/>
      <c r="KSQ444" s="141"/>
      <c r="KSR444" s="141"/>
      <c r="KSS444" s="141"/>
      <c r="KST444" s="141"/>
      <c r="KSU444" s="141"/>
      <c r="KSV444" s="141"/>
      <c r="KSW444" s="141"/>
      <c r="KSX444" s="141"/>
      <c r="KSY444" s="141"/>
      <c r="KSZ444" s="141"/>
      <c r="KTA444" s="141"/>
      <c r="KTB444" s="141"/>
      <c r="KTC444" s="141"/>
      <c r="KTD444" s="141"/>
      <c r="KTE444" s="141"/>
      <c r="KTF444" s="141"/>
      <c r="KTG444" s="141"/>
      <c r="KTH444" s="141"/>
      <c r="KTI444" s="141"/>
      <c r="KTJ444" s="141"/>
      <c r="KTK444" s="141"/>
      <c r="KTL444" s="141"/>
      <c r="KTM444" s="141"/>
      <c r="KTN444" s="141"/>
      <c r="KTO444" s="141"/>
      <c r="KTP444" s="141"/>
      <c r="KTQ444" s="141"/>
      <c r="KTR444" s="141"/>
      <c r="KTS444" s="141"/>
      <c r="KTT444" s="141"/>
      <c r="KTU444" s="141"/>
      <c r="KTV444" s="141"/>
      <c r="KTW444" s="141"/>
      <c r="KTX444" s="141"/>
      <c r="KTY444" s="141"/>
      <c r="KTZ444" s="141"/>
      <c r="KUA444" s="141"/>
      <c r="KUB444" s="141"/>
      <c r="KUC444" s="141"/>
      <c r="KUD444" s="141"/>
      <c r="KUE444" s="141"/>
      <c r="KUF444" s="141"/>
      <c r="KUG444" s="141"/>
      <c r="KUH444" s="141"/>
      <c r="KUI444" s="141"/>
      <c r="KUJ444" s="141"/>
      <c r="KUK444" s="141"/>
      <c r="KUL444" s="141"/>
      <c r="KUM444" s="141"/>
      <c r="KUN444" s="141"/>
      <c r="KUO444" s="141"/>
      <c r="KUP444" s="141"/>
      <c r="KUQ444" s="141"/>
      <c r="KUR444" s="141"/>
      <c r="KUS444" s="141"/>
      <c r="KUT444" s="141"/>
      <c r="KUU444" s="141"/>
      <c r="KUV444" s="141"/>
      <c r="KUW444" s="141"/>
      <c r="KUX444" s="141"/>
      <c r="KUY444" s="141"/>
      <c r="KUZ444" s="141"/>
      <c r="KVA444" s="141"/>
      <c r="KVB444" s="141"/>
      <c r="KVC444" s="141"/>
      <c r="KVD444" s="141"/>
      <c r="KVE444" s="141"/>
      <c r="KVF444" s="141"/>
      <c r="KVG444" s="141"/>
      <c r="KVH444" s="141"/>
      <c r="KVI444" s="141"/>
      <c r="KVJ444" s="141"/>
      <c r="KVK444" s="141"/>
      <c r="KVL444" s="141"/>
      <c r="KVM444" s="141"/>
      <c r="KVN444" s="141"/>
      <c r="KVO444" s="141"/>
      <c r="KVP444" s="141"/>
      <c r="KVQ444" s="141"/>
      <c r="KVR444" s="141"/>
      <c r="KVS444" s="141"/>
      <c r="KVT444" s="141"/>
      <c r="KVU444" s="141"/>
      <c r="KVV444" s="141"/>
      <c r="KVW444" s="141"/>
      <c r="KVX444" s="141"/>
      <c r="KVY444" s="141"/>
      <c r="KVZ444" s="141"/>
      <c r="KWA444" s="141"/>
      <c r="KWB444" s="141"/>
      <c r="KWC444" s="141"/>
      <c r="KWD444" s="141"/>
      <c r="KWE444" s="141"/>
      <c r="KWF444" s="141"/>
      <c r="KWG444" s="141"/>
      <c r="KWH444" s="141"/>
      <c r="KWI444" s="141"/>
      <c r="KWJ444" s="141"/>
      <c r="KWK444" s="141"/>
      <c r="KWL444" s="141"/>
      <c r="KWM444" s="141"/>
      <c r="KWN444" s="141"/>
      <c r="KWO444" s="141"/>
      <c r="KWP444" s="141"/>
      <c r="KWQ444" s="141"/>
      <c r="KWR444" s="141"/>
      <c r="KWS444" s="141"/>
      <c r="KWT444" s="141"/>
      <c r="KWU444" s="141"/>
      <c r="KWV444" s="141"/>
      <c r="KWW444" s="141"/>
      <c r="KWX444" s="141"/>
      <c r="KWY444" s="141"/>
      <c r="KWZ444" s="141"/>
      <c r="KXA444" s="141"/>
      <c r="KXB444" s="141"/>
      <c r="KXC444" s="141"/>
      <c r="KXD444" s="141"/>
      <c r="KXE444" s="141"/>
      <c r="KXF444" s="141"/>
      <c r="KXG444" s="141"/>
      <c r="KXH444" s="141"/>
      <c r="KXI444" s="141"/>
      <c r="KXJ444" s="141"/>
      <c r="KXK444" s="141"/>
      <c r="KXL444" s="141"/>
      <c r="KXM444" s="141"/>
      <c r="KXN444" s="141"/>
      <c r="KXO444" s="141"/>
      <c r="KXP444" s="141"/>
      <c r="KXQ444" s="141"/>
      <c r="KXR444" s="141"/>
      <c r="KXS444" s="141"/>
      <c r="KXT444" s="141"/>
      <c r="KXU444" s="141"/>
      <c r="KXV444" s="141"/>
      <c r="KXW444" s="141"/>
      <c r="KXX444" s="141"/>
      <c r="KXY444" s="141"/>
      <c r="KXZ444" s="141"/>
      <c r="KYA444" s="141"/>
      <c r="KYB444" s="141"/>
      <c r="KYC444" s="141"/>
      <c r="KYD444" s="141"/>
      <c r="KYE444" s="141"/>
      <c r="KYF444" s="141"/>
      <c r="KYG444" s="141"/>
      <c r="KYH444" s="141"/>
      <c r="KYI444" s="141"/>
      <c r="KYJ444" s="141"/>
      <c r="KYK444" s="141"/>
      <c r="KYL444" s="141"/>
      <c r="KYM444" s="141"/>
      <c r="KYN444" s="141"/>
      <c r="KYO444" s="141"/>
      <c r="KYP444" s="141"/>
      <c r="KYQ444" s="141"/>
      <c r="KYR444" s="141"/>
      <c r="KYS444" s="141"/>
      <c r="KYT444" s="141"/>
      <c r="KYU444" s="141"/>
      <c r="KYV444" s="141"/>
      <c r="KYW444" s="141"/>
      <c r="KYX444" s="141"/>
      <c r="KYY444" s="141"/>
      <c r="KYZ444" s="141"/>
      <c r="KZA444" s="141"/>
      <c r="KZB444" s="141"/>
      <c r="KZC444" s="141"/>
      <c r="KZD444" s="141"/>
      <c r="KZE444" s="141"/>
      <c r="KZF444" s="141"/>
      <c r="KZG444" s="141"/>
      <c r="KZH444" s="141"/>
      <c r="KZI444" s="141"/>
      <c r="KZJ444" s="141"/>
      <c r="KZK444" s="141"/>
      <c r="KZL444" s="141"/>
      <c r="KZM444" s="141"/>
      <c r="KZN444" s="141"/>
      <c r="KZO444" s="141"/>
      <c r="KZP444" s="141"/>
      <c r="KZQ444" s="141"/>
      <c r="KZR444" s="141"/>
      <c r="KZS444" s="141"/>
      <c r="KZT444" s="141"/>
      <c r="KZU444" s="141"/>
      <c r="KZV444" s="141"/>
      <c r="KZW444" s="141"/>
      <c r="KZX444" s="141"/>
      <c r="KZY444" s="141"/>
      <c r="KZZ444" s="141"/>
      <c r="LAA444" s="141"/>
      <c r="LAB444" s="141"/>
      <c r="LAC444" s="141"/>
      <c r="LAD444" s="141"/>
      <c r="LAE444" s="141"/>
      <c r="LAF444" s="141"/>
      <c r="LAG444" s="141"/>
      <c r="LAH444" s="141"/>
      <c r="LAI444" s="141"/>
      <c r="LAJ444" s="141"/>
      <c r="LAK444" s="141"/>
      <c r="LAL444" s="141"/>
      <c r="LAM444" s="141"/>
      <c r="LAN444" s="141"/>
      <c r="LAO444" s="141"/>
      <c r="LAP444" s="141"/>
      <c r="LAQ444" s="141"/>
      <c r="LAR444" s="141"/>
      <c r="LAS444" s="141"/>
      <c r="LAT444" s="141"/>
      <c r="LAU444" s="141"/>
      <c r="LAV444" s="141"/>
      <c r="LAW444" s="141"/>
      <c r="LAX444" s="141"/>
      <c r="LAY444" s="141"/>
      <c r="LAZ444" s="141"/>
      <c r="LBA444" s="141"/>
      <c r="LBB444" s="141"/>
      <c r="LBC444" s="141"/>
      <c r="LBD444" s="141"/>
      <c r="LBE444" s="141"/>
      <c r="LBF444" s="141"/>
      <c r="LBG444" s="141"/>
      <c r="LBH444" s="141"/>
      <c r="LBI444" s="141"/>
      <c r="LBJ444" s="141"/>
      <c r="LBK444" s="141"/>
      <c r="LBL444" s="141"/>
      <c r="LBM444" s="141"/>
      <c r="LBN444" s="141"/>
      <c r="LBO444" s="141"/>
      <c r="LBP444" s="141"/>
      <c r="LBQ444" s="141"/>
      <c r="LBR444" s="141"/>
      <c r="LBS444" s="141"/>
      <c r="LBT444" s="141"/>
      <c r="LBU444" s="141"/>
      <c r="LBV444" s="141"/>
      <c r="LBW444" s="141"/>
      <c r="LBX444" s="141"/>
      <c r="LBY444" s="141"/>
      <c r="LBZ444" s="141"/>
      <c r="LCA444" s="141"/>
      <c r="LCB444" s="141"/>
      <c r="LCC444" s="141"/>
      <c r="LCD444" s="141"/>
      <c r="LCE444" s="141"/>
      <c r="LCF444" s="141"/>
      <c r="LCG444" s="141"/>
      <c r="LCH444" s="141"/>
      <c r="LCI444" s="141"/>
      <c r="LCJ444" s="141"/>
      <c r="LCK444" s="141"/>
      <c r="LCL444" s="141"/>
      <c r="LCM444" s="141"/>
      <c r="LCN444" s="141"/>
      <c r="LCO444" s="141"/>
      <c r="LCP444" s="141"/>
      <c r="LCQ444" s="141"/>
      <c r="LCR444" s="141"/>
      <c r="LCS444" s="141"/>
      <c r="LCT444" s="141"/>
      <c r="LCU444" s="141"/>
      <c r="LCV444" s="141"/>
      <c r="LCW444" s="141"/>
      <c r="LCX444" s="141"/>
      <c r="LCY444" s="141"/>
      <c r="LCZ444" s="141"/>
      <c r="LDA444" s="141"/>
      <c r="LDB444" s="141"/>
      <c r="LDC444" s="141"/>
      <c r="LDD444" s="141"/>
      <c r="LDE444" s="141"/>
      <c r="LDF444" s="141"/>
      <c r="LDG444" s="141"/>
      <c r="LDH444" s="141"/>
      <c r="LDI444" s="141"/>
      <c r="LDJ444" s="141"/>
      <c r="LDK444" s="141"/>
      <c r="LDL444" s="141"/>
      <c r="LDM444" s="141"/>
      <c r="LDN444" s="141"/>
      <c r="LDO444" s="141"/>
      <c r="LDP444" s="141"/>
      <c r="LDQ444" s="141"/>
      <c r="LDR444" s="141"/>
      <c r="LDS444" s="141"/>
      <c r="LDT444" s="141"/>
      <c r="LDU444" s="141"/>
      <c r="LDV444" s="141"/>
      <c r="LDW444" s="141"/>
      <c r="LDX444" s="141"/>
      <c r="LDY444" s="141"/>
      <c r="LDZ444" s="141"/>
      <c r="LEA444" s="141"/>
      <c r="LEB444" s="141"/>
      <c r="LEC444" s="141"/>
      <c r="LED444" s="141"/>
      <c r="LEE444" s="141"/>
      <c r="LEF444" s="141"/>
      <c r="LEG444" s="141"/>
      <c r="LEH444" s="141"/>
      <c r="LEI444" s="141"/>
      <c r="LEJ444" s="141"/>
      <c r="LEK444" s="141"/>
      <c r="LEL444" s="141"/>
      <c r="LEM444" s="141"/>
      <c r="LEN444" s="141"/>
      <c r="LEO444" s="141"/>
      <c r="LEP444" s="141"/>
      <c r="LEQ444" s="141"/>
      <c r="LER444" s="141"/>
      <c r="LES444" s="141"/>
      <c r="LET444" s="141"/>
      <c r="LEU444" s="141"/>
      <c r="LEV444" s="141"/>
      <c r="LEW444" s="141"/>
      <c r="LEX444" s="141"/>
      <c r="LEY444" s="141"/>
      <c r="LEZ444" s="141"/>
      <c r="LFA444" s="141"/>
      <c r="LFB444" s="141"/>
      <c r="LFC444" s="141"/>
      <c r="LFD444" s="141"/>
      <c r="LFE444" s="141"/>
      <c r="LFF444" s="141"/>
      <c r="LFG444" s="141"/>
      <c r="LFH444" s="141"/>
      <c r="LFI444" s="141"/>
      <c r="LFJ444" s="141"/>
      <c r="LFK444" s="141"/>
      <c r="LFL444" s="141"/>
      <c r="LFM444" s="141"/>
      <c r="LFN444" s="141"/>
      <c r="LFO444" s="141"/>
      <c r="LFP444" s="141"/>
      <c r="LFQ444" s="141"/>
      <c r="LFR444" s="141"/>
      <c r="LFS444" s="141"/>
      <c r="LFT444" s="141"/>
      <c r="LFU444" s="141"/>
      <c r="LFV444" s="141"/>
      <c r="LFW444" s="141"/>
      <c r="LFX444" s="141"/>
      <c r="LFY444" s="141"/>
      <c r="LFZ444" s="141"/>
      <c r="LGA444" s="141"/>
      <c r="LGB444" s="141"/>
      <c r="LGC444" s="141"/>
      <c r="LGD444" s="141"/>
      <c r="LGE444" s="141"/>
      <c r="LGF444" s="141"/>
      <c r="LGG444" s="141"/>
      <c r="LGH444" s="141"/>
      <c r="LGI444" s="141"/>
      <c r="LGJ444" s="141"/>
      <c r="LGK444" s="141"/>
      <c r="LGL444" s="141"/>
      <c r="LGM444" s="141"/>
      <c r="LGN444" s="141"/>
      <c r="LGO444" s="141"/>
      <c r="LGP444" s="141"/>
      <c r="LGQ444" s="141"/>
      <c r="LGR444" s="141"/>
      <c r="LGS444" s="141"/>
      <c r="LGT444" s="141"/>
      <c r="LGU444" s="141"/>
      <c r="LGV444" s="141"/>
      <c r="LGW444" s="141"/>
      <c r="LGX444" s="141"/>
      <c r="LGY444" s="141"/>
      <c r="LGZ444" s="141"/>
      <c r="LHA444" s="141"/>
      <c r="LHB444" s="141"/>
      <c r="LHC444" s="141"/>
      <c r="LHD444" s="141"/>
      <c r="LHE444" s="141"/>
      <c r="LHF444" s="141"/>
      <c r="LHG444" s="141"/>
      <c r="LHH444" s="141"/>
      <c r="LHI444" s="141"/>
      <c r="LHJ444" s="141"/>
      <c r="LHK444" s="141"/>
      <c r="LHL444" s="141"/>
      <c r="LHM444" s="141"/>
      <c r="LHN444" s="141"/>
      <c r="LHO444" s="141"/>
      <c r="LHP444" s="141"/>
      <c r="LHQ444" s="141"/>
      <c r="LHR444" s="141"/>
      <c r="LHS444" s="141"/>
      <c r="LHT444" s="141"/>
      <c r="LHU444" s="141"/>
      <c r="LHV444" s="141"/>
      <c r="LHW444" s="141"/>
      <c r="LHX444" s="141"/>
      <c r="LHY444" s="141"/>
      <c r="LHZ444" s="141"/>
      <c r="LIA444" s="141"/>
      <c r="LIB444" s="141"/>
      <c r="LIC444" s="141"/>
      <c r="LID444" s="141"/>
      <c r="LIE444" s="141"/>
      <c r="LIF444" s="141"/>
      <c r="LIG444" s="141"/>
      <c r="LIH444" s="141"/>
      <c r="LII444" s="141"/>
      <c r="LIJ444" s="141"/>
      <c r="LIK444" s="141"/>
      <c r="LIL444" s="141"/>
      <c r="LIM444" s="141"/>
      <c r="LIN444" s="141"/>
      <c r="LIO444" s="141"/>
      <c r="LIP444" s="141"/>
      <c r="LIQ444" s="141"/>
      <c r="LIR444" s="141"/>
      <c r="LIS444" s="141"/>
      <c r="LIT444" s="141"/>
      <c r="LIU444" s="141"/>
      <c r="LIV444" s="141"/>
      <c r="LIW444" s="141"/>
      <c r="LIX444" s="141"/>
      <c r="LIY444" s="141"/>
      <c r="LIZ444" s="141"/>
      <c r="LJA444" s="141"/>
      <c r="LJB444" s="141"/>
      <c r="LJC444" s="141"/>
      <c r="LJD444" s="141"/>
      <c r="LJE444" s="141"/>
      <c r="LJF444" s="141"/>
      <c r="LJG444" s="141"/>
      <c r="LJH444" s="141"/>
      <c r="LJI444" s="141"/>
      <c r="LJJ444" s="141"/>
      <c r="LJK444" s="141"/>
      <c r="LJL444" s="141"/>
      <c r="LJM444" s="141"/>
      <c r="LJN444" s="141"/>
      <c r="LJO444" s="141"/>
      <c r="LJP444" s="141"/>
      <c r="LJQ444" s="141"/>
      <c r="LJR444" s="141"/>
      <c r="LJS444" s="141"/>
      <c r="LJT444" s="141"/>
      <c r="LJU444" s="141"/>
      <c r="LJV444" s="141"/>
      <c r="LJW444" s="141"/>
      <c r="LJX444" s="141"/>
      <c r="LJY444" s="141"/>
      <c r="LJZ444" s="141"/>
      <c r="LKA444" s="141"/>
      <c r="LKB444" s="141"/>
      <c r="LKC444" s="141"/>
      <c r="LKD444" s="141"/>
      <c r="LKE444" s="141"/>
      <c r="LKF444" s="141"/>
      <c r="LKG444" s="141"/>
      <c r="LKH444" s="141"/>
      <c r="LKI444" s="141"/>
      <c r="LKJ444" s="141"/>
      <c r="LKK444" s="141"/>
      <c r="LKL444" s="141"/>
      <c r="LKM444" s="141"/>
      <c r="LKN444" s="141"/>
      <c r="LKO444" s="141"/>
      <c r="LKP444" s="141"/>
      <c r="LKQ444" s="141"/>
      <c r="LKR444" s="141"/>
      <c r="LKS444" s="141"/>
      <c r="LKT444" s="141"/>
      <c r="LKU444" s="141"/>
      <c r="LKV444" s="141"/>
      <c r="LKW444" s="141"/>
      <c r="LKX444" s="141"/>
      <c r="LKY444" s="141"/>
      <c r="LKZ444" s="141"/>
      <c r="LLA444" s="141"/>
      <c r="LLB444" s="141"/>
      <c r="LLC444" s="141"/>
      <c r="LLD444" s="141"/>
      <c r="LLE444" s="141"/>
      <c r="LLF444" s="141"/>
      <c r="LLG444" s="141"/>
      <c r="LLH444" s="141"/>
      <c r="LLI444" s="141"/>
      <c r="LLJ444" s="141"/>
      <c r="LLK444" s="141"/>
      <c r="LLL444" s="141"/>
      <c r="LLM444" s="141"/>
      <c r="LLN444" s="141"/>
      <c r="LLO444" s="141"/>
      <c r="LLP444" s="141"/>
      <c r="LLQ444" s="141"/>
      <c r="LLR444" s="141"/>
      <c r="LLS444" s="141"/>
      <c r="LLT444" s="141"/>
      <c r="LLU444" s="141"/>
      <c r="LLV444" s="141"/>
      <c r="LLW444" s="141"/>
      <c r="LLX444" s="141"/>
      <c r="LLY444" s="141"/>
      <c r="LLZ444" s="141"/>
      <c r="LMA444" s="141"/>
      <c r="LMB444" s="141"/>
      <c r="LMC444" s="141"/>
      <c r="LMD444" s="141"/>
      <c r="LME444" s="141"/>
      <c r="LMF444" s="141"/>
      <c r="LMG444" s="141"/>
      <c r="LMH444" s="141"/>
      <c r="LMI444" s="141"/>
      <c r="LMJ444" s="141"/>
      <c r="LMK444" s="141"/>
      <c r="LML444" s="141"/>
      <c r="LMM444" s="141"/>
      <c r="LMN444" s="141"/>
      <c r="LMO444" s="141"/>
      <c r="LMP444" s="141"/>
      <c r="LMQ444" s="141"/>
      <c r="LMR444" s="141"/>
      <c r="LMS444" s="141"/>
      <c r="LMT444" s="141"/>
      <c r="LMU444" s="141"/>
      <c r="LMV444" s="141"/>
      <c r="LMW444" s="141"/>
      <c r="LMX444" s="141"/>
      <c r="LMY444" s="141"/>
      <c r="LMZ444" s="141"/>
      <c r="LNA444" s="141"/>
      <c r="LNB444" s="141"/>
      <c r="LNC444" s="141"/>
      <c r="LND444" s="141"/>
      <c r="LNE444" s="141"/>
      <c r="LNF444" s="141"/>
      <c r="LNG444" s="141"/>
      <c r="LNH444" s="141"/>
      <c r="LNI444" s="141"/>
      <c r="LNJ444" s="141"/>
      <c r="LNK444" s="141"/>
      <c r="LNL444" s="141"/>
      <c r="LNM444" s="141"/>
      <c r="LNN444" s="141"/>
      <c r="LNO444" s="141"/>
      <c r="LNP444" s="141"/>
      <c r="LNQ444" s="141"/>
      <c r="LNR444" s="141"/>
      <c r="LNS444" s="141"/>
      <c r="LNT444" s="141"/>
      <c r="LNU444" s="141"/>
      <c r="LNV444" s="141"/>
      <c r="LNW444" s="141"/>
      <c r="LNX444" s="141"/>
      <c r="LNY444" s="141"/>
      <c r="LNZ444" s="141"/>
      <c r="LOA444" s="141"/>
      <c r="LOB444" s="141"/>
      <c r="LOC444" s="141"/>
      <c r="LOD444" s="141"/>
      <c r="LOE444" s="141"/>
      <c r="LOF444" s="141"/>
      <c r="LOG444" s="141"/>
      <c r="LOH444" s="141"/>
      <c r="LOI444" s="141"/>
      <c r="LOJ444" s="141"/>
      <c r="LOK444" s="141"/>
      <c r="LOL444" s="141"/>
      <c r="LOM444" s="141"/>
      <c r="LON444" s="141"/>
      <c r="LOO444" s="141"/>
      <c r="LOP444" s="141"/>
      <c r="LOQ444" s="141"/>
      <c r="LOR444" s="141"/>
      <c r="LOS444" s="141"/>
      <c r="LOT444" s="141"/>
      <c r="LOU444" s="141"/>
      <c r="LOV444" s="141"/>
      <c r="LOW444" s="141"/>
      <c r="LOX444" s="141"/>
      <c r="LOY444" s="141"/>
      <c r="LOZ444" s="141"/>
      <c r="LPA444" s="141"/>
      <c r="LPB444" s="141"/>
      <c r="LPC444" s="141"/>
      <c r="LPD444" s="141"/>
      <c r="LPE444" s="141"/>
      <c r="LPF444" s="141"/>
      <c r="LPG444" s="141"/>
      <c r="LPH444" s="141"/>
      <c r="LPI444" s="141"/>
      <c r="LPJ444" s="141"/>
      <c r="LPK444" s="141"/>
      <c r="LPL444" s="141"/>
      <c r="LPM444" s="141"/>
      <c r="LPN444" s="141"/>
      <c r="LPO444" s="141"/>
      <c r="LPP444" s="141"/>
      <c r="LPQ444" s="141"/>
      <c r="LPR444" s="141"/>
      <c r="LPS444" s="141"/>
      <c r="LPT444" s="141"/>
      <c r="LPU444" s="141"/>
      <c r="LPV444" s="141"/>
      <c r="LPW444" s="141"/>
      <c r="LPX444" s="141"/>
      <c r="LPY444" s="141"/>
      <c r="LPZ444" s="141"/>
      <c r="LQA444" s="141"/>
      <c r="LQB444" s="141"/>
      <c r="LQC444" s="141"/>
      <c r="LQD444" s="141"/>
      <c r="LQE444" s="141"/>
      <c r="LQF444" s="141"/>
      <c r="LQG444" s="141"/>
      <c r="LQH444" s="141"/>
      <c r="LQI444" s="141"/>
      <c r="LQJ444" s="141"/>
      <c r="LQK444" s="141"/>
      <c r="LQL444" s="141"/>
      <c r="LQM444" s="141"/>
      <c r="LQN444" s="141"/>
      <c r="LQO444" s="141"/>
      <c r="LQP444" s="141"/>
      <c r="LQQ444" s="141"/>
      <c r="LQR444" s="141"/>
      <c r="LQS444" s="141"/>
      <c r="LQT444" s="141"/>
      <c r="LQU444" s="141"/>
      <c r="LQV444" s="141"/>
      <c r="LQW444" s="141"/>
      <c r="LQX444" s="141"/>
      <c r="LQY444" s="141"/>
      <c r="LQZ444" s="141"/>
      <c r="LRA444" s="141"/>
      <c r="LRB444" s="141"/>
      <c r="LRC444" s="141"/>
      <c r="LRD444" s="141"/>
      <c r="LRE444" s="141"/>
      <c r="LRF444" s="141"/>
      <c r="LRG444" s="141"/>
      <c r="LRH444" s="141"/>
      <c r="LRI444" s="141"/>
      <c r="LRJ444" s="141"/>
      <c r="LRK444" s="141"/>
      <c r="LRL444" s="141"/>
      <c r="LRM444" s="141"/>
      <c r="LRN444" s="141"/>
      <c r="LRO444" s="141"/>
      <c r="LRP444" s="141"/>
      <c r="LRQ444" s="141"/>
      <c r="LRR444" s="141"/>
      <c r="LRS444" s="141"/>
      <c r="LRT444" s="141"/>
      <c r="LRU444" s="141"/>
      <c r="LRV444" s="141"/>
      <c r="LRW444" s="141"/>
      <c r="LRX444" s="141"/>
      <c r="LRY444" s="141"/>
      <c r="LRZ444" s="141"/>
      <c r="LSA444" s="141"/>
      <c r="LSB444" s="141"/>
      <c r="LSC444" s="141"/>
      <c r="LSD444" s="141"/>
      <c r="LSE444" s="141"/>
      <c r="LSF444" s="141"/>
      <c r="LSG444" s="141"/>
      <c r="LSH444" s="141"/>
      <c r="LSI444" s="141"/>
      <c r="LSJ444" s="141"/>
      <c r="LSK444" s="141"/>
      <c r="LSL444" s="141"/>
      <c r="LSM444" s="141"/>
      <c r="LSN444" s="141"/>
      <c r="LSO444" s="141"/>
      <c r="LSP444" s="141"/>
      <c r="LSQ444" s="141"/>
      <c r="LSR444" s="141"/>
      <c r="LSS444" s="141"/>
      <c r="LST444" s="141"/>
      <c r="LSU444" s="141"/>
      <c r="LSV444" s="141"/>
      <c r="LSW444" s="141"/>
      <c r="LSX444" s="141"/>
      <c r="LSY444" s="141"/>
      <c r="LSZ444" s="141"/>
      <c r="LTA444" s="141"/>
      <c r="LTB444" s="141"/>
      <c r="LTC444" s="141"/>
      <c r="LTD444" s="141"/>
      <c r="LTE444" s="141"/>
      <c r="LTF444" s="141"/>
      <c r="LTG444" s="141"/>
      <c r="LTH444" s="141"/>
      <c r="LTI444" s="141"/>
      <c r="LTJ444" s="141"/>
      <c r="LTK444" s="141"/>
      <c r="LTL444" s="141"/>
      <c r="LTM444" s="141"/>
      <c r="LTN444" s="141"/>
      <c r="LTO444" s="141"/>
      <c r="LTP444" s="141"/>
      <c r="LTQ444" s="141"/>
      <c r="LTR444" s="141"/>
      <c r="LTS444" s="141"/>
      <c r="LTT444" s="141"/>
      <c r="LTU444" s="141"/>
      <c r="LTV444" s="141"/>
      <c r="LTW444" s="141"/>
      <c r="LTX444" s="141"/>
      <c r="LTY444" s="141"/>
      <c r="LTZ444" s="141"/>
      <c r="LUA444" s="141"/>
      <c r="LUB444" s="141"/>
      <c r="LUC444" s="141"/>
      <c r="LUD444" s="141"/>
      <c r="LUE444" s="141"/>
      <c r="LUF444" s="141"/>
      <c r="LUG444" s="141"/>
      <c r="LUH444" s="141"/>
      <c r="LUI444" s="141"/>
      <c r="LUJ444" s="141"/>
      <c r="LUK444" s="141"/>
      <c r="LUL444" s="141"/>
      <c r="LUM444" s="141"/>
      <c r="LUN444" s="141"/>
      <c r="LUO444" s="141"/>
      <c r="LUP444" s="141"/>
      <c r="LUQ444" s="141"/>
      <c r="LUR444" s="141"/>
      <c r="LUS444" s="141"/>
      <c r="LUT444" s="141"/>
      <c r="LUU444" s="141"/>
      <c r="LUV444" s="141"/>
      <c r="LUW444" s="141"/>
      <c r="LUX444" s="141"/>
      <c r="LUY444" s="141"/>
      <c r="LUZ444" s="141"/>
      <c r="LVA444" s="141"/>
      <c r="LVB444" s="141"/>
      <c r="LVC444" s="141"/>
      <c r="LVD444" s="141"/>
      <c r="LVE444" s="141"/>
      <c r="LVF444" s="141"/>
      <c r="LVG444" s="141"/>
      <c r="LVH444" s="141"/>
      <c r="LVI444" s="141"/>
      <c r="LVJ444" s="141"/>
      <c r="LVK444" s="141"/>
      <c r="LVL444" s="141"/>
      <c r="LVM444" s="141"/>
      <c r="LVN444" s="141"/>
      <c r="LVO444" s="141"/>
      <c r="LVP444" s="141"/>
      <c r="LVQ444" s="141"/>
      <c r="LVR444" s="141"/>
      <c r="LVS444" s="141"/>
      <c r="LVT444" s="141"/>
      <c r="LVU444" s="141"/>
      <c r="LVV444" s="141"/>
      <c r="LVW444" s="141"/>
      <c r="LVX444" s="141"/>
      <c r="LVY444" s="141"/>
      <c r="LVZ444" s="141"/>
      <c r="LWA444" s="141"/>
      <c r="LWB444" s="141"/>
      <c r="LWC444" s="141"/>
      <c r="LWD444" s="141"/>
      <c r="LWE444" s="141"/>
      <c r="LWF444" s="141"/>
      <c r="LWG444" s="141"/>
      <c r="LWH444" s="141"/>
      <c r="LWI444" s="141"/>
      <c r="LWJ444" s="141"/>
      <c r="LWK444" s="141"/>
      <c r="LWL444" s="141"/>
      <c r="LWM444" s="141"/>
      <c r="LWN444" s="141"/>
      <c r="LWO444" s="141"/>
      <c r="LWP444" s="141"/>
      <c r="LWQ444" s="141"/>
      <c r="LWR444" s="141"/>
      <c r="LWS444" s="141"/>
      <c r="LWT444" s="141"/>
      <c r="LWU444" s="141"/>
      <c r="LWV444" s="141"/>
      <c r="LWW444" s="141"/>
      <c r="LWX444" s="141"/>
      <c r="LWY444" s="141"/>
      <c r="LWZ444" s="141"/>
      <c r="LXA444" s="141"/>
      <c r="LXB444" s="141"/>
      <c r="LXC444" s="141"/>
      <c r="LXD444" s="141"/>
      <c r="LXE444" s="141"/>
      <c r="LXF444" s="141"/>
      <c r="LXG444" s="141"/>
      <c r="LXH444" s="141"/>
      <c r="LXI444" s="141"/>
      <c r="LXJ444" s="141"/>
      <c r="LXK444" s="141"/>
      <c r="LXL444" s="141"/>
      <c r="LXM444" s="141"/>
      <c r="LXN444" s="141"/>
      <c r="LXO444" s="141"/>
      <c r="LXP444" s="141"/>
      <c r="LXQ444" s="141"/>
      <c r="LXR444" s="141"/>
      <c r="LXS444" s="141"/>
      <c r="LXT444" s="141"/>
      <c r="LXU444" s="141"/>
      <c r="LXV444" s="141"/>
      <c r="LXW444" s="141"/>
      <c r="LXX444" s="141"/>
      <c r="LXY444" s="141"/>
      <c r="LXZ444" s="141"/>
      <c r="LYA444" s="141"/>
      <c r="LYB444" s="141"/>
      <c r="LYC444" s="141"/>
      <c r="LYD444" s="141"/>
      <c r="LYE444" s="141"/>
      <c r="LYF444" s="141"/>
      <c r="LYG444" s="141"/>
      <c r="LYH444" s="141"/>
      <c r="LYI444" s="141"/>
      <c r="LYJ444" s="141"/>
      <c r="LYK444" s="141"/>
      <c r="LYL444" s="141"/>
      <c r="LYM444" s="141"/>
      <c r="LYN444" s="141"/>
      <c r="LYO444" s="141"/>
      <c r="LYP444" s="141"/>
      <c r="LYQ444" s="141"/>
      <c r="LYR444" s="141"/>
      <c r="LYS444" s="141"/>
      <c r="LYT444" s="141"/>
      <c r="LYU444" s="141"/>
      <c r="LYV444" s="141"/>
      <c r="LYW444" s="141"/>
      <c r="LYX444" s="141"/>
      <c r="LYY444" s="141"/>
      <c r="LYZ444" s="141"/>
      <c r="LZA444" s="141"/>
      <c r="LZB444" s="141"/>
      <c r="LZC444" s="141"/>
      <c r="LZD444" s="141"/>
      <c r="LZE444" s="141"/>
      <c r="LZF444" s="141"/>
      <c r="LZG444" s="141"/>
      <c r="LZH444" s="141"/>
      <c r="LZI444" s="141"/>
      <c r="LZJ444" s="141"/>
      <c r="LZK444" s="141"/>
      <c r="LZL444" s="141"/>
      <c r="LZM444" s="141"/>
      <c r="LZN444" s="141"/>
      <c r="LZO444" s="141"/>
      <c r="LZP444" s="141"/>
      <c r="LZQ444" s="141"/>
      <c r="LZR444" s="141"/>
      <c r="LZS444" s="141"/>
      <c r="LZT444" s="141"/>
      <c r="LZU444" s="141"/>
      <c r="LZV444" s="141"/>
      <c r="LZW444" s="141"/>
      <c r="LZX444" s="141"/>
      <c r="LZY444" s="141"/>
      <c r="LZZ444" s="141"/>
      <c r="MAA444" s="141"/>
      <c r="MAB444" s="141"/>
      <c r="MAC444" s="141"/>
      <c r="MAD444" s="141"/>
      <c r="MAE444" s="141"/>
      <c r="MAF444" s="141"/>
      <c r="MAG444" s="141"/>
      <c r="MAH444" s="141"/>
      <c r="MAI444" s="141"/>
      <c r="MAJ444" s="141"/>
      <c r="MAK444" s="141"/>
      <c r="MAL444" s="141"/>
      <c r="MAM444" s="141"/>
      <c r="MAN444" s="141"/>
      <c r="MAO444" s="141"/>
      <c r="MAP444" s="141"/>
      <c r="MAQ444" s="141"/>
      <c r="MAR444" s="141"/>
      <c r="MAS444" s="141"/>
      <c r="MAT444" s="141"/>
      <c r="MAU444" s="141"/>
      <c r="MAV444" s="141"/>
      <c r="MAW444" s="141"/>
      <c r="MAX444" s="141"/>
      <c r="MAY444" s="141"/>
      <c r="MAZ444" s="141"/>
      <c r="MBA444" s="141"/>
      <c r="MBB444" s="141"/>
      <c r="MBC444" s="141"/>
      <c r="MBD444" s="141"/>
      <c r="MBE444" s="141"/>
      <c r="MBF444" s="141"/>
      <c r="MBG444" s="141"/>
      <c r="MBH444" s="141"/>
      <c r="MBI444" s="141"/>
      <c r="MBJ444" s="141"/>
      <c r="MBK444" s="141"/>
      <c r="MBL444" s="141"/>
      <c r="MBM444" s="141"/>
      <c r="MBN444" s="141"/>
      <c r="MBO444" s="141"/>
      <c r="MBP444" s="141"/>
      <c r="MBQ444" s="141"/>
      <c r="MBR444" s="141"/>
      <c r="MBS444" s="141"/>
      <c r="MBT444" s="141"/>
      <c r="MBU444" s="141"/>
      <c r="MBV444" s="141"/>
      <c r="MBW444" s="141"/>
      <c r="MBX444" s="141"/>
      <c r="MBY444" s="141"/>
      <c r="MBZ444" s="141"/>
      <c r="MCA444" s="141"/>
      <c r="MCB444" s="141"/>
      <c r="MCC444" s="141"/>
      <c r="MCD444" s="141"/>
      <c r="MCE444" s="141"/>
      <c r="MCF444" s="141"/>
      <c r="MCG444" s="141"/>
      <c r="MCH444" s="141"/>
      <c r="MCI444" s="141"/>
      <c r="MCJ444" s="141"/>
      <c r="MCK444" s="141"/>
      <c r="MCL444" s="141"/>
      <c r="MCM444" s="141"/>
      <c r="MCN444" s="141"/>
      <c r="MCO444" s="141"/>
      <c r="MCP444" s="141"/>
      <c r="MCQ444" s="141"/>
      <c r="MCR444" s="141"/>
      <c r="MCS444" s="141"/>
      <c r="MCT444" s="141"/>
      <c r="MCU444" s="141"/>
      <c r="MCV444" s="141"/>
      <c r="MCW444" s="141"/>
      <c r="MCX444" s="141"/>
      <c r="MCY444" s="141"/>
      <c r="MCZ444" s="141"/>
      <c r="MDA444" s="141"/>
      <c r="MDB444" s="141"/>
      <c r="MDC444" s="141"/>
      <c r="MDD444" s="141"/>
      <c r="MDE444" s="141"/>
      <c r="MDF444" s="141"/>
      <c r="MDG444" s="141"/>
      <c r="MDH444" s="141"/>
      <c r="MDI444" s="141"/>
      <c r="MDJ444" s="141"/>
      <c r="MDK444" s="141"/>
      <c r="MDL444" s="141"/>
      <c r="MDM444" s="141"/>
      <c r="MDN444" s="141"/>
      <c r="MDO444" s="141"/>
      <c r="MDP444" s="141"/>
      <c r="MDQ444" s="141"/>
      <c r="MDR444" s="141"/>
      <c r="MDS444" s="141"/>
      <c r="MDT444" s="141"/>
      <c r="MDU444" s="141"/>
      <c r="MDV444" s="141"/>
      <c r="MDW444" s="141"/>
      <c r="MDX444" s="141"/>
      <c r="MDY444" s="141"/>
      <c r="MDZ444" s="141"/>
      <c r="MEA444" s="141"/>
      <c r="MEB444" s="141"/>
      <c r="MEC444" s="141"/>
      <c r="MED444" s="141"/>
      <c r="MEE444" s="141"/>
      <c r="MEF444" s="141"/>
      <c r="MEG444" s="141"/>
      <c r="MEH444" s="141"/>
      <c r="MEI444" s="141"/>
      <c r="MEJ444" s="141"/>
      <c r="MEK444" s="141"/>
      <c r="MEL444" s="141"/>
      <c r="MEM444" s="141"/>
      <c r="MEN444" s="141"/>
      <c r="MEO444" s="141"/>
      <c r="MEP444" s="141"/>
      <c r="MEQ444" s="141"/>
      <c r="MER444" s="141"/>
      <c r="MES444" s="141"/>
      <c r="MET444" s="141"/>
      <c r="MEU444" s="141"/>
      <c r="MEV444" s="141"/>
      <c r="MEW444" s="141"/>
      <c r="MEX444" s="141"/>
      <c r="MEY444" s="141"/>
      <c r="MEZ444" s="141"/>
      <c r="MFA444" s="141"/>
      <c r="MFB444" s="141"/>
      <c r="MFC444" s="141"/>
      <c r="MFD444" s="141"/>
      <c r="MFE444" s="141"/>
      <c r="MFF444" s="141"/>
      <c r="MFG444" s="141"/>
      <c r="MFH444" s="141"/>
      <c r="MFI444" s="141"/>
      <c r="MFJ444" s="141"/>
      <c r="MFK444" s="141"/>
      <c r="MFL444" s="141"/>
      <c r="MFM444" s="141"/>
      <c r="MFN444" s="141"/>
      <c r="MFO444" s="141"/>
      <c r="MFP444" s="141"/>
      <c r="MFQ444" s="141"/>
      <c r="MFR444" s="141"/>
      <c r="MFS444" s="141"/>
      <c r="MFT444" s="141"/>
      <c r="MFU444" s="141"/>
      <c r="MFV444" s="141"/>
      <c r="MFW444" s="141"/>
      <c r="MFX444" s="141"/>
      <c r="MFY444" s="141"/>
      <c r="MFZ444" s="141"/>
      <c r="MGA444" s="141"/>
      <c r="MGB444" s="141"/>
      <c r="MGC444" s="141"/>
      <c r="MGD444" s="141"/>
      <c r="MGE444" s="141"/>
      <c r="MGF444" s="141"/>
      <c r="MGG444" s="141"/>
      <c r="MGH444" s="141"/>
      <c r="MGI444" s="141"/>
      <c r="MGJ444" s="141"/>
      <c r="MGK444" s="141"/>
      <c r="MGL444" s="141"/>
      <c r="MGM444" s="141"/>
      <c r="MGN444" s="141"/>
      <c r="MGO444" s="141"/>
      <c r="MGP444" s="141"/>
      <c r="MGQ444" s="141"/>
      <c r="MGR444" s="141"/>
      <c r="MGS444" s="141"/>
      <c r="MGT444" s="141"/>
      <c r="MGU444" s="141"/>
      <c r="MGV444" s="141"/>
      <c r="MGW444" s="141"/>
      <c r="MGX444" s="141"/>
      <c r="MGY444" s="141"/>
      <c r="MGZ444" s="141"/>
      <c r="MHA444" s="141"/>
      <c r="MHB444" s="141"/>
      <c r="MHC444" s="141"/>
      <c r="MHD444" s="141"/>
      <c r="MHE444" s="141"/>
      <c r="MHF444" s="141"/>
      <c r="MHG444" s="141"/>
      <c r="MHH444" s="141"/>
      <c r="MHI444" s="141"/>
      <c r="MHJ444" s="141"/>
      <c r="MHK444" s="141"/>
      <c r="MHL444" s="141"/>
      <c r="MHM444" s="141"/>
      <c r="MHN444" s="141"/>
      <c r="MHO444" s="141"/>
      <c r="MHP444" s="141"/>
      <c r="MHQ444" s="141"/>
      <c r="MHR444" s="141"/>
      <c r="MHS444" s="141"/>
      <c r="MHT444" s="141"/>
      <c r="MHU444" s="141"/>
      <c r="MHV444" s="141"/>
      <c r="MHW444" s="141"/>
      <c r="MHX444" s="141"/>
      <c r="MHY444" s="141"/>
      <c r="MHZ444" s="141"/>
      <c r="MIA444" s="141"/>
      <c r="MIB444" s="141"/>
      <c r="MIC444" s="141"/>
      <c r="MID444" s="141"/>
      <c r="MIE444" s="141"/>
      <c r="MIF444" s="141"/>
      <c r="MIG444" s="141"/>
      <c r="MIH444" s="141"/>
      <c r="MII444" s="141"/>
      <c r="MIJ444" s="141"/>
      <c r="MIK444" s="141"/>
      <c r="MIL444" s="141"/>
      <c r="MIM444" s="141"/>
      <c r="MIN444" s="141"/>
      <c r="MIO444" s="141"/>
      <c r="MIP444" s="141"/>
      <c r="MIQ444" s="141"/>
      <c r="MIR444" s="141"/>
      <c r="MIS444" s="141"/>
      <c r="MIT444" s="141"/>
      <c r="MIU444" s="141"/>
      <c r="MIV444" s="141"/>
      <c r="MIW444" s="141"/>
      <c r="MIX444" s="141"/>
      <c r="MIY444" s="141"/>
      <c r="MIZ444" s="141"/>
      <c r="MJA444" s="141"/>
      <c r="MJB444" s="141"/>
      <c r="MJC444" s="141"/>
      <c r="MJD444" s="141"/>
      <c r="MJE444" s="141"/>
      <c r="MJF444" s="141"/>
      <c r="MJG444" s="141"/>
      <c r="MJH444" s="141"/>
      <c r="MJI444" s="141"/>
      <c r="MJJ444" s="141"/>
      <c r="MJK444" s="141"/>
      <c r="MJL444" s="141"/>
      <c r="MJM444" s="141"/>
      <c r="MJN444" s="141"/>
      <c r="MJO444" s="141"/>
      <c r="MJP444" s="141"/>
      <c r="MJQ444" s="141"/>
      <c r="MJR444" s="141"/>
      <c r="MJS444" s="141"/>
      <c r="MJT444" s="141"/>
      <c r="MJU444" s="141"/>
      <c r="MJV444" s="141"/>
      <c r="MJW444" s="141"/>
      <c r="MJX444" s="141"/>
      <c r="MJY444" s="141"/>
      <c r="MJZ444" s="141"/>
      <c r="MKA444" s="141"/>
      <c r="MKB444" s="141"/>
      <c r="MKC444" s="141"/>
      <c r="MKD444" s="141"/>
      <c r="MKE444" s="141"/>
      <c r="MKF444" s="141"/>
      <c r="MKG444" s="141"/>
      <c r="MKH444" s="141"/>
      <c r="MKI444" s="141"/>
      <c r="MKJ444" s="141"/>
      <c r="MKK444" s="141"/>
      <c r="MKL444" s="141"/>
      <c r="MKM444" s="141"/>
      <c r="MKN444" s="141"/>
      <c r="MKO444" s="141"/>
      <c r="MKP444" s="141"/>
      <c r="MKQ444" s="141"/>
      <c r="MKR444" s="141"/>
      <c r="MKS444" s="141"/>
      <c r="MKT444" s="141"/>
      <c r="MKU444" s="141"/>
      <c r="MKV444" s="141"/>
      <c r="MKW444" s="141"/>
      <c r="MKX444" s="141"/>
      <c r="MKY444" s="141"/>
      <c r="MKZ444" s="141"/>
      <c r="MLA444" s="141"/>
      <c r="MLB444" s="141"/>
      <c r="MLC444" s="141"/>
      <c r="MLD444" s="141"/>
      <c r="MLE444" s="141"/>
      <c r="MLF444" s="141"/>
      <c r="MLG444" s="141"/>
      <c r="MLH444" s="141"/>
      <c r="MLI444" s="141"/>
      <c r="MLJ444" s="141"/>
      <c r="MLK444" s="141"/>
      <c r="MLL444" s="141"/>
      <c r="MLM444" s="141"/>
      <c r="MLN444" s="141"/>
      <c r="MLO444" s="141"/>
      <c r="MLP444" s="141"/>
      <c r="MLQ444" s="141"/>
      <c r="MLR444" s="141"/>
      <c r="MLS444" s="141"/>
      <c r="MLT444" s="141"/>
      <c r="MLU444" s="141"/>
      <c r="MLV444" s="141"/>
      <c r="MLW444" s="141"/>
      <c r="MLX444" s="141"/>
      <c r="MLY444" s="141"/>
      <c r="MLZ444" s="141"/>
      <c r="MMA444" s="141"/>
      <c r="MMB444" s="141"/>
      <c r="MMC444" s="141"/>
      <c r="MMD444" s="141"/>
      <c r="MME444" s="141"/>
      <c r="MMF444" s="141"/>
      <c r="MMG444" s="141"/>
      <c r="MMH444" s="141"/>
      <c r="MMI444" s="141"/>
      <c r="MMJ444" s="141"/>
      <c r="MMK444" s="141"/>
      <c r="MML444" s="141"/>
      <c r="MMM444" s="141"/>
      <c r="MMN444" s="141"/>
      <c r="MMO444" s="141"/>
      <c r="MMP444" s="141"/>
      <c r="MMQ444" s="141"/>
      <c r="MMR444" s="141"/>
      <c r="MMS444" s="141"/>
      <c r="MMT444" s="141"/>
      <c r="MMU444" s="141"/>
      <c r="MMV444" s="141"/>
      <c r="MMW444" s="141"/>
      <c r="MMX444" s="141"/>
      <c r="MMY444" s="141"/>
      <c r="MMZ444" s="141"/>
      <c r="MNA444" s="141"/>
      <c r="MNB444" s="141"/>
      <c r="MNC444" s="141"/>
      <c r="MND444" s="141"/>
      <c r="MNE444" s="141"/>
      <c r="MNF444" s="141"/>
      <c r="MNG444" s="141"/>
      <c r="MNH444" s="141"/>
      <c r="MNI444" s="141"/>
      <c r="MNJ444" s="141"/>
      <c r="MNK444" s="141"/>
      <c r="MNL444" s="141"/>
      <c r="MNM444" s="141"/>
      <c r="MNN444" s="141"/>
      <c r="MNO444" s="141"/>
      <c r="MNP444" s="141"/>
      <c r="MNQ444" s="141"/>
      <c r="MNR444" s="141"/>
      <c r="MNS444" s="141"/>
      <c r="MNT444" s="141"/>
      <c r="MNU444" s="141"/>
      <c r="MNV444" s="141"/>
      <c r="MNW444" s="141"/>
      <c r="MNX444" s="141"/>
      <c r="MNY444" s="141"/>
      <c r="MNZ444" s="141"/>
      <c r="MOA444" s="141"/>
      <c r="MOB444" s="141"/>
      <c r="MOC444" s="141"/>
      <c r="MOD444" s="141"/>
      <c r="MOE444" s="141"/>
      <c r="MOF444" s="141"/>
      <c r="MOG444" s="141"/>
      <c r="MOH444" s="141"/>
      <c r="MOI444" s="141"/>
      <c r="MOJ444" s="141"/>
      <c r="MOK444" s="141"/>
      <c r="MOL444" s="141"/>
      <c r="MOM444" s="141"/>
      <c r="MON444" s="141"/>
      <c r="MOO444" s="141"/>
      <c r="MOP444" s="141"/>
      <c r="MOQ444" s="141"/>
      <c r="MOR444" s="141"/>
      <c r="MOS444" s="141"/>
      <c r="MOT444" s="141"/>
      <c r="MOU444" s="141"/>
      <c r="MOV444" s="141"/>
      <c r="MOW444" s="141"/>
      <c r="MOX444" s="141"/>
      <c r="MOY444" s="141"/>
      <c r="MOZ444" s="141"/>
      <c r="MPA444" s="141"/>
      <c r="MPB444" s="141"/>
      <c r="MPC444" s="141"/>
      <c r="MPD444" s="141"/>
      <c r="MPE444" s="141"/>
      <c r="MPF444" s="141"/>
      <c r="MPG444" s="141"/>
      <c r="MPH444" s="141"/>
      <c r="MPI444" s="141"/>
      <c r="MPJ444" s="141"/>
      <c r="MPK444" s="141"/>
      <c r="MPL444" s="141"/>
      <c r="MPM444" s="141"/>
      <c r="MPN444" s="141"/>
      <c r="MPO444" s="141"/>
      <c r="MPP444" s="141"/>
      <c r="MPQ444" s="141"/>
      <c r="MPR444" s="141"/>
      <c r="MPS444" s="141"/>
      <c r="MPT444" s="141"/>
      <c r="MPU444" s="141"/>
      <c r="MPV444" s="141"/>
      <c r="MPW444" s="141"/>
      <c r="MPX444" s="141"/>
      <c r="MPY444" s="141"/>
      <c r="MPZ444" s="141"/>
      <c r="MQA444" s="141"/>
      <c r="MQB444" s="141"/>
      <c r="MQC444" s="141"/>
      <c r="MQD444" s="141"/>
      <c r="MQE444" s="141"/>
      <c r="MQF444" s="141"/>
      <c r="MQG444" s="141"/>
      <c r="MQH444" s="141"/>
      <c r="MQI444" s="141"/>
      <c r="MQJ444" s="141"/>
      <c r="MQK444" s="141"/>
      <c r="MQL444" s="141"/>
      <c r="MQM444" s="141"/>
      <c r="MQN444" s="141"/>
      <c r="MQO444" s="141"/>
      <c r="MQP444" s="141"/>
      <c r="MQQ444" s="141"/>
      <c r="MQR444" s="141"/>
      <c r="MQS444" s="141"/>
      <c r="MQT444" s="141"/>
      <c r="MQU444" s="141"/>
      <c r="MQV444" s="141"/>
      <c r="MQW444" s="141"/>
      <c r="MQX444" s="141"/>
      <c r="MQY444" s="141"/>
      <c r="MQZ444" s="141"/>
      <c r="MRA444" s="141"/>
      <c r="MRB444" s="141"/>
      <c r="MRC444" s="141"/>
      <c r="MRD444" s="141"/>
      <c r="MRE444" s="141"/>
      <c r="MRF444" s="141"/>
      <c r="MRG444" s="141"/>
      <c r="MRH444" s="141"/>
      <c r="MRI444" s="141"/>
      <c r="MRJ444" s="141"/>
      <c r="MRK444" s="141"/>
      <c r="MRL444" s="141"/>
      <c r="MRM444" s="141"/>
      <c r="MRN444" s="141"/>
      <c r="MRO444" s="141"/>
      <c r="MRP444" s="141"/>
      <c r="MRQ444" s="141"/>
      <c r="MRR444" s="141"/>
      <c r="MRS444" s="141"/>
      <c r="MRT444" s="141"/>
      <c r="MRU444" s="141"/>
      <c r="MRV444" s="141"/>
      <c r="MRW444" s="141"/>
      <c r="MRX444" s="141"/>
      <c r="MRY444" s="141"/>
      <c r="MRZ444" s="141"/>
      <c r="MSA444" s="141"/>
      <c r="MSB444" s="141"/>
      <c r="MSC444" s="141"/>
      <c r="MSD444" s="141"/>
      <c r="MSE444" s="141"/>
      <c r="MSF444" s="141"/>
      <c r="MSG444" s="141"/>
      <c r="MSH444" s="141"/>
      <c r="MSI444" s="141"/>
      <c r="MSJ444" s="141"/>
      <c r="MSK444" s="141"/>
      <c r="MSL444" s="141"/>
      <c r="MSM444" s="141"/>
      <c r="MSN444" s="141"/>
      <c r="MSO444" s="141"/>
      <c r="MSP444" s="141"/>
      <c r="MSQ444" s="141"/>
      <c r="MSR444" s="141"/>
      <c r="MSS444" s="141"/>
      <c r="MST444" s="141"/>
      <c r="MSU444" s="141"/>
      <c r="MSV444" s="141"/>
      <c r="MSW444" s="141"/>
      <c r="MSX444" s="141"/>
      <c r="MSY444" s="141"/>
      <c r="MSZ444" s="141"/>
      <c r="MTA444" s="141"/>
      <c r="MTB444" s="141"/>
      <c r="MTC444" s="141"/>
      <c r="MTD444" s="141"/>
      <c r="MTE444" s="141"/>
      <c r="MTF444" s="141"/>
      <c r="MTG444" s="141"/>
      <c r="MTH444" s="141"/>
      <c r="MTI444" s="141"/>
      <c r="MTJ444" s="141"/>
      <c r="MTK444" s="141"/>
      <c r="MTL444" s="141"/>
      <c r="MTM444" s="141"/>
      <c r="MTN444" s="141"/>
      <c r="MTO444" s="141"/>
      <c r="MTP444" s="141"/>
      <c r="MTQ444" s="141"/>
      <c r="MTR444" s="141"/>
      <c r="MTS444" s="141"/>
      <c r="MTT444" s="141"/>
      <c r="MTU444" s="141"/>
      <c r="MTV444" s="141"/>
      <c r="MTW444" s="141"/>
      <c r="MTX444" s="141"/>
      <c r="MTY444" s="141"/>
      <c r="MTZ444" s="141"/>
      <c r="MUA444" s="141"/>
      <c r="MUB444" s="141"/>
      <c r="MUC444" s="141"/>
      <c r="MUD444" s="141"/>
      <c r="MUE444" s="141"/>
      <c r="MUF444" s="141"/>
      <c r="MUG444" s="141"/>
      <c r="MUH444" s="141"/>
      <c r="MUI444" s="141"/>
      <c r="MUJ444" s="141"/>
      <c r="MUK444" s="141"/>
      <c r="MUL444" s="141"/>
      <c r="MUM444" s="141"/>
      <c r="MUN444" s="141"/>
      <c r="MUO444" s="141"/>
      <c r="MUP444" s="141"/>
      <c r="MUQ444" s="141"/>
      <c r="MUR444" s="141"/>
      <c r="MUS444" s="141"/>
      <c r="MUT444" s="141"/>
      <c r="MUU444" s="141"/>
      <c r="MUV444" s="141"/>
      <c r="MUW444" s="141"/>
      <c r="MUX444" s="141"/>
      <c r="MUY444" s="141"/>
      <c r="MUZ444" s="141"/>
      <c r="MVA444" s="141"/>
      <c r="MVB444" s="141"/>
      <c r="MVC444" s="141"/>
      <c r="MVD444" s="141"/>
      <c r="MVE444" s="141"/>
      <c r="MVF444" s="141"/>
      <c r="MVG444" s="141"/>
      <c r="MVH444" s="141"/>
      <c r="MVI444" s="141"/>
      <c r="MVJ444" s="141"/>
      <c r="MVK444" s="141"/>
      <c r="MVL444" s="141"/>
      <c r="MVM444" s="141"/>
      <c r="MVN444" s="141"/>
      <c r="MVO444" s="141"/>
      <c r="MVP444" s="141"/>
      <c r="MVQ444" s="141"/>
      <c r="MVR444" s="141"/>
      <c r="MVS444" s="141"/>
      <c r="MVT444" s="141"/>
      <c r="MVU444" s="141"/>
      <c r="MVV444" s="141"/>
      <c r="MVW444" s="141"/>
      <c r="MVX444" s="141"/>
      <c r="MVY444" s="141"/>
      <c r="MVZ444" s="141"/>
      <c r="MWA444" s="141"/>
      <c r="MWB444" s="141"/>
      <c r="MWC444" s="141"/>
      <c r="MWD444" s="141"/>
      <c r="MWE444" s="141"/>
      <c r="MWF444" s="141"/>
      <c r="MWG444" s="141"/>
      <c r="MWH444" s="141"/>
      <c r="MWI444" s="141"/>
      <c r="MWJ444" s="141"/>
      <c r="MWK444" s="141"/>
      <c r="MWL444" s="141"/>
      <c r="MWM444" s="141"/>
      <c r="MWN444" s="141"/>
      <c r="MWO444" s="141"/>
      <c r="MWP444" s="141"/>
      <c r="MWQ444" s="141"/>
      <c r="MWR444" s="141"/>
      <c r="MWS444" s="141"/>
      <c r="MWT444" s="141"/>
      <c r="MWU444" s="141"/>
      <c r="MWV444" s="141"/>
      <c r="MWW444" s="141"/>
      <c r="MWX444" s="141"/>
      <c r="MWY444" s="141"/>
      <c r="MWZ444" s="141"/>
      <c r="MXA444" s="141"/>
      <c r="MXB444" s="141"/>
      <c r="MXC444" s="141"/>
      <c r="MXD444" s="141"/>
      <c r="MXE444" s="141"/>
      <c r="MXF444" s="141"/>
      <c r="MXG444" s="141"/>
      <c r="MXH444" s="141"/>
      <c r="MXI444" s="141"/>
      <c r="MXJ444" s="141"/>
      <c r="MXK444" s="141"/>
      <c r="MXL444" s="141"/>
      <c r="MXM444" s="141"/>
      <c r="MXN444" s="141"/>
      <c r="MXO444" s="141"/>
      <c r="MXP444" s="141"/>
      <c r="MXQ444" s="141"/>
      <c r="MXR444" s="141"/>
      <c r="MXS444" s="141"/>
      <c r="MXT444" s="141"/>
      <c r="MXU444" s="141"/>
      <c r="MXV444" s="141"/>
      <c r="MXW444" s="141"/>
      <c r="MXX444" s="141"/>
      <c r="MXY444" s="141"/>
      <c r="MXZ444" s="141"/>
      <c r="MYA444" s="141"/>
      <c r="MYB444" s="141"/>
      <c r="MYC444" s="141"/>
      <c r="MYD444" s="141"/>
      <c r="MYE444" s="141"/>
      <c r="MYF444" s="141"/>
      <c r="MYG444" s="141"/>
      <c r="MYH444" s="141"/>
      <c r="MYI444" s="141"/>
      <c r="MYJ444" s="141"/>
      <c r="MYK444" s="141"/>
      <c r="MYL444" s="141"/>
      <c r="MYM444" s="141"/>
      <c r="MYN444" s="141"/>
      <c r="MYO444" s="141"/>
      <c r="MYP444" s="141"/>
      <c r="MYQ444" s="141"/>
      <c r="MYR444" s="141"/>
      <c r="MYS444" s="141"/>
      <c r="MYT444" s="141"/>
      <c r="MYU444" s="141"/>
      <c r="MYV444" s="141"/>
      <c r="MYW444" s="141"/>
      <c r="MYX444" s="141"/>
      <c r="MYY444" s="141"/>
      <c r="MYZ444" s="141"/>
      <c r="MZA444" s="141"/>
      <c r="MZB444" s="141"/>
      <c r="MZC444" s="141"/>
      <c r="MZD444" s="141"/>
      <c r="MZE444" s="141"/>
      <c r="MZF444" s="141"/>
      <c r="MZG444" s="141"/>
      <c r="MZH444" s="141"/>
      <c r="MZI444" s="141"/>
      <c r="MZJ444" s="141"/>
      <c r="MZK444" s="141"/>
      <c r="MZL444" s="141"/>
      <c r="MZM444" s="141"/>
      <c r="MZN444" s="141"/>
      <c r="MZO444" s="141"/>
      <c r="MZP444" s="141"/>
      <c r="MZQ444" s="141"/>
      <c r="MZR444" s="141"/>
      <c r="MZS444" s="141"/>
      <c r="MZT444" s="141"/>
      <c r="MZU444" s="141"/>
      <c r="MZV444" s="141"/>
      <c r="MZW444" s="141"/>
      <c r="MZX444" s="141"/>
      <c r="MZY444" s="141"/>
      <c r="MZZ444" s="141"/>
      <c r="NAA444" s="141"/>
      <c r="NAB444" s="141"/>
      <c r="NAC444" s="141"/>
      <c r="NAD444" s="141"/>
      <c r="NAE444" s="141"/>
      <c r="NAF444" s="141"/>
      <c r="NAG444" s="141"/>
      <c r="NAH444" s="141"/>
      <c r="NAI444" s="141"/>
      <c r="NAJ444" s="141"/>
      <c r="NAK444" s="141"/>
      <c r="NAL444" s="141"/>
      <c r="NAM444" s="141"/>
      <c r="NAN444" s="141"/>
      <c r="NAO444" s="141"/>
      <c r="NAP444" s="141"/>
      <c r="NAQ444" s="141"/>
      <c r="NAR444" s="141"/>
      <c r="NAS444" s="141"/>
      <c r="NAT444" s="141"/>
      <c r="NAU444" s="141"/>
      <c r="NAV444" s="141"/>
      <c r="NAW444" s="141"/>
      <c r="NAX444" s="141"/>
      <c r="NAY444" s="141"/>
      <c r="NAZ444" s="141"/>
      <c r="NBA444" s="141"/>
      <c r="NBB444" s="141"/>
      <c r="NBC444" s="141"/>
      <c r="NBD444" s="141"/>
      <c r="NBE444" s="141"/>
      <c r="NBF444" s="141"/>
      <c r="NBG444" s="141"/>
      <c r="NBH444" s="141"/>
      <c r="NBI444" s="141"/>
      <c r="NBJ444" s="141"/>
      <c r="NBK444" s="141"/>
      <c r="NBL444" s="141"/>
      <c r="NBM444" s="141"/>
      <c r="NBN444" s="141"/>
      <c r="NBO444" s="141"/>
      <c r="NBP444" s="141"/>
      <c r="NBQ444" s="141"/>
      <c r="NBR444" s="141"/>
      <c r="NBS444" s="141"/>
      <c r="NBT444" s="141"/>
      <c r="NBU444" s="141"/>
      <c r="NBV444" s="141"/>
      <c r="NBW444" s="141"/>
      <c r="NBX444" s="141"/>
      <c r="NBY444" s="141"/>
      <c r="NBZ444" s="141"/>
      <c r="NCA444" s="141"/>
      <c r="NCB444" s="141"/>
      <c r="NCC444" s="141"/>
      <c r="NCD444" s="141"/>
      <c r="NCE444" s="141"/>
      <c r="NCF444" s="141"/>
      <c r="NCG444" s="141"/>
      <c r="NCH444" s="141"/>
      <c r="NCI444" s="141"/>
      <c r="NCJ444" s="141"/>
      <c r="NCK444" s="141"/>
      <c r="NCL444" s="141"/>
      <c r="NCM444" s="141"/>
      <c r="NCN444" s="141"/>
      <c r="NCO444" s="141"/>
      <c r="NCP444" s="141"/>
      <c r="NCQ444" s="141"/>
      <c r="NCR444" s="141"/>
      <c r="NCS444" s="141"/>
      <c r="NCT444" s="141"/>
      <c r="NCU444" s="141"/>
      <c r="NCV444" s="141"/>
      <c r="NCW444" s="141"/>
      <c r="NCX444" s="141"/>
      <c r="NCY444" s="141"/>
      <c r="NCZ444" s="141"/>
      <c r="NDA444" s="141"/>
      <c r="NDB444" s="141"/>
      <c r="NDC444" s="141"/>
      <c r="NDD444" s="141"/>
      <c r="NDE444" s="141"/>
      <c r="NDF444" s="141"/>
      <c r="NDG444" s="141"/>
      <c r="NDH444" s="141"/>
      <c r="NDI444" s="141"/>
      <c r="NDJ444" s="141"/>
      <c r="NDK444" s="141"/>
      <c r="NDL444" s="141"/>
      <c r="NDM444" s="141"/>
      <c r="NDN444" s="141"/>
      <c r="NDO444" s="141"/>
      <c r="NDP444" s="141"/>
      <c r="NDQ444" s="141"/>
      <c r="NDR444" s="141"/>
      <c r="NDS444" s="141"/>
      <c r="NDT444" s="141"/>
      <c r="NDU444" s="141"/>
      <c r="NDV444" s="141"/>
      <c r="NDW444" s="141"/>
      <c r="NDX444" s="141"/>
      <c r="NDY444" s="141"/>
      <c r="NDZ444" s="141"/>
      <c r="NEA444" s="141"/>
      <c r="NEB444" s="141"/>
      <c r="NEC444" s="141"/>
      <c r="NED444" s="141"/>
      <c r="NEE444" s="141"/>
      <c r="NEF444" s="141"/>
      <c r="NEG444" s="141"/>
      <c r="NEH444" s="141"/>
      <c r="NEI444" s="141"/>
      <c r="NEJ444" s="141"/>
      <c r="NEK444" s="141"/>
      <c r="NEL444" s="141"/>
      <c r="NEM444" s="141"/>
      <c r="NEN444" s="141"/>
      <c r="NEO444" s="141"/>
      <c r="NEP444" s="141"/>
      <c r="NEQ444" s="141"/>
      <c r="NER444" s="141"/>
      <c r="NES444" s="141"/>
      <c r="NET444" s="141"/>
      <c r="NEU444" s="141"/>
      <c r="NEV444" s="141"/>
      <c r="NEW444" s="141"/>
      <c r="NEX444" s="141"/>
      <c r="NEY444" s="141"/>
      <c r="NEZ444" s="141"/>
      <c r="NFA444" s="141"/>
      <c r="NFB444" s="141"/>
      <c r="NFC444" s="141"/>
      <c r="NFD444" s="141"/>
      <c r="NFE444" s="141"/>
      <c r="NFF444" s="141"/>
      <c r="NFG444" s="141"/>
      <c r="NFH444" s="141"/>
      <c r="NFI444" s="141"/>
      <c r="NFJ444" s="141"/>
      <c r="NFK444" s="141"/>
      <c r="NFL444" s="141"/>
      <c r="NFM444" s="141"/>
      <c r="NFN444" s="141"/>
      <c r="NFO444" s="141"/>
      <c r="NFP444" s="141"/>
      <c r="NFQ444" s="141"/>
      <c r="NFR444" s="141"/>
      <c r="NFS444" s="141"/>
      <c r="NFT444" s="141"/>
      <c r="NFU444" s="141"/>
      <c r="NFV444" s="141"/>
      <c r="NFW444" s="141"/>
      <c r="NFX444" s="141"/>
      <c r="NFY444" s="141"/>
      <c r="NFZ444" s="141"/>
      <c r="NGA444" s="141"/>
      <c r="NGB444" s="141"/>
      <c r="NGC444" s="141"/>
      <c r="NGD444" s="141"/>
      <c r="NGE444" s="141"/>
      <c r="NGF444" s="141"/>
      <c r="NGG444" s="141"/>
      <c r="NGH444" s="141"/>
      <c r="NGI444" s="141"/>
      <c r="NGJ444" s="141"/>
      <c r="NGK444" s="141"/>
      <c r="NGL444" s="141"/>
      <c r="NGM444" s="141"/>
      <c r="NGN444" s="141"/>
      <c r="NGO444" s="141"/>
      <c r="NGP444" s="141"/>
      <c r="NGQ444" s="141"/>
      <c r="NGR444" s="141"/>
      <c r="NGS444" s="141"/>
      <c r="NGT444" s="141"/>
      <c r="NGU444" s="141"/>
      <c r="NGV444" s="141"/>
      <c r="NGW444" s="141"/>
      <c r="NGX444" s="141"/>
      <c r="NGY444" s="141"/>
      <c r="NGZ444" s="141"/>
      <c r="NHA444" s="141"/>
      <c r="NHB444" s="141"/>
      <c r="NHC444" s="141"/>
      <c r="NHD444" s="141"/>
      <c r="NHE444" s="141"/>
      <c r="NHF444" s="141"/>
      <c r="NHG444" s="141"/>
      <c r="NHH444" s="141"/>
      <c r="NHI444" s="141"/>
      <c r="NHJ444" s="141"/>
      <c r="NHK444" s="141"/>
      <c r="NHL444" s="141"/>
      <c r="NHM444" s="141"/>
      <c r="NHN444" s="141"/>
      <c r="NHO444" s="141"/>
      <c r="NHP444" s="141"/>
      <c r="NHQ444" s="141"/>
      <c r="NHR444" s="141"/>
      <c r="NHS444" s="141"/>
      <c r="NHT444" s="141"/>
      <c r="NHU444" s="141"/>
      <c r="NHV444" s="141"/>
      <c r="NHW444" s="141"/>
      <c r="NHX444" s="141"/>
      <c r="NHY444" s="141"/>
      <c r="NHZ444" s="141"/>
      <c r="NIA444" s="141"/>
      <c r="NIB444" s="141"/>
      <c r="NIC444" s="141"/>
      <c r="NID444" s="141"/>
      <c r="NIE444" s="141"/>
      <c r="NIF444" s="141"/>
      <c r="NIG444" s="141"/>
      <c r="NIH444" s="141"/>
      <c r="NII444" s="141"/>
      <c r="NIJ444" s="141"/>
      <c r="NIK444" s="141"/>
      <c r="NIL444" s="141"/>
      <c r="NIM444" s="141"/>
      <c r="NIN444" s="141"/>
      <c r="NIO444" s="141"/>
      <c r="NIP444" s="141"/>
      <c r="NIQ444" s="141"/>
      <c r="NIR444" s="141"/>
      <c r="NIS444" s="141"/>
      <c r="NIT444" s="141"/>
      <c r="NIU444" s="141"/>
      <c r="NIV444" s="141"/>
      <c r="NIW444" s="141"/>
      <c r="NIX444" s="141"/>
      <c r="NIY444" s="141"/>
      <c r="NIZ444" s="141"/>
      <c r="NJA444" s="141"/>
      <c r="NJB444" s="141"/>
      <c r="NJC444" s="141"/>
      <c r="NJD444" s="141"/>
      <c r="NJE444" s="141"/>
      <c r="NJF444" s="141"/>
      <c r="NJG444" s="141"/>
      <c r="NJH444" s="141"/>
      <c r="NJI444" s="141"/>
      <c r="NJJ444" s="141"/>
      <c r="NJK444" s="141"/>
      <c r="NJL444" s="141"/>
      <c r="NJM444" s="141"/>
      <c r="NJN444" s="141"/>
      <c r="NJO444" s="141"/>
      <c r="NJP444" s="141"/>
      <c r="NJQ444" s="141"/>
      <c r="NJR444" s="141"/>
      <c r="NJS444" s="141"/>
      <c r="NJT444" s="141"/>
      <c r="NJU444" s="141"/>
      <c r="NJV444" s="141"/>
      <c r="NJW444" s="141"/>
      <c r="NJX444" s="141"/>
      <c r="NJY444" s="141"/>
      <c r="NJZ444" s="141"/>
      <c r="NKA444" s="141"/>
      <c r="NKB444" s="141"/>
      <c r="NKC444" s="141"/>
      <c r="NKD444" s="141"/>
      <c r="NKE444" s="141"/>
      <c r="NKF444" s="141"/>
      <c r="NKG444" s="141"/>
      <c r="NKH444" s="141"/>
      <c r="NKI444" s="141"/>
      <c r="NKJ444" s="141"/>
      <c r="NKK444" s="141"/>
      <c r="NKL444" s="141"/>
      <c r="NKM444" s="141"/>
      <c r="NKN444" s="141"/>
      <c r="NKO444" s="141"/>
      <c r="NKP444" s="141"/>
      <c r="NKQ444" s="141"/>
      <c r="NKR444" s="141"/>
      <c r="NKS444" s="141"/>
      <c r="NKT444" s="141"/>
      <c r="NKU444" s="141"/>
      <c r="NKV444" s="141"/>
      <c r="NKW444" s="141"/>
      <c r="NKX444" s="141"/>
      <c r="NKY444" s="141"/>
      <c r="NKZ444" s="141"/>
      <c r="NLA444" s="141"/>
      <c r="NLB444" s="141"/>
      <c r="NLC444" s="141"/>
      <c r="NLD444" s="141"/>
      <c r="NLE444" s="141"/>
      <c r="NLF444" s="141"/>
      <c r="NLG444" s="141"/>
      <c r="NLH444" s="141"/>
      <c r="NLI444" s="141"/>
      <c r="NLJ444" s="141"/>
      <c r="NLK444" s="141"/>
      <c r="NLL444" s="141"/>
      <c r="NLM444" s="141"/>
      <c r="NLN444" s="141"/>
      <c r="NLO444" s="141"/>
      <c r="NLP444" s="141"/>
      <c r="NLQ444" s="141"/>
      <c r="NLR444" s="141"/>
      <c r="NLS444" s="141"/>
      <c r="NLT444" s="141"/>
      <c r="NLU444" s="141"/>
      <c r="NLV444" s="141"/>
      <c r="NLW444" s="141"/>
      <c r="NLX444" s="141"/>
      <c r="NLY444" s="141"/>
      <c r="NLZ444" s="141"/>
      <c r="NMA444" s="141"/>
      <c r="NMB444" s="141"/>
      <c r="NMC444" s="141"/>
      <c r="NMD444" s="141"/>
      <c r="NME444" s="141"/>
      <c r="NMF444" s="141"/>
      <c r="NMG444" s="141"/>
      <c r="NMH444" s="141"/>
      <c r="NMI444" s="141"/>
      <c r="NMJ444" s="141"/>
      <c r="NMK444" s="141"/>
      <c r="NML444" s="141"/>
      <c r="NMM444" s="141"/>
      <c r="NMN444" s="141"/>
      <c r="NMO444" s="141"/>
      <c r="NMP444" s="141"/>
      <c r="NMQ444" s="141"/>
      <c r="NMR444" s="141"/>
      <c r="NMS444" s="141"/>
      <c r="NMT444" s="141"/>
      <c r="NMU444" s="141"/>
      <c r="NMV444" s="141"/>
      <c r="NMW444" s="141"/>
      <c r="NMX444" s="141"/>
      <c r="NMY444" s="141"/>
      <c r="NMZ444" s="141"/>
      <c r="NNA444" s="141"/>
      <c r="NNB444" s="141"/>
      <c r="NNC444" s="141"/>
      <c r="NND444" s="141"/>
      <c r="NNE444" s="141"/>
      <c r="NNF444" s="141"/>
      <c r="NNG444" s="141"/>
      <c r="NNH444" s="141"/>
      <c r="NNI444" s="141"/>
      <c r="NNJ444" s="141"/>
      <c r="NNK444" s="141"/>
      <c r="NNL444" s="141"/>
      <c r="NNM444" s="141"/>
      <c r="NNN444" s="141"/>
      <c r="NNO444" s="141"/>
      <c r="NNP444" s="141"/>
      <c r="NNQ444" s="141"/>
      <c r="NNR444" s="141"/>
      <c r="NNS444" s="141"/>
      <c r="NNT444" s="141"/>
      <c r="NNU444" s="141"/>
      <c r="NNV444" s="141"/>
      <c r="NNW444" s="141"/>
      <c r="NNX444" s="141"/>
      <c r="NNY444" s="141"/>
      <c r="NNZ444" s="141"/>
      <c r="NOA444" s="141"/>
      <c r="NOB444" s="141"/>
      <c r="NOC444" s="141"/>
      <c r="NOD444" s="141"/>
      <c r="NOE444" s="141"/>
      <c r="NOF444" s="141"/>
      <c r="NOG444" s="141"/>
      <c r="NOH444" s="141"/>
      <c r="NOI444" s="141"/>
      <c r="NOJ444" s="141"/>
      <c r="NOK444" s="141"/>
      <c r="NOL444" s="141"/>
      <c r="NOM444" s="141"/>
      <c r="NON444" s="141"/>
      <c r="NOO444" s="141"/>
      <c r="NOP444" s="141"/>
      <c r="NOQ444" s="141"/>
      <c r="NOR444" s="141"/>
      <c r="NOS444" s="141"/>
      <c r="NOT444" s="141"/>
      <c r="NOU444" s="141"/>
      <c r="NOV444" s="141"/>
      <c r="NOW444" s="141"/>
      <c r="NOX444" s="141"/>
      <c r="NOY444" s="141"/>
      <c r="NOZ444" s="141"/>
      <c r="NPA444" s="141"/>
      <c r="NPB444" s="141"/>
      <c r="NPC444" s="141"/>
      <c r="NPD444" s="141"/>
      <c r="NPE444" s="141"/>
      <c r="NPF444" s="141"/>
      <c r="NPG444" s="141"/>
      <c r="NPH444" s="141"/>
      <c r="NPI444" s="141"/>
      <c r="NPJ444" s="141"/>
      <c r="NPK444" s="141"/>
      <c r="NPL444" s="141"/>
      <c r="NPM444" s="141"/>
      <c r="NPN444" s="141"/>
      <c r="NPO444" s="141"/>
      <c r="NPP444" s="141"/>
      <c r="NPQ444" s="141"/>
      <c r="NPR444" s="141"/>
      <c r="NPS444" s="141"/>
      <c r="NPT444" s="141"/>
      <c r="NPU444" s="141"/>
      <c r="NPV444" s="141"/>
      <c r="NPW444" s="141"/>
      <c r="NPX444" s="141"/>
      <c r="NPY444" s="141"/>
      <c r="NPZ444" s="141"/>
      <c r="NQA444" s="141"/>
      <c r="NQB444" s="141"/>
      <c r="NQC444" s="141"/>
      <c r="NQD444" s="141"/>
      <c r="NQE444" s="141"/>
      <c r="NQF444" s="141"/>
      <c r="NQG444" s="141"/>
      <c r="NQH444" s="141"/>
      <c r="NQI444" s="141"/>
      <c r="NQJ444" s="141"/>
      <c r="NQK444" s="141"/>
      <c r="NQL444" s="141"/>
      <c r="NQM444" s="141"/>
      <c r="NQN444" s="141"/>
      <c r="NQO444" s="141"/>
      <c r="NQP444" s="141"/>
      <c r="NQQ444" s="141"/>
      <c r="NQR444" s="141"/>
      <c r="NQS444" s="141"/>
      <c r="NQT444" s="141"/>
      <c r="NQU444" s="141"/>
      <c r="NQV444" s="141"/>
      <c r="NQW444" s="141"/>
      <c r="NQX444" s="141"/>
      <c r="NQY444" s="141"/>
      <c r="NQZ444" s="141"/>
      <c r="NRA444" s="141"/>
      <c r="NRB444" s="141"/>
      <c r="NRC444" s="141"/>
      <c r="NRD444" s="141"/>
      <c r="NRE444" s="141"/>
      <c r="NRF444" s="141"/>
      <c r="NRG444" s="141"/>
      <c r="NRH444" s="141"/>
      <c r="NRI444" s="141"/>
      <c r="NRJ444" s="141"/>
      <c r="NRK444" s="141"/>
      <c r="NRL444" s="141"/>
      <c r="NRM444" s="141"/>
      <c r="NRN444" s="141"/>
      <c r="NRO444" s="141"/>
      <c r="NRP444" s="141"/>
      <c r="NRQ444" s="141"/>
      <c r="NRR444" s="141"/>
      <c r="NRS444" s="141"/>
      <c r="NRT444" s="141"/>
      <c r="NRU444" s="141"/>
      <c r="NRV444" s="141"/>
      <c r="NRW444" s="141"/>
      <c r="NRX444" s="141"/>
      <c r="NRY444" s="141"/>
      <c r="NRZ444" s="141"/>
      <c r="NSA444" s="141"/>
      <c r="NSB444" s="141"/>
      <c r="NSC444" s="141"/>
      <c r="NSD444" s="141"/>
      <c r="NSE444" s="141"/>
      <c r="NSF444" s="141"/>
      <c r="NSG444" s="141"/>
      <c r="NSH444" s="141"/>
      <c r="NSI444" s="141"/>
      <c r="NSJ444" s="141"/>
      <c r="NSK444" s="141"/>
      <c r="NSL444" s="141"/>
      <c r="NSM444" s="141"/>
      <c r="NSN444" s="141"/>
      <c r="NSO444" s="141"/>
      <c r="NSP444" s="141"/>
      <c r="NSQ444" s="141"/>
      <c r="NSR444" s="141"/>
      <c r="NSS444" s="141"/>
      <c r="NST444" s="141"/>
      <c r="NSU444" s="141"/>
      <c r="NSV444" s="141"/>
      <c r="NSW444" s="141"/>
      <c r="NSX444" s="141"/>
      <c r="NSY444" s="141"/>
      <c r="NSZ444" s="141"/>
      <c r="NTA444" s="141"/>
      <c r="NTB444" s="141"/>
      <c r="NTC444" s="141"/>
      <c r="NTD444" s="141"/>
      <c r="NTE444" s="141"/>
      <c r="NTF444" s="141"/>
      <c r="NTG444" s="141"/>
      <c r="NTH444" s="141"/>
      <c r="NTI444" s="141"/>
      <c r="NTJ444" s="141"/>
      <c r="NTK444" s="141"/>
      <c r="NTL444" s="141"/>
      <c r="NTM444" s="141"/>
      <c r="NTN444" s="141"/>
      <c r="NTO444" s="141"/>
      <c r="NTP444" s="141"/>
      <c r="NTQ444" s="141"/>
      <c r="NTR444" s="141"/>
      <c r="NTS444" s="141"/>
      <c r="NTT444" s="141"/>
      <c r="NTU444" s="141"/>
      <c r="NTV444" s="141"/>
      <c r="NTW444" s="141"/>
      <c r="NTX444" s="141"/>
      <c r="NTY444" s="141"/>
      <c r="NTZ444" s="141"/>
      <c r="NUA444" s="141"/>
      <c r="NUB444" s="141"/>
      <c r="NUC444" s="141"/>
      <c r="NUD444" s="141"/>
      <c r="NUE444" s="141"/>
      <c r="NUF444" s="141"/>
      <c r="NUG444" s="141"/>
      <c r="NUH444" s="141"/>
      <c r="NUI444" s="141"/>
      <c r="NUJ444" s="141"/>
      <c r="NUK444" s="141"/>
      <c r="NUL444" s="141"/>
      <c r="NUM444" s="141"/>
      <c r="NUN444" s="141"/>
      <c r="NUO444" s="141"/>
      <c r="NUP444" s="141"/>
      <c r="NUQ444" s="141"/>
      <c r="NUR444" s="141"/>
      <c r="NUS444" s="141"/>
      <c r="NUT444" s="141"/>
      <c r="NUU444" s="141"/>
      <c r="NUV444" s="141"/>
      <c r="NUW444" s="141"/>
      <c r="NUX444" s="141"/>
      <c r="NUY444" s="141"/>
      <c r="NUZ444" s="141"/>
      <c r="NVA444" s="141"/>
      <c r="NVB444" s="141"/>
      <c r="NVC444" s="141"/>
      <c r="NVD444" s="141"/>
      <c r="NVE444" s="141"/>
      <c r="NVF444" s="141"/>
      <c r="NVG444" s="141"/>
      <c r="NVH444" s="141"/>
      <c r="NVI444" s="141"/>
      <c r="NVJ444" s="141"/>
      <c r="NVK444" s="141"/>
      <c r="NVL444" s="141"/>
      <c r="NVM444" s="141"/>
      <c r="NVN444" s="141"/>
      <c r="NVO444" s="141"/>
      <c r="NVP444" s="141"/>
      <c r="NVQ444" s="141"/>
      <c r="NVR444" s="141"/>
      <c r="NVS444" s="141"/>
      <c r="NVT444" s="141"/>
      <c r="NVU444" s="141"/>
      <c r="NVV444" s="141"/>
      <c r="NVW444" s="141"/>
      <c r="NVX444" s="141"/>
      <c r="NVY444" s="141"/>
      <c r="NVZ444" s="141"/>
      <c r="NWA444" s="141"/>
      <c r="NWB444" s="141"/>
      <c r="NWC444" s="141"/>
      <c r="NWD444" s="141"/>
      <c r="NWE444" s="141"/>
      <c r="NWF444" s="141"/>
      <c r="NWG444" s="141"/>
      <c r="NWH444" s="141"/>
      <c r="NWI444" s="141"/>
      <c r="NWJ444" s="141"/>
      <c r="NWK444" s="141"/>
      <c r="NWL444" s="141"/>
      <c r="NWM444" s="141"/>
      <c r="NWN444" s="141"/>
      <c r="NWO444" s="141"/>
      <c r="NWP444" s="141"/>
      <c r="NWQ444" s="141"/>
      <c r="NWR444" s="141"/>
      <c r="NWS444" s="141"/>
      <c r="NWT444" s="141"/>
      <c r="NWU444" s="141"/>
      <c r="NWV444" s="141"/>
      <c r="NWW444" s="141"/>
      <c r="NWX444" s="141"/>
      <c r="NWY444" s="141"/>
      <c r="NWZ444" s="141"/>
      <c r="NXA444" s="141"/>
      <c r="NXB444" s="141"/>
      <c r="NXC444" s="141"/>
      <c r="NXD444" s="141"/>
      <c r="NXE444" s="141"/>
      <c r="NXF444" s="141"/>
      <c r="NXG444" s="141"/>
      <c r="NXH444" s="141"/>
      <c r="NXI444" s="141"/>
      <c r="NXJ444" s="141"/>
      <c r="NXK444" s="141"/>
      <c r="NXL444" s="141"/>
      <c r="NXM444" s="141"/>
      <c r="NXN444" s="141"/>
      <c r="NXO444" s="141"/>
      <c r="NXP444" s="141"/>
      <c r="NXQ444" s="141"/>
      <c r="NXR444" s="141"/>
      <c r="NXS444" s="141"/>
      <c r="NXT444" s="141"/>
      <c r="NXU444" s="141"/>
      <c r="NXV444" s="141"/>
      <c r="NXW444" s="141"/>
      <c r="NXX444" s="141"/>
      <c r="NXY444" s="141"/>
      <c r="NXZ444" s="141"/>
      <c r="NYA444" s="141"/>
      <c r="NYB444" s="141"/>
      <c r="NYC444" s="141"/>
      <c r="NYD444" s="141"/>
      <c r="NYE444" s="141"/>
      <c r="NYF444" s="141"/>
      <c r="NYG444" s="141"/>
      <c r="NYH444" s="141"/>
      <c r="NYI444" s="141"/>
      <c r="NYJ444" s="141"/>
      <c r="NYK444" s="141"/>
      <c r="NYL444" s="141"/>
      <c r="NYM444" s="141"/>
      <c r="NYN444" s="141"/>
      <c r="NYO444" s="141"/>
      <c r="NYP444" s="141"/>
      <c r="NYQ444" s="141"/>
      <c r="NYR444" s="141"/>
      <c r="NYS444" s="141"/>
      <c r="NYT444" s="141"/>
      <c r="NYU444" s="141"/>
      <c r="NYV444" s="141"/>
      <c r="NYW444" s="141"/>
      <c r="NYX444" s="141"/>
      <c r="NYY444" s="141"/>
      <c r="NYZ444" s="141"/>
      <c r="NZA444" s="141"/>
      <c r="NZB444" s="141"/>
      <c r="NZC444" s="141"/>
      <c r="NZD444" s="141"/>
      <c r="NZE444" s="141"/>
      <c r="NZF444" s="141"/>
      <c r="NZG444" s="141"/>
      <c r="NZH444" s="141"/>
      <c r="NZI444" s="141"/>
      <c r="NZJ444" s="141"/>
      <c r="NZK444" s="141"/>
      <c r="NZL444" s="141"/>
      <c r="NZM444" s="141"/>
      <c r="NZN444" s="141"/>
      <c r="NZO444" s="141"/>
      <c r="NZP444" s="141"/>
      <c r="NZQ444" s="141"/>
      <c r="NZR444" s="141"/>
      <c r="NZS444" s="141"/>
      <c r="NZT444" s="141"/>
      <c r="NZU444" s="141"/>
      <c r="NZV444" s="141"/>
      <c r="NZW444" s="141"/>
      <c r="NZX444" s="141"/>
      <c r="NZY444" s="141"/>
      <c r="NZZ444" s="141"/>
      <c r="OAA444" s="141"/>
      <c r="OAB444" s="141"/>
      <c r="OAC444" s="141"/>
      <c r="OAD444" s="141"/>
      <c r="OAE444" s="141"/>
      <c r="OAF444" s="141"/>
      <c r="OAG444" s="141"/>
      <c r="OAH444" s="141"/>
      <c r="OAI444" s="141"/>
      <c r="OAJ444" s="141"/>
      <c r="OAK444" s="141"/>
      <c r="OAL444" s="141"/>
      <c r="OAM444" s="141"/>
      <c r="OAN444" s="141"/>
      <c r="OAO444" s="141"/>
      <c r="OAP444" s="141"/>
      <c r="OAQ444" s="141"/>
      <c r="OAR444" s="141"/>
      <c r="OAS444" s="141"/>
      <c r="OAT444" s="141"/>
      <c r="OAU444" s="141"/>
      <c r="OAV444" s="141"/>
      <c r="OAW444" s="141"/>
      <c r="OAX444" s="141"/>
      <c r="OAY444" s="141"/>
      <c r="OAZ444" s="141"/>
      <c r="OBA444" s="141"/>
      <c r="OBB444" s="141"/>
      <c r="OBC444" s="141"/>
      <c r="OBD444" s="141"/>
      <c r="OBE444" s="141"/>
      <c r="OBF444" s="141"/>
      <c r="OBG444" s="141"/>
      <c r="OBH444" s="141"/>
      <c r="OBI444" s="141"/>
      <c r="OBJ444" s="141"/>
      <c r="OBK444" s="141"/>
      <c r="OBL444" s="141"/>
      <c r="OBM444" s="141"/>
      <c r="OBN444" s="141"/>
      <c r="OBO444" s="141"/>
      <c r="OBP444" s="141"/>
      <c r="OBQ444" s="141"/>
      <c r="OBR444" s="141"/>
      <c r="OBS444" s="141"/>
      <c r="OBT444" s="141"/>
      <c r="OBU444" s="141"/>
      <c r="OBV444" s="141"/>
      <c r="OBW444" s="141"/>
      <c r="OBX444" s="141"/>
      <c r="OBY444" s="141"/>
      <c r="OBZ444" s="141"/>
      <c r="OCA444" s="141"/>
      <c r="OCB444" s="141"/>
      <c r="OCC444" s="141"/>
      <c r="OCD444" s="141"/>
      <c r="OCE444" s="141"/>
      <c r="OCF444" s="141"/>
      <c r="OCG444" s="141"/>
      <c r="OCH444" s="141"/>
      <c r="OCI444" s="141"/>
      <c r="OCJ444" s="141"/>
      <c r="OCK444" s="141"/>
      <c r="OCL444" s="141"/>
      <c r="OCM444" s="141"/>
      <c r="OCN444" s="141"/>
      <c r="OCO444" s="141"/>
      <c r="OCP444" s="141"/>
      <c r="OCQ444" s="141"/>
      <c r="OCR444" s="141"/>
      <c r="OCS444" s="141"/>
      <c r="OCT444" s="141"/>
      <c r="OCU444" s="141"/>
      <c r="OCV444" s="141"/>
      <c r="OCW444" s="141"/>
      <c r="OCX444" s="141"/>
      <c r="OCY444" s="141"/>
      <c r="OCZ444" s="141"/>
      <c r="ODA444" s="141"/>
      <c r="ODB444" s="141"/>
      <c r="ODC444" s="141"/>
      <c r="ODD444" s="141"/>
      <c r="ODE444" s="141"/>
      <c r="ODF444" s="141"/>
      <c r="ODG444" s="141"/>
      <c r="ODH444" s="141"/>
      <c r="ODI444" s="141"/>
      <c r="ODJ444" s="141"/>
      <c r="ODK444" s="141"/>
      <c r="ODL444" s="141"/>
      <c r="ODM444" s="141"/>
      <c r="ODN444" s="141"/>
      <c r="ODO444" s="141"/>
      <c r="ODP444" s="141"/>
      <c r="ODQ444" s="141"/>
      <c r="ODR444" s="141"/>
      <c r="ODS444" s="141"/>
      <c r="ODT444" s="141"/>
      <c r="ODU444" s="141"/>
      <c r="ODV444" s="141"/>
      <c r="ODW444" s="141"/>
      <c r="ODX444" s="141"/>
      <c r="ODY444" s="141"/>
      <c r="ODZ444" s="141"/>
      <c r="OEA444" s="141"/>
      <c r="OEB444" s="141"/>
      <c r="OEC444" s="141"/>
      <c r="OED444" s="141"/>
      <c r="OEE444" s="141"/>
      <c r="OEF444" s="141"/>
      <c r="OEG444" s="141"/>
      <c r="OEH444" s="141"/>
      <c r="OEI444" s="141"/>
      <c r="OEJ444" s="141"/>
      <c r="OEK444" s="141"/>
      <c r="OEL444" s="141"/>
      <c r="OEM444" s="141"/>
      <c r="OEN444" s="141"/>
      <c r="OEO444" s="141"/>
      <c r="OEP444" s="141"/>
      <c r="OEQ444" s="141"/>
      <c r="OER444" s="141"/>
      <c r="OES444" s="141"/>
      <c r="OET444" s="141"/>
      <c r="OEU444" s="141"/>
      <c r="OEV444" s="141"/>
      <c r="OEW444" s="141"/>
      <c r="OEX444" s="141"/>
      <c r="OEY444" s="141"/>
      <c r="OEZ444" s="141"/>
      <c r="OFA444" s="141"/>
      <c r="OFB444" s="141"/>
      <c r="OFC444" s="141"/>
      <c r="OFD444" s="141"/>
      <c r="OFE444" s="141"/>
      <c r="OFF444" s="141"/>
      <c r="OFG444" s="141"/>
      <c r="OFH444" s="141"/>
      <c r="OFI444" s="141"/>
      <c r="OFJ444" s="141"/>
      <c r="OFK444" s="141"/>
      <c r="OFL444" s="141"/>
      <c r="OFM444" s="141"/>
      <c r="OFN444" s="141"/>
      <c r="OFO444" s="141"/>
      <c r="OFP444" s="141"/>
      <c r="OFQ444" s="141"/>
      <c r="OFR444" s="141"/>
      <c r="OFS444" s="141"/>
      <c r="OFT444" s="141"/>
      <c r="OFU444" s="141"/>
      <c r="OFV444" s="141"/>
      <c r="OFW444" s="141"/>
      <c r="OFX444" s="141"/>
      <c r="OFY444" s="141"/>
      <c r="OFZ444" s="141"/>
      <c r="OGA444" s="141"/>
      <c r="OGB444" s="141"/>
      <c r="OGC444" s="141"/>
      <c r="OGD444" s="141"/>
      <c r="OGE444" s="141"/>
      <c r="OGF444" s="141"/>
      <c r="OGG444" s="141"/>
      <c r="OGH444" s="141"/>
      <c r="OGI444" s="141"/>
      <c r="OGJ444" s="141"/>
      <c r="OGK444" s="141"/>
      <c r="OGL444" s="141"/>
      <c r="OGM444" s="141"/>
      <c r="OGN444" s="141"/>
      <c r="OGO444" s="141"/>
      <c r="OGP444" s="141"/>
      <c r="OGQ444" s="141"/>
      <c r="OGR444" s="141"/>
      <c r="OGS444" s="141"/>
      <c r="OGT444" s="141"/>
      <c r="OGU444" s="141"/>
      <c r="OGV444" s="141"/>
      <c r="OGW444" s="141"/>
      <c r="OGX444" s="141"/>
      <c r="OGY444" s="141"/>
      <c r="OGZ444" s="141"/>
      <c r="OHA444" s="141"/>
      <c r="OHB444" s="141"/>
      <c r="OHC444" s="141"/>
      <c r="OHD444" s="141"/>
      <c r="OHE444" s="141"/>
      <c r="OHF444" s="141"/>
      <c r="OHG444" s="141"/>
      <c r="OHH444" s="141"/>
      <c r="OHI444" s="141"/>
      <c r="OHJ444" s="141"/>
      <c r="OHK444" s="141"/>
      <c r="OHL444" s="141"/>
      <c r="OHM444" s="141"/>
      <c r="OHN444" s="141"/>
      <c r="OHO444" s="141"/>
      <c r="OHP444" s="141"/>
      <c r="OHQ444" s="141"/>
      <c r="OHR444" s="141"/>
      <c r="OHS444" s="141"/>
      <c r="OHT444" s="141"/>
      <c r="OHU444" s="141"/>
      <c r="OHV444" s="141"/>
      <c r="OHW444" s="141"/>
      <c r="OHX444" s="141"/>
      <c r="OHY444" s="141"/>
      <c r="OHZ444" s="141"/>
      <c r="OIA444" s="141"/>
      <c r="OIB444" s="141"/>
      <c r="OIC444" s="141"/>
      <c r="OID444" s="141"/>
      <c r="OIE444" s="141"/>
      <c r="OIF444" s="141"/>
      <c r="OIG444" s="141"/>
      <c r="OIH444" s="141"/>
      <c r="OII444" s="141"/>
      <c r="OIJ444" s="141"/>
      <c r="OIK444" s="141"/>
      <c r="OIL444" s="141"/>
      <c r="OIM444" s="141"/>
      <c r="OIN444" s="141"/>
      <c r="OIO444" s="141"/>
      <c r="OIP444" s="141"/>
      <c r="OIQ444" s="141"/>
      <c r="OIR444" s="141"/>
      <c r="OIS444" s="141"/>
      <c r="OIT444" s="141"/>
      <c r="OIU444" s="141"/>
      <c r="OIV444" s="141"/>
      <c r="OIW444" s="141"/>
      <c r="OIX444" s="141"/>
      <c r="OIY444" s="141"/>
      <c r="OIZ444" s="141"/>
      <c r="OJA444" s="141"/>
      <c r="OJB444" s="141"/>
      <c r="OJC444" s="141"/>
      <c r="OJD444" s="141"/>
      <c r="OJE444" s="141"/>
      <c r="OJF444" s="141"/>
      <c r="OJG444" s="141"/>
      <c r="OJH444" s="141"/>
      <c r="OJI444" s="141"/>
      <c r="OJJ444" s="141"/>
      <c r="OJK444" s="141"/>
      <c r="OJL444" s="141"/>
      <c r="OJM444" s="141"/>
      <c r="OJN444" s="141"/>
      <c r="OJO444" s="141"/>
      <c r="OJP444" s="141"/>
      <c r="OJQ444" s="141"/>
      <c r="OJR444" s="141"/>
      <c r="OJS444" s="141"/>
      <c r="OJT444" s="141"/>
      <c r="OJU444" s="141"/>
      <c r="OJV444" s="141"/>
      <c r="OJW444" s="141"/>
      <c r="OJX444" s="141"/>
      <c r="OJY444" s="141"/>
      <c r="OJZ444" s="141"/>
      <c r="OKA444" s="141"/>
      <c r="OKB444" s="141"/>
      <c r="OKC444" s="141"/>
      <c r="OKD444" s="141"/>
      <c r="OKE444" s="141"/>
      <c r="OKF444" s="141"/>
      <c r="OKG444" s="141"/>
      <c r="OKH444" s="141"/>
      <c r="OKI444" s="141"/>
      <c r="OKJ444" s="141"/>
      <c r="OKK444" s="141"/>
      <c r="OKL444" s="141"/>
      <c r="OKM444" s="141"/>
      <c r="OKN444" s="141"/>
      <c r="OKO444" s="141"/>
      <c r="OKP444" s="141"/>
      <c r="OKQ444" s="141"/>
      <c r="OKR444" s="141"/>
      <c r="OKS444" s="141"/>
      <c r="OKT444" s="141"/>
      <c r="OKU444" s="141"/>
      <c r="OKV444" s="141"/>
      <c r="OKW444" s="141"/>
      <c r="OKX444" s="141"/>
      <c r="OKY444" s="141"/>
      <c r="OKZ444" s="141"/>
      <c r="OLA444" s="141"/>
      <c r="OLB444" s="141"/>
      <c r="OLC444" s="141"/>
      <c r="OLD444" s="141"/>
      <c r="OLE444" s="141"/>
      <c r="OLF444" s="141"/>
      <c r="OLG444" s="141"/>
      <c r="OLH444" s="141"/>
      <c r="OLI444" s="141"/>
      <c r="OLJ444" s="141"/>
      <c r="OLK444" s="141"/>
      <c r="OLL444" s="141"/>
      <c r="OLM444" s="141"/>
      <c r="OLN444" s="141"/>
      <c r="OLO444" s="141"/>
      <c r="OLP444" s="141"/>
      <c r="OLQ444" s="141"/>
      <c r="OLR444" s="141"/>
      <c r="OLS444" s="141"/>
      <c r="OLT444" s="141"/>
      <c r="OLU444" s="141"/>
      <c r="OLV444" s="141"/>
      <c r="OLW444" s="141"/>
      <c r="OLX444" s="141"/>
      <c r="OLY444" s="141"/>
      <c r="OLZ444" s="141"/>
      <c r="OMA444" s="141"/>
      <c r="OMB444" s="141"/>
      <c r="OMC444" s="141"/>
      <c r="OMD444" s="141"/>
      <c r="OME444" s="141"/>
      <c r="OMF444" s="141"/>
      <c r="OMG444" s="141"/>
      <c r="OMH444" s="141"/>
      <c r="OMI444" s="141"/>
      <c r="OMJ444" s="141"/>
      <c r="OMK444" s="141"/>
      <c r="OML444" s="141"/>
      <c r="OMM444" s="141"/>
      <c r="OMN444" s="141"/>
      <c r="OMO444" s="141"/>
      <c r="OMP444" s="141"/>
      <c r="OMQ444" s="141"/>
      <c r="OMR444" s="141"/>
      <c r="OMS444" s="141"/>
      <c r="OMT444" s="141"/>
      <c r="OMU444" s="141"/>
      <c r="OMV444" s="141"/>
      <c r="OMW444" s="141"/>
      <c r="OMX444" s="141"/>
      <c r="OMY444" s="141"/>
      <c r="OMZ444" s="141"/>
      <c r="ONA444" s="141"/>
      <c r="ONB444" s="141"/>
      <c r="ONC444" s="141"/>
      <c r="OND444" s="141"/>
      <c r="ONE444" s="141"/>
      <c r="ONF444" s="141"/>
      <c r="ONG444" s="141"/>
      <c r="ONH444" s="141"/>
      <c r="ONI444" s="141"/>
      <c r="ONJ444" s="141"/>
      <c r="ONK444" s="141"/>
      <c r="ONL444" s="141"/>
      <c r="ONM444" s="141"/>
      <c r="ONN444" s="141"/>
      <c r="ONO444" s="141"/>
      <c r="ONP444" s="141"/>
      <c r="ONQ444" s="141"/>
      <c r="ONR444" s="141"/>
      <c r="ONS444" s="141"/>
      <c r="ONT444" s="141"/>
      <c r="ONU444" s="141"/>
      <c r="ONV444" s="141"/>
      <c r="ONW444" s="141"/>
      <c r="ONX444" s="141"/>
      <c r="ONY444" s="141"/>
      <c r="ONZ444" s="141"/>
      <c r="OOA444" s="141"/>
      <c r="OOB444" s="141"/>
      <c r="OOC444" s="141"/>
      <c r="OOD444" s="141"/>
      <c r="OOE444" s="141"/>
      <c r="OOF444" s="141"/>
      <c r="OOG444" s="141"/>
      <c r="OOH444" s="141"/>
      <c r="OOI444" s="141"/>
      <c r="OOJ444" s="141"/>
      <c r="OOK444" s="141"/>
      <c r="OOL444" s="141"/>
      <c r="OOM444" s="141"/>
      <c r="OON444" s="141"/>
      <c r="OOO444" s="141"/>
      <c r="OOP444" s="141"/>
      <c r="OOQ444" s="141"/>
      <c r="OOR444" s="141"/>
      <c r="OOS444" s="141"/>
      <c r="OOT444" s="141"/>
      <c r="OOU444" s="141"/>
      <c r="OOV444" s="141"/>
      <c r="OOW444" s="141"/>
      <c r="OOX444" s="141"/>
      <c r="OOY444" s="141"/>
      <c r="OOZ444" s="141"/>
      <c r="OPA444" s="141"/>
      <c r="OPB444" s="141"/>
      <c r="OPC444" s="141"/>
      <c r="OPD444" s="141"/>
      <c r="OPE444" s="141"/>
      <c r="OPF444" s="141"/>
      <c r="OPG444" s="141"/>
      <c r="OPH444" s="141"/>
      <c r="OPI444" s="141"/>
      <c r="OPJ444" s="141"/>
      <c r="OPK444" s="141"/>
      <c r="OPL444" s="141"/>
      <c r="OPM444" s="141"/>
      <c r="OPN444" s="141"/>
      <c r="OPO444" s="141"/>
      <c r="OPP444" s="141"/>
      <c r="OPQ444" s="141"/>
      <c r="OPR444" s="141"/>
      <c r="OPS444" s="141"/>
      <c r="OPT444" s="141"/>
      <c r="OPU444" s="141"/>
      <c r="OPV444" s="141"/>
      <c r="OPW444" s="141"/>
      <c r="OPX444" s="141"/>
      <c r="OPY444" s="141"/>
      <c r="OPZ444" s="141"/>
      <c r="OQA444" s="141"/>
      <c r="OQB444" s="141"/>
      <c r="OQC444" s="141"/>
      <c r="OQD444" s="141"/>
      <c r="OQE444" s="141"/>
      <c r="OQF444" s="141"/>
      <c r="OQG444" s="141"/>
      <c r="OQH444" s="141"/>
      <c r="OQI444" s="141"/>
      <c r="OQJ444" s="141"/>
      <c r="OQK444" s="141"/>
      <c r="OQL444" s="141"/>
      <c r="OQM444" s="141"/>
      <c r="OQN444" s="141"/>
      <c r="OQO444" s="141"/>
      <c r="OQP444" s="141"/>
      <c r="OQQ444" s="141"/>
      <c r="OQR444" s="141"/>
      <c r="OQS444" s="141"/>
      <c r="OQT444" s="141"/>
      <c r="OQU444" s="141"/>
      <c r="OQV444" s="141"/>
      <c r="OQW444" s="141"/>
      <c r="OQX444" s="141"/>
      <c r="OQY444" s="141"/>
      <c r="OQZ444" s="141"/>
      <c r="ORA444" s="141"/>
      <c r="ORB444" s="141"/>
      <c r="ORC444" s="141"/>
      <c r="ORD444" s="141"/>
      <c r="ORE444" s="141"/>
      <c r="ORF444" s="141"/>
      <c r="ORG444" s="141"/>
      <c r="ORH444" s="141"/>
      <c r="ORI444" s="141"/>
      <c r="ORJ444" s="141"/>
      <c r="ORK444" s="141"/>
      <c r="ORL444" s="141"/>
      <c r="ORM444" s="141"/>
      <c r="ORN444" s="141"/>
      <c r="ORO444" s="141"/>
      <c r="ORP444" s="141"/>
      <c r="ORQ444" s="141"/>
      <c r="ORR444" s="141"/>
      <c r="ORS444" s="141"/>
      <c r="ORT444" s="141"/>
      <c r="ORU444" s="141"/>
      <c r="ORV444" s="141"/>
      <c r="ORW444" s="141"/>
      <c r="ORX444" s="141"/>
      <c r="ORY444" s="141"/>
      <c r="ORZ444" s="141"/>
      <c r="OSA444" s="141"/>
      <c r="OSB444" s="141"/>
      <c r="OSC444" s="141"/>
      <c r="OSD444" s="141"/>
      <c r="OSE444" s="141"/>
      <c r="OSF444" s="141"/>
      <c r="OSG444" s="141"/>
      <c r="OSH444" s="141"/>
      <c r="OSI444" s="141"/>
      <c r="OSJ444" s="141"/>
      <c r="OSK444" s="141"/>
      <c r="OSL444" s="141"/>
      <c r="OSM444" s="141"/>
      <c r="OSN444" s="141"/>
      <c r="OSO444" s="141"/>
      <c r="OSP444" s="141"/>
      <c r="OSQ444" s="141"/>
      <c r="OSR444" s="141"/>
      <c r="OSS444" s="141"/>
      <c r="OST444" s="141"/>
      <c r="OSU444" s="141"/>
      <c r="OSV444" s="141"/>
      <c r="OSW444" s="141"/>
      <c r="OSX444" s="141"/>
      <c r="OSY444" s="141"/>
      <c r="OSZ444" s="141"/>
      <c r="OTA444" s="141"/>
      <c r="OTB444" s="141"/>
      <c r="OTC444" s="141"/>
      <c r="OTD444" s="141"/>
      <c r="OTE444" s="141"/>
      <c r="OTF444" s="141"/>
      <c r="OTG444" s="141"/>
      <c r="OTH444" s="141"/>
      <c r="OTI444" s="141"/>
      <c r="OTJ444" s="141"/>
      <c r="OTK444" s="141"/>
      <c r="OTL444" s="141"/>
      <c r="OTM444" s="141"/>
      <c r="OTN444" s="141"/>
      <c r="OTO444" s="141"/>
      <c r="OTP444" s="141"/>
      <c r="OTQ444" s="141"/>
      <c r="OTR444" s="141"/>
      <c r="OTS444" s="141"/>
      <c r="OTT444" s="141"/>
      <c r="OTU444" s="141"/>
      <c r="OTV444" s="141"/>
      <c r="OTW444" s="141"/>
      <c r="OTX444" s="141"/>
      <c r="OTY444" s="141"/>
      <c r="OTZ444" s="141"/>
      <c r="OUA444" s="141"/>
      <c r="OUB444" s="141"/>
      <c r="OUC444" s="141"/>
      <c r="OUD444" s="141"/>
      <c r="OUE444" s="141"/>
      <c r="OUF444" s="141"/>
      <c r="OUG444" s="141"/>
      <c r="OUH444" s="141"/>
      <c r="OUI444" s="141"/>
      <c r="OUJ444" s="141"/>
      <c r="OUK444" s="141"/>
      <c r="OUL444" s="141"/>
      <c r="OUM444" s="141"/>
      <c r="OUN444" s="141"/>
      <c r="OUO444" s="141"/>
      <c r="OUP444" s="141"/>
      <c r="OUQ444" s="141"/>
      <c r="OUR444" s="141"/>
      <c r="OUS444" s="141"/>
      <c r="OUT444" s="141"/>
      <c r="OUU444" s="141"/>
      <c r="OUV444" s="141"/>
      <c r="OUW444" s="141"/>
      <c r="OUX444" s="141"/>
      <c r="OUY444" s="141"/>
      <c r="OUZ444" s="141"/>
      <c r="OVA444" s="141"/>
      <c r="OVB444" s="141"/>
      <c r="OVC444" s="141"/>
      <c r="OVD444" s="141"/>
      <c r="OVE444" s="141"/>
      <c r="OVF444" s="141"/>
      <c r="OVG444" s="141"/>
      <c r="OVH444" s="141"/>
      <c r="OVI444" s="141"/>
      <c r="OVJ444" s="141"/>
      <c r="OVK444" s="141"/>
      <c r="OVL444" s="141"/>
      <c r="OVM444" s="141"/>
      <c r="OVN444" s="141"/>
      <c r="OVO444" s="141"/>
      <c r="OVP444" s="141"/>
      <c r="OVQ444" s="141"/>
      <c r="OVR444" s="141"/>
      <c r="OVS444" s="141"/>
      <c r="OVT444" s="141"/>
      <c r="OVU444" s="141"/>
      <c r="OVV444" s="141"/>
      <c r="OVW444" s="141"/>
      <c r="OVX444" s="141"/>
      <c r="OVY444" s="141"/>
      <c r="OVZ444" s="141"/>
      <c r="OWA444" s="141"/>
      <c r="OWB444" s="141"/>
      <c r="OWC444" s="141"/>
      <c r="OWD444" s="141"/>
      <c r="OWE444" s="141"/>
      <c r="OWF444" s="141"/>
      <c r="OWG444" s="141"/>
      <c r="OWH444" s="141"/>
      <c r="OWI444" s="141"/>
      <c r="OWJ444" s="141"/>
      <c r="OWK444" s="141"/>
      <c r="OWL444" s="141"/>
      <c r="OWM444" s="141"/>
      <c r="OWN444" s="141"/>
      <c r="OWO444" s="141"/>
      <c r="OWP444" s="141"/>
      <c r="OWQ444" s="141"/>
      <c r="OWR444" s="141"/>
      <c r="OWS444" s="141"/>
      <c r="OWT444" s="141"/>
      <c r="OWU444" s="141"/>
      <c r="OWV444" s="141"/>
      <c r="OWW444" s="141"/>
      <c r="OWX444" s="141"/>
      <c r="OWY444" s="141"/>
      <c r="OWZ444" s="141"/>
      <c r="OXA444" s="141"/>
      <c r="OXB444" s="141"/>
      <c r="OXC444" s="141"/>
      <c r="OXD444" s="141"/>
      <c r="OXE444" s="141"/>
      <c r="OXF444" s="141"/>
      <c r="OXG444" s="141"/>
      <c r="OXH444" s="141"/>
      <c r="OXI444" s="141"/>
      <c r="OXJ444" s="141"/>
      <c r="OXK444" s="141"/>
      <c r="OXL444" s="141"/>
      <c r="OXM444" s="141"/>
      <c r="OXN444" s="141"/>
      <c r="OXO444" s="141"/>
      <c r="OXP444" s="141"/>
      <c r="OXQ444" s="141"/>
      <c r="OXR444" s="141"/>
      <c r="OXS444" s="141"/>
      <c r="OXT444" s="141"/>
      <c r="OXU444" s="141"/>
      <c r="OXV444" s="141"/>
      <c r="OXW444" s="141"/>
      <c r="OXX444" s="141"/>
      <c r="OXY444" s="141"/>
      <c r="OXZ444" s="141"/>
      <c r="OYA444" s="141"/>
      <c r="OYB444" s="141"/>
      <c r="OYC444" s="141"/>
      <c r="OYD444" s="141"/>
      <c r="OYE444" s="141"/>
      <c r="OYF444" s="141"/>
      <c r="OYG444" s="141"/>
      <c r="OYH444" s="141"/>
      <c r="OYI444" s="141"/>
      <c r="OYJ444" s="141"/>
      <c r="OYK444" s="141"/>
      <c r="OYL444" s="141"/>
      <c r="OYM444" s="141"/>
      <c r="OYN444" s="141"/>
      <c r="OYO444" s="141"/>
      <c r="OYP444" s="141"/>
      <c r="OYQ444" s="141"/>
      <c r="OYR444" s="141"/>
      <c r="OYS444" s="141"/>
      <c r="OYT444" s="141"/>
      <c r="OYU444" s="141"/>
      <c r="OYV444" s="141"/>
      <c r="OYW444" s="141"/>
      <c r="OYX444" s="141"/>
      <c r="OYY444" s="141"/>
      <c r="OYZ444" s="141"/>
      <c r="OZA444" s="141"/>
      <c r="OZB444" s="141"/>
      <c r="OZC444" s="141"/>
      <c r="OZD444" s="141"/>
      <c r="OZE444" s="141"/>
      <c r="OZF444" s="141"/>
      <c r="OZG444" s="141"/>
      <c r="OZH444" s="141"/>
      <c r="OZI444" s="141"/>
      <c r="OZJ444" s="141"/>
      <c r="OZK444" s="141"/>
      <c r="OZL444" s="141"/>
      <c r="OZM444" s="141"/>
      <c r="OZN444" s="141"/>
      <c r="OZO444" s="141"/>
      <c r="OZP444" s="141"/>
      <c r="OZQ444" s="141"/>
      <c r="OZR444" s="141"/>
      <c r="OZS444" s="141"/>
      <c r="OZT444" s="141"/>
      <c r="OZU444" s="141"/>
      <c r="OZV444" s="141"/>
      <c r="OZW444" s="141"/>
      <c r="OZX444" s="141"/>
      <c r="OZY444" s="141"/>
      <c r="OZZ444" s="141"/>
      <c r="PAA444" s="141"/>
      <c r="PAB444" s="141"/>
      <c r="PAC444" s="141"/>
      <c r="PAD444" s="141"/>
      <c r="PAE444" s="141"/>
      <c r="PAF444" s="141"/>
      <c r="PAG444" s="141"/>
      <c r="PAH444" s="141"/>
      <c r="PAI444" s="141"/>
      <c r="PAJ444" s="141"/>
      <c r="PAK444" s="141"/>
      <c r="PAL444" s="141"/>
      <c r="PAM444" s="141"/>
      <c r="PAN444" s="141"/>
      <c r="PAO444" s="141"/>
      <c r="PAP444" s="141"/>
      <c r="PAQ444" s="141"/>
      <c r="PAR444" s="141"/>
      <c r="PAS444" s="141"/>
      <c r="PAT444" s="141"/>
      <c r="PAU444" s="141"/>
      <c r="PAV444" s="141"/>
      <c r="PAW444" s="141"/>
      <c r="PAX444" s="141"/>
      <c r="PAY444" s="141"/>
      <c r="PAZ444" s="141"/>
      <c r="PBA444" s="141"/>
      <c r="PBB444" s="141"/>
      <c r="PBC444" s="141"/>
      <c r="PBD444" s="141"/>
      <c r="PBE444" s="141"/>
      <c r="PBF444" s="141"/>
      <c r="PBG444" s="141"/>
      <c r="PBH444" s="141"/>
      <c r="PBI444" s="141"/>
      <c r="PBJ444" s="141"/>
      <c r="PBK444" s="141"/>
      <c r="PBL444" s="141"/>
      <c r="PBM444" s="141"/>
      <c r="PBN444" s="141"/>
      <c r="PBO444" s="141"/>
      <c r="PBP444" s="141"/>
      <c r="PBQ444" s="141"/>
      <c r="PBR444" s="141"/>
      <c r="PBS444" s="141"/>
      <c r="PBT444" s="141"/>
      <c r="PBU444" s="141"/>
      <c r="PBV444" s="141"/>
      <c r="PBW444" s="141"/>
      <c r="PBX444" s="141"/>
      <c r="PBY444" s="141"/>
      <c r="PBZ444" s="141"/>
      <c r="PCA444" s="141"/>
      <c r="PCB444" s="141"/>
      <c r="PCC444" s="141"/>
      <c r="PCD444" s="141"/>
      <c r="PCE444" s="141"/>
      <c r="PCF444" s="141"/>
      <c r="PCG444" s="141"/>
      <c r="PCH444" s="141"/>
      <c r="PCI444" s="141"/>
      <c r="PCJ444" s="141"/>
      <c r="PCK444" s="141"/>
      <c r="PCL444" s="141"/>
      <c r="PCM444" s="141"/>
      <c r="PCN444" s="141"/>
      <c r="PCO444" s="141"/>
      <c r="PCP444" s="141"/>
      <c r="PCQ444" s="141"/>
      <c r="PCR444" s="141"/>
      <c r="PCS444" s="141"/>
      <c r="PCT444" s="141"/>
      <c r="PCU444" s="141"/>
      <c r="PCV444" s="141"/>
      <c r="PCW444" s="141"/>
      <c r="PCX444" s="141"/>
      <c r="PCY444" s="141"/>
      <c r="PCZ444" s="141"/>
      <c r="PDA444" s="141"/>
      <c r="PDB444" s="141"/>
      <c r="PDC444" s="141"/>
      <c r="PDD444" s="141"/>
      <c r="PDE444" s="141"/>
      <c r="PDF444" s="141"/>
      <c r="PDG444" s="141"/>
      <c r="PDH444" s="141"/>
      <c r="PDI444" s="141"/>
      <c r="PDJ444" s="141"/>
      <c r="PDK444" s="141"/>
      <c r="PDL444" s="141"/>
      <c r="PDM444" s="141"/>
      <c r="PDN444" s="141"/>
      <c r="PDO444" s="141"/>
      <c r="PDP444" s="141"/>
      <c r="PDQ444" s="141"/>
      <c r="PDR444" s="141"/>
      <c r="PDS444" s="141"/>
      <c r="PDT444" s="141"/>
      <c r="PDU444" s="141"/>
      <c r="PDV444" s="141"/>
      <c r="PDW444" s="141"/>
      <c r="PDX444" s="141"/>
      <c r="PDY444" s="141"/>
      <c r="PDZ444" s="141"/>
      <c r="PEA444" s="141"/>
      <c r="PEB444" s="141"/>
      <c r="PEC444" s="141"/>
      <c r="PED444" s="141"/>
      <c r="PEE444" s="141"/>
      <c r="PEF444" s="141"/>
      <c r="PEG444" s="141"/>
      <c r="PEH444" s="141"/>
      <c r="PEI444" s="141"/>
      <c r="PEJ444" s="141"/>
      <c r="PEK444" s="141"/>
      <c r="PEL444" s="141"/>
      <c r="PEM444" s="141"/>
      <c r="PEN444" s="141"/>
      <c r="PEO444" s="141"/>
      <c r="PEP444" s="141"/>
      <c r="PEQ444" s="141"/>
      <c r="PER444" s="141"/>
      <c r="PES444" s="141"/>
      <c r="PET444" s="141"/>
      <c r="PEU444" s="141"/>
      <c r="PEV444" s="141"/>
      <c r="PEW444" s="141"/>
      <c r="PEX444" s="141"/>
      <c r="PEY444" s="141"/>
      <c r="PEZ444" s="141"/>
      <c r="PFA444" s="141"/>
      <c r="PFB444" s="141"/>
      <c r="PFC444" s="141"/>
      <c r="PFD444" s="141"/>
      <c r="PFE444" s="141"/>
      <c r="PFF444" s="141"/>
      <c r="PFG444" s="141"/>
      <c r="PFH444" s="141"/>
      <c r="PFI444" s="141"/>
      <c r="PFJ444" s="141"/>
      <c r="PFK444" s="141"/>
      <c r="PFL444" s="141"/>
      <c r="PFM444" s="141"/>
      <c r="PFN444" s="141"/>
      <c r="PFO444" s="141"/>
      <c r="PFP444" s="141"/>
      <c r="PFQ444" s="141"/>
      <c r="PFR444" s="141"/>
      <c r="PFS444" s="141"/>
      <c r="PFT444" s="141"/>
      <c r="PFU444" s="141"/>
      <c r="PFV444" s="141"/>
      <c r="PFW444" s="141"/>
      <c r="PFX444" s="141"/>
      <c r="PFY444" s="141"/>
      <c r="PFZ444" s="141"/>
      <c r="PGA444" s="141"/>
      <c r="PGB444" s="141"/>
      <c r="PGC444" s="141"/>
      <c r="PGD444" s="141"/>
      <c r="PGE444" s="141"/>
      <c r="PGF444" s="141"/>
      <c r="PGG444" s="141"/>
      <c r="PGH444" s="141"/>
      <c r="PGI444" s="141"/>
      <c r="PGJ444" s="141"/>
      <c r="PGK444" s="141"/>
      <c r="PGL444" s="141"/>
      <c r="PGM444" s="141"/>
      <c r="PGN444" s="141"/>
      <c r="PGO444" s="141"/>
      <c r="PGP444" s="141"/>
      <c r="PGQ444" s="141"/>
      <c r="PGR444" s="141"/>
      <c r="PGS444" s="141"/>
      <c r="PGT444" s="141"/>
      <c r="PGU444" s="141"/>
      <c r="PGV444" s="141"/>
      <c r="PGW444" s="141"/>
      <c r="PGX444" s="141"/>
      <c r="PGY444" s="141"/>
      <c r="PGZ444" s="141"/>
      <c r="PHA444" s="141"/>
      <c r="PHB444" s="141"/>
      <c r="PHC444" s="141"/>
      <c r="PHD444" s="141"/>
      <c r="PHE444" s="141"/>
      <c r="PHF444" s="141"/>
      <c r="PHG444" s="141"/>
      <c r="PHH444" s="141"/>
      <c r="PHI444" s="141"/>
      <c r="PHJ444" s="141"/>
      <c r="PHK444" s="141"/>
      <c r="PHL444" s="141"/>
      <c r="PHM444" s="141"/>
      <c r="PHN444" s="141"/>
      <c r="PHO444" s="141"/>
      <c r="PHP444" s="141"/>
      <c r="PHQ444" s="141"/>
      <c r="PHR444" s="141"/>
      <c r="PHS444" s="141"/>
      <c r="PHT444" s="141"/>
      <c r="PHU444" s="141"/>
      <c r="PHV444" s="141"/>
      <c r="PHW444" s="141"/>
      <c r="PHX444" s="141"/>
      <c r="PHY444" s="141"/>
      <c r="PHZ444" s="141"/>
      <c r="PIA444" s="141"/>
      <c r="PIB444" s="141"/>
      <c r="PIC444" s="141"/>
      <c r="PID444" s="141"/>
      <c r="PIE444" s="141"/>
      <c r="PIF444" s="141"/>
      <c r="PIG444" s="141"/>
      <c r="PIH444" s="141"/>
      <c r="PII444" s="141"/>
      <c r="PIJ444" s="141"/>
      <c r="PIK444" s="141"/>
      <c r="PIL444" s="141"/>
      <c r="PIM444" s="141"/>
      <c r="PIN444" s="141"/>
      <c r="PIO444" s="141"/>
      <c r="PIP444" s="141"/>
      <c r="PIQ444" s="141"/>
      <c r="PIR444" s="141"/>
      <c r="PIS444" s="141"/>
      <c r="PIT444" s="141"/>
      <c r="PIU444" s="141"/>
      <c r="PIV444" s="141"/>
      <c r="PIW444" s="141"/>
      <c r="PIX444" s="141"/>
      <c r="PIY444" s="141"/>
      <c r="PIZ444" s="141"/>
      <c r="PJA444" s="141"/>
      <c r="PJB444" s="141"/>
      <c r="PJC444" s="141"/>
      <c r="PJD444" s="141"/>
      <c r="PJE444" s="141"/>
      <c r="PJF444" s="141"/>
      <c r="PJG444" s="141"/>
      <c r="PJH444" s="141"/>
      <c r="PJI444" s="141"/>
      <c r="PJJ444" s="141"/>
      <c r="PJK444" s="141"/>
      <c r="PJL444" s="141"/>
      <c r="PJM444" s="141"/>
      <c r="PJN444" s="141"/>
      <c r="PJO444" s="141"/>
      <c r="PJP444" s="141"/>
      <c r="PJQ444" s="141"/>
      <c r="PJR444" s="141"/>
      <c r="PJS444" s="141"/>
      <c r="PJT444" s="141"/>
      <c r="PJU444" s="141"/>
      <c r="PJV444" s="141"/>
      <c r="PJW444" s="141"/>
      <c r="PJX444" s="141"/>
      <c r="PJY444" s="141"/>
      <c r="PJZ444" s="141"/>
      <c r="PKA444" s="141"/>
      <c r="PKB444" s="141"/>
      <c r="PKC444" s="141"/>
      <c r="PKD444" s="141"/>
      <c r="PKE444" s="141"/>
      <c r="PKF444" s="141"/>
      <c r="PKG444" s="141"/>
      <c r="PKH444" s="141"/>
      <c r="PKI444" s="141"/>
      <c r="PKJ444" s="141"/>
      <c r="PKK444" s="141"/>
      <c r="PKL444" s="141"/>
      <c r="PKM444" s="141"/>
      <c r="PKN444" s="141"/>
      <c r="PKO444" s="141"/>
      <c r="PKP444" s="141"/>
      <c r="PKQ444" s="141"/>
      <c r="PKR444" s="141"/>
      <c r="PKS444" s="141"/>
      <c r="PKT444" s="141"/>
      <c r="PKU444" s="141"/>
      <c r="PKV444" s="141"/>
      <c r="PKW444" s="141"/>
      <c r="PKX444" s="141"/>
      <c r="PKY444" s="141"/>
      <c r="PKZ444" s="141"/>
      <c r="PLA444" s="141"/>
      <c r="PLB444" s="141"/>
      <c r="PLC444" s="141"/>
      <c r="PLD444" s="141"/>
      <c r="PLE444" s="141"/>
      <c r="PLF444" s="141"/>
      <c r="PLG444" s="141"/>
      <c r="PLH444" s="141"/>
      <c r="PLI444" s="141"/>
      <c r="PLJ444" s="141"/>
      <c r="PLK444" s="141"/>
      <c r="PLL444" s="141"/>
      <c r="PLM444" s="141"/>
      <c r="PLN444" s="141"/>
      <c r="PLO444" s="141"/>
      <c r="PLP444" s="141"/>
      <c r="PLQ444" s="141"/>
      <c r="PLR444" s="141"/>
      <c r="PLS444" s="141"/>
      <c r="PLT444" s="141"/>
      <c r="PLU444" s="141"/>
      <c r="PLV444" s="141"/>
      <c r="PLW444" s="141"/>
      <c r="PLX444" s="141"/>
      <c r="PLY444" s="141"/>
      <c r="PLZ444" s="141"/>
      <c r="PMA444" s="141"/>
      <c r="PMB444" s="141"/>
      <c r="PMC444" s="141"/>
      <c r="PMD444" s="141"/>
      <c r="PME444" s="141"/>
      <c r="PMF444" s="141"/>
      <c r="PMG444" s="141"/>
      <c r="PMH444" s="141"/>
      <c r="PMI444" s="141"/>
      <c r="PMJ444" s="141"/>
      <c r="PMK444" s="141"/>
      <c r="PML444" s="141"/>
      <c r="PMM444" s="141"/>
      <c r="PMN444" s="141"/>
      <c r="PMO444" s="141"/>
      <c r="PMP444" s="141"/>
      <c r="PMQ444" s="141"/>
      <c r="PMR444" s="141"/>
      <c r="PMS444" s="141"/>
      <c r="PMT444" s="141"/>
      <c r="PMU444" s="141"/>
      <c r="PMV444" s="141"/>
      <c r="PMW444" s="141"/>
      <c r="PMX444" s="141"/>
      <c r="PMY444" s="141"/>
      <c r="PMZ444" s="141"/>
      <c r="PNA444" s="141"/>
      <c r="PNB444" s="141"/>
      <c r="PNC444" s="141"/>
      <c r="PND444" s="141"/>
      <c r="PNE444" s="141"/>
      <c r="PNF444" s="141"/>
      <c r="PNG444" s="141"/>
      <c r="PNH444" s="141"/>
      <c r="PNI444" s="141"/>
      <c r="PNJ444" s="141"/>
      <c r="PNK444" s="141"/>
      <c r="PNL444" s="141"/>
      <c r="PNM444" s="141"/>
      <c r="PNN444" s="141"/>
      <c r="PNO444" s="141"/>
      <c r="PNP444" s="141"/>
      <c r="PNQ444" s="141"/>
      <c r="PNR444" s="141"/>
      <c r="PNS444" s="141"/>
      <c r="PNT444" s="141"/>
      <c r="PNU444" s="141"/>
      <c r="PNV444" s="141"/>
      <c r="PNW444" s="141"/>
      <c r="PNX444" s="141"/>
      <c r="PNY444" s="141"/>
      <c r="PNZ444" s="141"/>
      <c r="POA444" s="141"/>
      <c r="POB444" s="141"/>
      <c r="POC444" s="141"/>
      <c r="POD444" s="141"/>
      <c r="POE444" s="141"/>
      <c r="POF444" s="141"/>
      <c r="POG444" s="141"/>
      <c r="POH444" s="141"/>
      <c r="POI444" s="141"/>
      <c r="POJ444" s="141"/>
      <c r="POK444" s="141"/>
      <c r="POL444" s="141"/>
      <c r="POM444" s="141"/>
      <c r="PON444" s="141"/>
      <c r="POO444" s="141"/>
      <c r="POP444" s="141"/>
      <c r="POQ444" s="141"/>
      <c r="POR444" s="141"/>
      <c r="POS444" s="141"/>
      <c r="POT444" s="141"/>
      <c r="POU444" s="141"/>
      <c r="POV444" s="141"/>
      <c r="POW444" s="141"/>
      <c r="POX444" s="141"/>
      <c r="POY444" s="141"/>
      <c r="POZ444" s="141"/>
      <c r="PPA444" s="141"/>
      <c r="PPB444" s="141"/>
      <c r="PPC444" s="141"/>
      <c r="PPD444" s="141"/>
      <c r="PPE444" s="141"/>
      <c r="PPF444" s="141"/>
      <c r="PPG444" s="141"/>
      <c r="PPH444" s="141"/>
      <c r="PPI444" s="141"/>
      <c r="PPJ444" s="141"/>
      <c r="PPK444" s="141"/>
      <c r="PPL444" s="141"/>
      <c r="PPM444" s="141"/>
      <c r="PPN444" s="141"/>
      <c r="PPO444" s="141"/>
      <c r="PPP444" s="141"/>
      <c r="PPQ444" s="141"/>
      <c r="PPR444" s="141"/>
      <c r="PPS444" s="141"/>
      <c r="PPT444" s="141"/>
      <c r="PPU444" s="141"/>
      <c r="PPV444" s="141"/>
      <c r="PPW444" s="141"/>
      <c r="PPX444" s="141"/>
      <c r="PPY444" s="141"/>
      <c r="PPZ444" s="141"/>
      <c r="PQA444" s="141"/>
      <c r="PQB444" s="141"/>
      <c r="PQC444" s="141"/>
      <c r="PQD444" s="141"/>
      <c r="PQE444" s="141"/>
      <c r="PQF444" s="141"/>
      <c r="PQG444" s="141"/>
      <c r="PQH444" s="141"/>
      <c r="PQI444" s="141"/>
      <c r="PQJ444" s="141"/>
      <c r="PQK444" s="141"/>
      <c r="PQL444" s="141"/>
      <c r="PQM444" s="141"/>
      <c r="PQN444" s="141"/>
      <c r="PQO444" s="141"/>
      <c r="PQP444" s="141"/>
      <c r="PQQ444" s="141"/>
      <c r="PQR444" s="141"/>
      <c r="PQS444" s="141"/>
      <c r="PQT444" s="141"/>
      <c r="PQU444" s="141"/>
      <c r="PQV444" s="141"/>
      <c r="PQW444" s="141"/>
      <c r="PQX444" s="141"/>
      <c r="PQY444" s="141"/>
      <c r="PQZ444" s="141"/>
      <c r="PRA444" s="141"/>
      <c r="PRB444" s="141"/>
      <c r="PRC444" s="141"/>
      <c r="PRD444" s="141"/>
      <c r="PRE444" s="141"/>
      <c r="PRF444" s="141"/>
      <c r="PRG444" s="141"/>
      <c r="PRH444" s="141"/>
      <c r="PRI444" s="141"/>
      <c r="PRJ444" s="141"/>
      <c r="PRK444" s="141"/>
      <c r="PRL444" s="141"/>
      <c r="PRM444" s="141"/>
      <c r="PRN444" s="141"/>
      <c r="PRO444" s="141"/>
      <c r="PRP444" s="141"/>
      <c r="PRQ444" s="141"/>
      <c r="PRR444" s="141"/>
      <c r="PRS444" s="141"/>
      <c r="PRT444" s="141"/>
      <c r="PRU444" s="141"/>
      <c r="PRV444" s="141"/>
      <c r="PRW444" s="141"/>
      <c r="PRX444" s="141"/>
      <c r="PRY444" s="141"/>
      <c r="PRZ444" s="141"/>
      <c r="PSA444" s="141"/>
      <c r="PSB444" s="141"/>
      <c r="PSC444" s="141"/>
      <c r="PSD444" s="141"/>
      <c r="PSE444" s="141"/>
      <c r="PSF444" s="141"/>
      <c r="PSG444" s="141"/>
      <c r="PSH444" s="141"/>
      <c r="PSI444" s="141"/>
      <c r="PSJ444" s="141"/>
      <c r="PSK444" s="141"/>
      <c r="PSL444" s="141"/>
      <c r="PSM444" s="141"/>
      <c r="PSN444" s="141"/>
      <c r="PSO444" s="141"/>
      <c r="PSP444" s="141"/>
      <c r="PSQ444" s="141"/>
      <c r="PSR444" s="141"/>
      <c r="PSS444" s="141"/>
      <c r="PST444" s="141"/>
      <c r="PSU444" s="141"/>
      <c r="PSV444" s="141"/>
      <c r="PSW444" s="141"/>
      <c r="PSX444" s="141"/>
      <c r="PSY444" s="141"/>
      <c r="PSZ444" s="141"/>
      <c r="PTA444" s="141"/>
      <c r="PTB444" s="141"/>
      <c r="PTC444" s="141"/>
      <c r="PTD444" s="141"/>
      <c r="PTE444" s="141"/>
      <c r="PTF444" s="141"/>
      <c r="PTG444" s="141"/>
      <c r="PTH444" s="141"/>
      <c r="PTI444" s="141"/>
      <c r="PTJ444" s="141"/>
      <c r="PTK444" s="141"/>
      <c r="PTL444" s="141"/>
      <c r="PTM444" s="141"/>
      <c r="PTN444" s="141"/>
      <c r="PTO444" s="141"/>
      <c r="PTP444" s="141"/>
      <c r="PTQ444" s="141"/>
      <c r="PTR444" s="141"/>
      <c r="PTS444" s="141"/>
      <c r="PTT444" s="141"/>
      <c r="PTU444" s="141"/>
      <c r="PTV444" s="141"/>
      <c r="PTW444" s="141"/>
      <c r="PTX444" s="141"/>
      <c r="PTY444" s="141"/>
      <c r="PTZ444" s="141"/>
      <c r="PUA444" s="141"/>
      <c r="PUB444" s="141"/>
      <c r="PUC444" s="141"/>
      <c r="PUD444" s="141"/>
      <c r="PUE444" s="141"/>
      <c r="PUF444" s="141"/>
      <c r="PUG444" s="141"/>
      <c r="PUH444" s="141"/>
      <c r="PUI444" s="141"/>
      <c r="PUJ444" s="141"/>
      <c r="PUK444" s="141"/>
      <c r="PUL444" s="141"/>
      <c r="PUM444" s="141"/>
      <c r="PUN444" s="141"/>
      <c r="PUO444" s="141"/>
      <c r="PUP444" s="141"/>
      <c r="PUQ444" s="141"/>
      <c r="PUR444" s="141"/>
      <c r="PUS444" s="141"/>
      <c r="PUT444" s="141"/>
      <c r="PUU444" s="141"/>
      <c r="PUV444" s="141"/>
      <c r="PUW444" s="141"/>
      <c r="PUX444" s="141"/>
      <c r="PUY444" s="141"/>
      <c r="PUZ444" s="141"/>
      <c r="PVA444" s="141"/>
      <c r="PVB444" s="141"/>
      <c r="PVC444" s="141"/>
      <c r="PVD444" s="141"/>
      <c r="PVE444" s="141"/>
      <c r="PVF444" s="141"/>
      <c r="PVG444" s="141"/>
      <c r="PVH444" s="141"/>
      <c r="PVI444" s="141"/>
      <c r="PVJ444" s="141"/>
      <c r="PVK444" s="141"/>
      <c r="PVL444" s="141"/>
      <c r="PVM444" s="141"/>
      <c r="PVN444" s="141"/>
      <c r="PVO444" s="141"/>
      <c r="PVP444" s="141"/>
      <c r="PVQ444" s="141"/>
      <c r="PVR444" s="141"/>
      <c r="PVS444" s="141"/>
      <c r="PVT444" s="141"/>
      <c r="PVU444" s="141"/>
      <c r="PVV444" s="141"/>
      <c r="PVW444" s="141"/>
      <c r="PVX444" s="141"/>
      <c r="PVY444" s="141"/>
      <c r="PVZ444" s="141"/>
      <c r="PWA444" s="141"/>
      <c r="PWB444" s="141"/>
      <c r="PWC444" s="141"/>
      <c r="PWD444" s="141"/>
      <c r="PWE444" s="141"/>
      <c r="PWF444" s="141"/>
      <c r="PWG444" s="141"/>
      <c r="PWH444" s="141"/>
      <c r="PWI444" s="141"/>
      <c r="PWJ444" s="141"/>
      <c r="PWK444" s="141"/>
      <c r="PWL444" s="141"/>
      <c r="PWM444" s="141"/>
      <c r="PWN444" s="141"/>
      <c r="PWO444" s="141"/>
      <c r="PWP444" s="141"/>
      <c r="PWQ444" s="141"/>
      <c r="PWR444" s="141"/>
      <c r="PWS444" s="141"/>
      <c r="PWT444" s="141"/>
      <c r="PWU444" s="141"/>
      <c r="PWV444" s="141"/>
      <c r="PWW444" s="141"/>
      <c r="PWX444" s="141"/>
      <c r="PWY444" s="141"/>
      <c r="PWZ444" s="141"/>
      <c r="PXA444" s="141"/>
      <c r="PXB444" s="141"/>
      <c r="PXC444" s="141"/>
      <c r="PXD444" s="141"/>
      <c r="PXE444" s="141"/>
      <c r="PXF444" s="141"/>
      <c r="PXG444" s="141"/>
      <c r="PXH444" s="141"/>
      <c r="PXI444" s="141"/>
      <c r="PXJ444" s="141"/>
      <c r="PXK444" s="141"/>
      <c r="PXL444" s="141"/>
      <c r="PXM444" s="141"/>
      <c r="PXN444" s="141"/>
      <c r="PXO444" s="141"/>
      <c r="PXP444" s="141"/>
      <c r="PXQ444" s="141"/>
      <c r="PXR444" s="141"/>
      <c r="PXS444" s="141"/>
      <c r="PXT444" s="141"/>
      <c r="PXU444" s="141"/>
      <c r="PXV444" s="141"/>
      <c r="PXW444" s="141"/>
      <c r="PXX444" s="141"/>
      <c r="PXY444" s="141"/>
      <c r="PXZ444" s="141"/>
      <c r="PYA444" s="141"/>
      <c r="PYB444" s="141"/>
      <c r="PYC444" s="141"/>
      <c r="PYD444" s="141"/>
      <c r="PYE444" s="141"/>
      <c r="PYF444" s="141"/>
      <c r="PYG444" s="141"/>
      <c r="PYH444" s="141"/>
      <c r="PYI444" s="141"/>
      <c r="PYJ444" s="141"/>
      <c r="PYK444" s="141"/>
      <c r="PYL444" s="141"/>
      <c r="PYM444" s="141"/>
      <c r="PYN444" s="141"/>
      <c r="PYO444" s="141"/>
      <c r="PYP444" s="141"/>
      <c r="PYQ444" s="141"/>
      <c r="PYR444" s="141"/>
      <c r="PYS444" s="141"/>
      <c r="PYT444" s="141"/>
      <c r="PYU444" s="141"/>
      <c r="PYV444" s="141"/>
      <c r="PYW444" s="141"/>
      <c r="PYX444" s="141"/>
      <c r="PYY444" s="141"/>
      <c r="PYZ444" s="141"/>
      <c r="PZA444" s="141"/>
      <c r="PZB444" s="141"/>
      <c r="PZC444" s="141"/>
      <c r="PZD444" s="141"/>
      <c r="PZE444" s="141"/>
      <c r="PZF444" s="141"/>
      <c r="PZG444" s="141"/>
      <c r="PZH444" s="141"/>
      <c r="PZI444" s="141"/>
      <c r="PZJ444" s="141"/>
      <c r="PZK444" s="141"/>
      <c r="PZL444" s="141"/>
      <c r="PZM444" s="141"/>
      <c r="PZN444" s="141"/>
      <c r="PZO444" s="141"/>
      <c r="PZP444" s="141"/>
      <c r="PZQ444" s="141"/>
      <c r="PZR444" s="141"/>
      <c r="PZS444" s="141"/>
      <c r="PZT444" s="141"/>
      <c r="PZU444" s="141"/>
      <c r="PZV444" s="141"/>
      <c r="PZW444" s="141"/>
      <c r="PZX444" s="141"/>
      <c r="PZY444" s="141"/>
      <c r="PZZ444" s="141"/>
      <c r="QAA444" s="141"/>
      <c r="QAB444" s="141"/>
      <c r="QAC444" s="141"/>
      <c r="QAD444" s="141"/>
      <c r="QAE444" s="141"/>
      <c r="QAF444" s="141"/>
      <c r="QAG444" s="141"/>
      <c r="QAH444" s="141"/>
      <c r="QAI444" s="141"/>
      <c r="QAJ444" s="141"/>
      <c r="QAK444" s="141"/>
      <c r="QAL444" s="141"/>
      <c r="QAM444" s="141"/>
      <c r="QAN444" s="141"/>
      <c r="QAO444" s="141"/>
      <c r="QAP444" s="141"/>
      <c r="QAQ444" s="141"/>
      <c r="QAR444" s="141"/>
      <c r="QAS444" s="141"/>
      <c r="QAT444" s="141"/>
      <c r="QAU444" s="141"/>
      <c r="QAV444" s="141"/>
      <c r="QAW444" s="141"/>
      <c r="QAX444" s="141"/>
      <c r="QAY444" s="141"/>
      <c r="QAZ444" s="141"/>
      <c r="QBA444" s="141"/>
      <c r="QBB444" s="141"/>
      <c r="QBC444" s="141"/>
      <c r="QBD444" s="141"/>
      <c r="QBE444" s="141"/>
      <c r="QBF444" s="141"/>
      <c r="QBG444" s="141"/>
      <c r="QBH444" s="141"/>
      <c r="QBI444" s="141"/>
      <c r="QBJ444" s="141"/>
      <c r="QBK444" s="141"/>
      <c r="QBL444" s="141"/>
      <c r="QBM444" s="141"/>
      <c r="QBN444" s="141"/>
      <c r="QBO444" s="141"/>
      <c r="QBP444" s="141"/>
      <c r="QBQ444" s="141"/>
      <c r="QBR444" s="141"/>
      <c r="QBS444" s="141"/>
      <c r="QBT444" s="141"/>
      <c r="QBU444" s="141"/>
      <c r="QBV444" s="141"/>
      <c r="QBW444" s="141"/>
      <c r="QBX444" s="141"/>
      <c r="QBY444" s="141"/>
      <c r="QBZ444" s="141"/>
      <c r="QCA444" s="141"/>
      <c r="QCB444" s="141"/>
      <c r="QCC444" s="141"/>
      <c r="QCD444" s="141"/>
      <c r="QCE444" s="141"/>
      <c r="QCF444" s="141"/>
      <c r="QCG444" s="141"/>
      <c r="QCH444" s="141"/>
      <c r="QCI444" s="141"/>
      <c r="QCJ444" s="141"/>
      <c r="QCK444" s="141"/>
      <c r="QCL444" s="141"/>
      <c r="QCM444" s="141"/>
      <c r="QCN444" s="141"/>
      <c r="QCO444" s="141"/>
      <c r="QCP444" s="141"/>
      <c r="QCQ444" s="141"/>
      <c r="QCR444" s="141"/>
      <c r="QCS444" s="141"/>
      <c r="QCT444" s="141"/>
      <c r="QCU444" s="141"/>
      <c r="QCV444" s="141"/>
      <c r="QCW444" s="141"/>
      <c r="QCX444" s="141"/>
      <c r="QCY444" s="141"/>
      <c r="QCZ444" s="141"/>
      <c r="QDA444" s="141"/>
      <c r="QDB444" s="141"/>
      <c r="QDC444" s="141"/>
      <c r="QDD444" s="141"/>
      <c r="QDE444" s="141"/>
      <c r="QDF444" s="141"/>
      <c r="QDG444" s="141"/>
      <c r="QDH444" s="141"/>
      <c r="QDI444" s="141"/>
      <c r="QDJ444" s="141"/>
      <c r="QDK444" s="141"/>
      <c r="QDL444" s="141"/>
      <c r="QDM444" s="141"/>
      <c r="QDN444" s="141"/>
      <c r="QDO444" s="141"/>
      <c r="QDP444" s="141"/>
      <c r="QDQ444" s="141"/>
      <c r="QDR444" s="141"/>
      <c r="QDS444" s="141"/>
      <c r="QDT444" s="141"/>
      <c r="QDU444" s="141"/>
      <c r="QDV444" s="141"/>
      <c r="QDW444" s="141"/>
      <c r="QDX444" s="141"/>
      <c r="QDY444" s="141"/>
      <c r="QDZ444" s="141"/>
      <c r="QEA444" s="141"/>
      <c r="QEB444" s="141"/>
      <c r="QEC444" s="141"/>
      <c r="QED444" s="141"/>
      <c r="QEE444" s="141"/>
      <c r="QEF444" s="141"/>
      <c r="QEG444" s="141"/>
      <c r="QEH444" s="141"/>
      <c r="QEI444" s="141"/>
      <c r="QEJ444" s="141"/>
      <c r="QEK444" s="141"/>
      <c r="QEL444" s="141"/>
      <c r="QEM444" s="141"/>
      <c r="QEN444" s="141"/>
      <c r="QEO444" s="141"/>
      <c r="QEP444" s="141"/>
      <c r="QEQ444" s="141"/>
      <c r="QER444" s="141"/>
      <c r="QES444" s="141"/>
      <c r="QET444" s="141"/>
      <c r="QEU444" s="141"/>
      <c r="QEV444" s="141"/>
      <c r="QEW444" s="141"/>
      <c r="QEX444" s="141"/>
      <c r="QEY444" s="141"/>
      <c r="QEZ444" s="141"/>
      <c r="QFA444" s="141"/>
      <c r="QFB444" s="141"/>
      <c r="QFC444" s="141"/>
      <c r="QFD444" s="141"/>
      <c r="QFE444" s="141"/>
      <c r="QFF444" s="141"/>
      <c r="QFG444" s="141"/>
      <c r="QFH444" s="141"/>
      <c r="QFI444" s="141"/>
      <c r="QFJ444" s="141"/>
      <c r="QFK444" s="141"/>
      <c r="QFL444" s="141"/>
      <c r="QFM444" s="141"/>
      <c r="QFN444" s="141"/>
      <c r="QFO444" s="141"/>
      <c r="QFP444" s="141"/>
      <c r="QFQ444" s="141"/>
      <c r="QFR444" s="141"/>
      <c r="QFS444" s="141"/>
      <c r="QFT444" s="141"/>
      <c r="QFU444" s="141"/>
      <c r="QFV444" s="141"/>
      <c r="QFW444" s="141"/>
      <c r="QFX444" s="141"/>
      <c r="QFY444" s="141"/>
      <c r="QFZ444" s="141"/>
      <c r="QGA444" s="141"/>
      <c r="QGB444" s="141"/>
      <c r="QGC444" s="141"/>
      <c r="QGD444" s="141"/>
      <c r="QGE444" s="141"/>
      <c r="QGF444" s="141"/>
      <c r="QGG444" s="141"/>
      <c r="QGH444" s="141"/>
      <c r="QGI444" s="141"/>
      <c r="QGJ444" s="141"/>
      <c r="QGK444" s="141"/>
      <c r="QGL444" s="141"/>
      <c r="QGM444" s="141"/>
      <c r="QGN444" s="141"/>
      <c r="QGO444" s="141"/>
      <c r="QGP444" s="141"/>
      <c r="QGQ444" s="141"/>
      <c r="QGR444" s="141"/>
      <c r="QGS444" s="141"/>
      <c r="QGT444" s="141"/>
      <c r="QGU444" s="141"/>
      <c r="QGV444" s="141"/>
      <c r="QGW444" s="141"/>
      <c r="QGX444" s="141"/>
      <c r="QGY444" s="141"/>
      <c r="QGZ444" s="141"/>
      <c r="QHA444" s="141"/>
      <c r="QHB444" s="141"/>
      <c r="QHC444" s="141"/>
      <c r="QHD444" s="141"/>
      <c r="QHE444" s="141"/>
      <c r="QHF444" s="141"/>
      <c r="QHG444" s="141"/>
      <c r="QHH444" s="141"/>
      <c r="QHI444" s="141"/>
      <c r="QHJ444" s="141"/>
      <c r="QHK444" s="141"/>
      <c r="QHL444" s="141"/>
      <c r="QHM444" s="141"/>
      <c r="QHN444" s="141"/>
      <c r="QHO444" s="141"/>
      <c r="QHP444" s="141"/>
      <c r="QHQ444" s="141"/>
      <c r="QHR444" s="141"/>
      <c r="QHS444" s="141"/>
      <c r="QHT444" s="141"/>
      <c r="QHU444" s="141"/>
      <c r="QHV444" s="141"/>
      <c r="QHW444" s="141"/>
      <c r="QHX444" s="141"/>
      <c r="QHY444" s="141"/>
      <c r="QHZ444" s="141"/>
      <c r="QIA444" s="141"/>
      <c r="QIB444" s="141"/>
      <c r="QIC444" s="141"/>
      <c r="QID444" s="141"/>
      <c r="QIE444" s="141"/>
      <c r="QIF444" s="141"/>
      <c r="QIG444" s="141"/>
      <c r="QIH444" s="141"/>
      <c r="QII444" s="141"/>
      <c r="QIJ444" s="141"/>
      <c r="QIK444" s="141"/>
      <c r="QIL444" s="141"/>
      <c r="QIM444" s="141"/>
      <c r="QIN444" s="141"/>
      <c r="QIO444" s="141"/>
      <c r="QIP444" s="141"/>
      <c r="QIQ444" s="141"/>
      <c r="QIR444" s="141"/>
      <c r="QIS444" s="141"/>
      <c r="QIT444" s="141"/>
      <c r="QIU444" s="141"/>
      <c r="QIV444" s="141"/>
      <c r="QIW444" s="141"/>
      <c r="QIX444" s="141"/>
      <c r="QIY444" s="141"/>
      <c r="QIZ444" s="141"/>
      <c r="QJA444" s="141"/>
      <c r="QJB444" s="141"/>
      <c r="QJC444" s="141"/>
      <c r="QJD444" s="141"/>
      <c r="QJE444" s="141"/>
      <c r="QJF444" s="141"/>
      <c r="QJG444" s="141"/>
      <c r="QJH444" s="141"/>
      <c r="QJI444" s="141"/>
      <c r="QJJ444" s="141"/>
      <c r="QJK444" s="141"/>
      <c r="QJL444" s="141"/>
      <c r="QJM444" s="141"/>
      <c r="QJN444" s="141"/>
      <c r="QJO444" s="141"/>
      <c r="QJP444" s="141"/>
      <c r="QJQ444" s="141"/>
      <c r="QJR444" s="141"/>
      <c r="QJS444" s="141"/>
      <c r="QJT444" s="141"/>
      <c r="QJU444" s="141"/>
      <c r="QJV444" s="141"/>
      <c r="QJW444" s="141"/>
      <c r="QJX444" s="141"/>
      <c r="QJY444" s="141"/>
      <c r="QJZ444" s="141"/>
      <c r="QKA444" s="141"/>
      <c r="QKB444" s="141"/>
      <c r="QKC444" s="141"/>
      <c r="QKD444" s="141"/>
      <c r="QKE444" s="141"/>
      <c r="QKF444" s="141"/>
      <c r="QKG444" s="141"/>
      <c r="QKH444" s="141"/>
      <c r="QKI444" s="141"/>
      <c r="QKJ444" s="141"/>
      <c r="QKK444" s="141"/>
      <c r="QKL444" s="141"/>
      <c r="QKM444" s="141"/>
      <c r="QKN444" s="141"/>
      <c r="QKO444" s="141"/>
      <c r="QKP444" s="141"/>
      <c r="QKQ444" s="141"/>
      <c r="QKR444" s="141"/>
      <c r="QKS444" s="141"/>
      <c r="QKT444" s="141"/>
      <c r="QKU444" s="141"/>
      <c r="QKV444" s="141"/>
      <c r="QKW444" s="141"/>
      <c r="QKX444" s="141"/>
      <c r="QKY444" s="141"/>
      <c r="QKZ444" s="141"/>
      <c r="QLA444" s="141"/>
      <c r="QLB444" s="141"/>
      <c r="QLC444" s="141"/>
      <c r="QLD444" s="141"/>
      <c r="QLE444" s="141"/>
      <c r="QLF444" s="141"/>
      <c r="QLG444" s="141"/>
      <c r="QLH444" s="141"/>
      <c r="QLI444" s="141"/>
      <c r="QLJ444" s="141"/>
      <c r="QLK444" s="141"/>
      <c r="QLL444" s="141"/>
      <c r="QLM444" s="141"/>
      <c r="QLN444" s="141"/>
      <c r="QLO444" s="141"/>
      <c r="QLP444" s="141"/>
      <c r="QLQ444" s="141"/>
      <c r="QLR444" s="141"/>
      <c r="QLS444" s="141"/>
      <c r="QLT444" s="141"/>
      <c r="QLU444" s="141"/>
      <c r="QLV444" s="141"/>
      <c r="QLW444" s="141"/>
      <c r="QLX444" s="141"/>
      <c r="QLY444" s="141"/>
      <c r="QLZ444" s="141"/>
      <c r="QMA444" s="141"/>
      <c r="QMB444" s="141"/>
      <c r="QMC444" s="141"/>
      <c r="QMD444" s="141"/>
      <c r="QME444" s="141"/>
      <c r="QMF444" s="141"/>
      <c r="QMG444" s="141"/>
      <c r="QMH444" s="141"/>
      <c r="QMI444" s="141"/>
      <c r="QMJ444" s="141"/>
      <c r="QMK444" s="141"/>
      <c r="QML444" s="141"/>
      <c r="QMM444" s="141"/>
      <c r="QMN444" s="141"/>
      <c r="QMO444" s="141"/>
      <c r="QMP444" s="141"/>
      <c r="QMQ444" s="141"/>
      <c r="QMR444" s="141"/>
      <c r="QMS444" s="141"/>
      <c r="QMT444" s="141"/>
      <c r="QMU444" s="141"/>
      <c r="QMV444" s="141"/>
      <c r="QMW444" s="141"/>
      <c r="QMX444" s="141"/>
      <c r="QMY444" s="141"/>
      <c r="QMZ444" s="141"/>
      <c r="QNA444" s="141"/>
      <c r="QNB444" s="141"/>
      <c r="QNC444" s="141"/>
      <c r="QND444" s="141"/>
      <c r="QNE444" s="141"/>
      <c r="QNF444" s="141"/>
      <c r="QNG444" s="141"/>
      <c r="QNH444" s="141"/>
      <c r="QNI444" s="141"/>
      <c r="QNJ444" s="141"/>
      <c r="QNK444" s="141"/>
      <c r="QNL444" s="141"/>
      <c r="QNM444" s="141"/>
      <c r="QNN444" s="141"/>
      <c r="QNO444" s="141"/>
      <c r="QNP444" s="141"/>
      <c r="QNQ444" s="141"/>
      <c r="QNR444" s="141"/>
      <c r="QNS444" s="141"/>
      <c r="QNT444" s="141"/>
      <c r="QNU444" s="141"/>
      <c r="QNV444" s="141"/>
      <c r="QNW444" s="141"/>
      <c r="QNX444" s="141"/>
      <c r="QNY444" s="141"/>
      <c r="QNZ444" s="141"/>
      <c r="QOA444" s="141"/>
      <c r="QOB444" s="141"/>
      <c r="QOC444" s="141"/>
      <c r="QOD444" s="141"/>
      <c r="QOE444" s="141"/>
      <c r="QOF444" s="141"/>
      <c r="QOG444" s="141"/>
      <c r="QOH444" s="141"/>
      <c r="QOI444" s="141"/>
      <c r="QOJ444" s="141"/>
      <c r="QOK444" s="141"/>
      <c r="QOL444" s="141"/>
      <c r="QOM444" s="141"/>
      <c r="QON444" s="141"/>
      <c r="QOO444" s="141"/>
      <c r="QOP444" s="141"/>
      <c r="QOQ444" s="141"/>
      <c r="QOR444" s="141"/>
      <c r="QOS444" s="141"/>
      <c r="QOT444" s="141"/>
      <c r="QOU444" s="141"/>
      <c r="QOV444" s="141"/>
      <c r="QOW444" s="141"/>
      <c r="QOX444" s="141"/>
      <c r="QOY444" s="141"/>
      <c r="QOZ444" s="141"/>
      <c r="QPA444" s="141"/>
      <c r="QPB444" s="141"/>
      <c r="QPC444" s="141"/>
      <c r="QPD444" s="141"/>
      <c r="QPE444" s="141"/>
      <c r="QPF444" s="141"/>
      <c r="QPG444" s="141"/>
      <c r="QPH444" s="141"/>
      <c r="QPI444" s="141"/>
      <c r="QPJ444" s="141"/>
      <c r="QPK444" s="141"/>
      <c r="QPL444" s="141"/>
      <c r="QPM444" s="141"/>
      <c r="QPN444" s="141"/>
      <c r="QPO444" s="141"/>
      <c r="QPP444" s="141"/>
      <c r="QPQ444" s="141"/>
      <c r="QPR444" s="141"/>
      <c r="QPS444" s="141"/>
      <c r="QPT444" s="141"/>
      <c r="QPU444" s="141"/>
      <c r="QPV444" s="141"/>
      <c r="QPW444" s="141"/>
      <c r="QPX444" s="141"/>
      <c r="QPY444" s="141"/>
      <c r="QPZ444" s="141"/>
      <c r="QQA444" s="141"/>
      <c r="QQB444" s="141"/>
      <c r="QQC444" s="141"/>
      <c r="QQD444" s="141"/>
      <c r="QQE444" s="141"/>
      <c r="QQF444" s="141"/>
      <c r="QQG444" s="141"/>
      <c r="QQH444" s="141"/>
      <c r="QQI444" s="141"/>
      <c r="QQJ444" s="141"/>
      <c r="QQK444" s="141"/>
      <c r="QQL444" s="141"/>
      <c r="QQM444" s="141"/>
      <c r="QQN444" s="141"/>
      <c r="QQO444" s="141"/>
      <c r="QQP444" s="141"/>
      <c r="QQQ444" s="141"/>
      <c r="QQR444" s="141"/>
      <c r="QQS444" s="141"/>
      <c r="QQT444" s="141"/>
      <c r="QQU444" s="141"/>
      <c r="QQV444" s="141"/>
      <c r="QQW444" s="141"/>
      <c r="QQX444" s="141"/>
      <c r="QQY444" s="141"/>
      <c r="QQZ444" s="141"/>
      <c r="QRA444" s="141"/>
      <c r="QRB444" s="141"/>
      <c r="QRC444" s="141"/>
      <c r="QRD444" s="141"/>
      <c r="QRE444" s="141"/>
      <c r="QRF444" s="141"/>
      <c r="QRG444" s="141"/>
      <c r="QRH444" s="141"/>
      <c r="QRI444" s="141"/>
      <c r="QRJ444" s="141"/>
      <c r="QRK444" s="141"/>
      <c r="QRL444" s="141"/>
      <c r="QRM444" s="141"/>
      <c r="QRN444" s="141"/>
      <c r="QRO444" s="141"/>
      <c r="QRP444" s="141"/>
      <c r="QRQ444" s="141"/>
      <c r="QRR444" s="141"/>
      <c r="QRS444" s="141"/>
      <c r="QRT444" s="141"/>
      <c r="QRU444" s="141"/>
      <c r="QRV444" s="141"/>
      <c r="QRW444" s="141"/>
      <c r="QRX444" s="141"/>
      <c r="QRY444" s="141"/>
      <c r="QRZ444" s="141"/>
      <c r="QSA444" s="141"/>
      <c r="QSB444" s="141"/>
      <c r="QSC444" s="141"/>
      <c r="QSD444" s="141"/>
      <c r="QSE444" s="141"/>
      <c r="QSF444" s="141"/>
      <c r="QSG444" s="141"/>
      <c r="QSH444" s="141"/>
      <c r="QSI444" s="141"/>
      <c r="QSJ444" s="141"/>
      <c r="QSK444" s="141"/>
      <c r="QSL444" s="141"/>
      <c r="QSM444" s="141"/>
      <c r="QSN444" s="141"/>
      <c r="QSO444" s="141"/>
      <c r="QSP444" s="141"/>
      <c r="QSQ444" s="141"/>
      <c r="QSR444" s="141"/>
      <c r="QSS444" s="141"/>
      <c r="QST444" s="141"/>
      <c r="QSU444" s="141"/>
      <c r="QSV444" s="141"/>
      <c r="QSW444" s="141"/>
      <c r="QSX444" s="141"/>
      <c r="QSY444" s="141"/>
      <c r="QSZ444" s="141"/>
      <c r="QTA444" s="141"/>
      <c r="QTB444" s="141"/>
      <c r="QTC444" s="141"/>
      <c r="QTD444" s="141"/>
      <c r="QTE444" s="141"/>
      <c r="QTF444" s="141"/>
      <c r="QTG444" s="141"/>
      <c r="QTH444" s="141"/>
      <c r="QTI444" s="141"/>
      <c r="QTJ444" s="141"/>
      <c r="QTK444" s="141"/>
      <c r="QTL444" s="141"/>
      <c r="QTM444" s="141"/>
      <c r="QTN444" s="141"/>
      <c r="QTO444" s="141"/>
      <c r="QTP444" s="141"/>
      <c r="QTQ444" s="141"/>
      <c r="QTR444" s="141"/>
      <c r="QTS444" s="141"/>
      <c r="QTT444" s="141"/>
      <c r="QTU444" s="141"/>
      <c r="QTV444" s="141"/>
      <c r="QTW444" s="141"/>
      <c r="QTX444" s="141"/>
      <c r="QTY444" s="141"/>
      <c r="QTZ444" s="141"/>
      <c r="QUA444" s="141"/>
      <c r="QUB444" s="141"/>
      <c r="QUC444" s="141"/>
      <c r="QUD444" s="141"/>
      <c r="QUE444" s="141"/>
      <c r="QUF444" s="141"/>
      <c r="QUG444" s="141"/>
      <c r="QUH444" s="141"/>
      <c r="QUI444" s="141"/>
      <c r="QUJ444" s="141"/>
      <c r="QUK444" s="141"/>
      <c r="QUL444" s="141"/>
      <c r="QUM444" s="141"/>
      <c r="QUN444" s="141"/>
      <c r="QUO444" s="141"/>
      <c r="QUP444" s="141"/>
      <c r="QUQ444" s="141"/>
      <c r="QUR444" s="141"/>
      <c r="QUS444" s="141"/>
      <c r="QUT444" s="141"/>
      <c r="QUU444" s="141"/>
      <c r="QUV444" s="141"/>
      <c r="QUW444" s="141"/>
      <c r="QUX444" s="141"/>
      <c r="QUY444" s="141"/>
      <c r="QUZ444" s="141"/>
      <c r="QVA444" s="141"/>
      <c r="QVB444" s="141"/>
      <c r="QVC444" s="141"/>
      <c r="QVD444" s="141"/>
      <c r="QVE444" s="141"/>
      <c r="QVF444" s="141"/>
      <c r="QVG444" s="141"/>
      <c r="QVH444" s="141"/>
      <c r="QVI444" s="141"/>
      <c r="QVJ444" s="141"/>
      <c r="QVK444" s="141"/>
      <c r="QVL444" s="141"/>
      <c r="QVM444" s="141"/>
      <c r="QVN444" s="141"/>
      <c r="QVO444" s="141"/>
      <c r="QVP444" s="141"/>
      <c r="QVQ444" s="141"/>
      <c r="QVR444" s="141"/>
      <c r="QVS444" s="141"/>
      <c r="QVT444" s="141"/>
      <c r="QVU444" s="141"/>
      <c r="QVV444" s="141"/>
      <c r="QVW444" s="141"/>
      <c r="QVX444" s="141"/>
      <c r="QVY444" s="141"/>
      <c r="QVZ444" s="141"/>
      <c r="QWA444" s="141"/>
      <c r="QWB444" s="141"/>
      <c r="QWC444" s="141"/>
      <c r="QWD444" s="141"/>
      <c r="QWE444" s="141"/>
      <c r="QWF444" s="141"/>
      <c r="QWG444" s="141"/>
      <c r="QWH444" s="141"/>
      <c r="QWI444" s="141"/>
      <c r="QWJ444" s="141"/>
      <c r="QWK444" s="141"/>
      <c r="QWL444" s="141"/>
      <c r="QWM444" s="141"/>
      <c r="QWN444" s="141"/>
      <c r="QWO444" s="141"/>
      <c r="QWP444" s="141"/>
      <c r="QWQ444" s="141"/>
      <c r="QWR444" s="141"/>
      <c r="QWS444" s="141"/>
      <c r="QWT444" s="141"/>
      <c r="QWU444" s="141"/>
      <c r="QWV444" s="141"/>
      <c r="QWW444" s="141"/>
      <c r="QWX444" s="141"/>
      <c r="QWY444" s="141"/>
      <c r="QWZ444" s="141"/>
      <c r="QXA444" s="141"/>
      <c r="QXB444" s="141"/>
      <c r="QXC444" s="141"/>
      <c r="QXD444" s="141"/>
      <c r="QXE444" s="141"/>
      <c r="QXF444" s="141"/>
      <c r="QXG444" s="141"/>
      <c r="QXH444" s="141"/>
      <c r="QXI444" s="141"/>
      <c r="QXJ444" s="141"/>
      <c r="QXK444" s="141"/>
      <c r="QXL444" s="141"/>
      <c r="QXM444" s="141"/>
      <c r="QXN444" s="141"/>
      <c r="QXO444" s="141"/>
      <c r="QXP444" s="141"/>
      <c r="QXQ444" s="141"/>
      <c r="QXR444" s="141"/>
      <c r="QXS444" s="141"/>
      <c r="QXT444" s="141"/>
      <c r="QXU444" s="141"/>
      <c r="QXV444" s="141"/>
      <c r="QXW444" s="141"/>
      <c r="QXX444" s="141"/>
      <c r="QXY444" s="141"/>
      <c r="QXZ444" s="141"/>
      <c r="QYA444" s="141"/>
      <c r="QYB444" s="141"/>
      <c r="QYC444" s="141"/>
      <c r="QYD444" s="141"/>
      <c r="QYE444" s="141"/>
      <c r="QYF444" s="141"/>
      <c r="QYG444" s="141"/>
      <c r="QYH444" s="141"/>
      <c r="QYI444" s="141"/>
      <c r="QYJ444" s="141"/>
      <c r="QYK444" s="141"/>
      <c r="QYL444" s="141"/>
      <c r="QYM444" s="141"/>
      <c r="QYN444" s="141"/>
      <c r="QYO444" s="141"/>
      <c r="QYP444" s="141"/>
      <c r="QYQ444" s="141"/>
      <c r="QYR444" s="141"/>
      <c r="QYS444" s="141"/>
      <c r="QYT444" s="141"/>
      <c r="QYU444" s="141"/>
      <c r="QYV444" s="141"/>
      <c r="QYW444" s="141"/>
      <c r="QYX444" s="141"/>
      <c r="QYY444" s="141"/>
      <c r="QYZ444" s="141"/>
      <c r="QZA444" s="141"/>
      <c r="QZB444" s="141"/>
      <c r="QZC444" s="141"/>
      <c r="QZD444" s="141"/>
      <c r="QZE444" s="141"/>
      <c r="QZF444" s="141"/>
      <c r="QZG444" s="141"/>
      <c r="QZH444" s="141"/>
      <c r="QZI444" s="141"/>
      <c r="QZJ444" s="141"/>
      <c r="QZK444" s="141"/>
      <c r="QZL444" s="141"/>
      <c r="QZM444" s="141"/>
      <c r="QZN444" s="141"/>
      <c r="QZO444" s="141"/>
      <c r="QZP444" s="141"/>
      <c r="QZQ444" s="141"/>
      <c r="QZR444" s="141"/>
      <c r="QZS444" s="141"/>
      <c r="QZT444" s="141"/>
      <c r="QZU444" s="141"/>
      <c r="QZV444" s="141"/>
      <c r="QZW444" s="141"/>
      <c r="QZX444" s="141"/>
      <c r="QZY444" s="141"/>
      <c r="QZZ444" s="141"/>
      <c r="RAA444" s="141"/>
      <c r="RAB444" s="141"/>
      <c r="RAC444" s="141"/>
      <c r="RAD444" s="141"/>
      <c r="RAE444" s="141"/>
      <c r="RAF444" s="141"/>
      <c r="RAG444" s="141"/>
      <c r="RAH444" s="141"/>
      <c r="RAI444" s="141"/>
      <c r="RAJ444" s="141"/>
      <c r="RAK444" s="141"/>
      <c r="RAL444" s="141"/>
      <c r="RAM444" s="141"/>
      <c r="RAN444" s="141"/>
      <c r="RAO444" s="141"/>
      <c r="RAP444" s="141"/>
      <c r="RAQ444" s="141"/>
      <c r="RAR444" s="141"/>
      <c r="RAS444" s="141"/>
      <c r="RAT444" s="141"/>
      <c r="RAU444" s="141"/>
      <c r="RAV444" s="141"/>
      <c r="RAW444" s="141"/>
      <c r="RAX444" s="141"/>
      <c r="RAY444" s="141"/>
      <c r="RAZ444" s="141"/>
      <c r="RBA444" s="141"/>
      <c r="RBB444" s="141"/>
      <c r="RBC444" s="141"/>
      <c r="RBD444" s="141"/>
      <c r="RBE444" s="141"/>
      <c r="RBF444" s="141"/>
      <c r="RBG444" s="141"/>
      <c r="RBH444" s="141"/>
      <c r="RBI444" s="141"/>
      <c r="RBJ444" s="141"/>
      <c r="RBK444" s="141"/>
      <c r="RBL444" s="141"/>
      <c r="RBM444" s="141"/>
      <c r="RBN444" s="141"/>
      <c r="RBO444" s="141"/>
      <c r="RBP444" s="141"/>
      <c r="RBQ444" s="141"/>
      <c r="RBR444" s="141"/>
      <c r="RBS444" s="141"/>
      <c r="RBT444" s="141"/>
      <c r="RBU444" s="141"/>
      <c r="RBV444" s="141"/>
      <c r="RBW444" s="141"/>
      <c r="RBX444" s="141"/>
      <c r="RBY444" s="141"/>
      <c r="RBZ444" s="141"/>
      <c r="RCA444" s="141"/>
      <c r="RCB444" s="141"/>
      <c r="RCC444" s="141"/>
      <c r="RCD444" s="141"/>
      <c r="RCE444" s="141"/>
      <c r="RCF444" s="141"/>
      <c r="RCG444" s="141"/>
      <c r="RCH444" s="141"/>
      <c r="RCI444" s="141"/>
      <c r="RCJ444" s="141"/>
      <c r="RCK444" s="141"/>
      <c r="RCL444" s="141"/>
      <c r="RCM444" s="141"/>
      <c r="RCN444" s="141"/>
      <c r="RCO444" s="141"/>
      <c r="RCP444" s="141"/>
      <c r="RCQ444" s="141"/>
      <c r="RCR444" s="141"/>
      <c r="RCS444" s="141"/>
      <c r="RCT444" s="141"/>
      <c r="RCU444" s="141"/>
      <c r="RCV444" s="141"/>
      <c r="RCW444" s="141"/>
      <c r="RCX444" s="141"/>
      <c r="RCY444" s="141"/>
      <c r="RCZ444" s="141"/>
      <c r="RDA444" s="141"/>
      <c r="RDB444" s="141"/>
      <c r="RDC444" s="141"/>
      <c r="RDD444" s="141"/>
      <c r="RDE444" s="141"/>
      <c r="RDF444" s="141"/>
      <c r="RDG444" s="141"/>
      <c r="RDH444" s="141"/>
      <c r="RDI444" s="141"/>
      <c r="RDJ444" s="141"/>
      <c r="RDK444" s="141"/>
      <c r="RDL444" s="141"/>
      <c r="RDM444" s="141"/>
      <c r="RDN444" s="141"/>
      <c r="RDO444" s="141"/>
      <c r="RDP444" s="141"/>
      <c r="RDQ444" s="141"/>
      <c r="RDR444" s="141"/>
      <c r="RDS444" s="141"/>
      <c r="RDT444" s="141"/>
      <c r="RDU444" s="141"/>
      <c r="RDV444" s="141"/>
      <c r="RDW444" s="141"/>
      <c r="RDX444" s="141"/>
      <c r="RDY444" s="141"/>
      <c r="RDZ444" s="141"/>
      <c r="REA444" s="141"/>
      <c r="REB444" s="141"/>
      <c r="REC444" s="141"/>
      <c r="RED444" s="141"/>
      <c r="REE444" s="141"/>
      <c r="REF444" s="141"/>
      <c r="REG444" s="141"/>
      <c r="REH444" s="141"/>
      <c r="REI444" s="141"/>
      <c r="REJ444" s="141"/>
      <c r="REK444" s="141"/>
      <c r="REL444" s="141"/>
      <c r="REM444" s="141"/>
      <c r="REN444" s="141"/>
      <c r="REO444" s="141"/>
      <c r="REP444" s="141"/>
      <c r="REQ444" s="141"/>
      <c r="RER444" s="141"/>
      <c r="RES444" s="141"/>
      <c r="RET444" s="141"/>
      <c r="REU444" s="141"/>
      <c r="REV444" s="141"/>
      <c r="REW444" s="141"/>
      <c r="REX444" s="141"/>
      <c r="REY444" s="141"/>
      <c r="REZ444" s="141"/>
      <c r="RFA444" s="141"/>
      <c r="RFB444" s="141"/>
      <c r="RFC444" s="141"/>
      <c r="RFD444" s="141"/>
      <c r="RFE444" s="141"/>
      <c r="RFF444" s="141"/>
      <c r="RFG444" s="141"/>
      <c r="RFH444" s="141"/>
      <c r="RFI444" s="141"/>
      <c r="RFJ444" s="141"/>
      <c r="RFK444" s="141"/>
      <c r="RFL444" s="141"/>
      <c r="RFM444" s="141"/>
      <c r="RFN444" s="141"/>
      <c r="RFO444" s="141"/>
      <c r="RFP444" s="141"/>
      <c r="RFQ444" s="141"/>
      <c r="RFR444" s="141"/>
      <c r="RFS444" s="141"/>
      <c r="RFT444" s="141"/>
      <c r="RFU444" s="141"/>
      <c r="RFV444" s="141"/>
      <c r="RFW444" s="141"/>
      <c r="RFX444" s="141"/>
      <c r="RFY444" s="141"/>
      <c r="RFZ444" s="141"/>
      <c r="RGA444" s="141"/>
      <c r="RGB444" s="141"/>
      <c r="RGC444" s="141"/>
      <c r="RGD444" s="141"/>
      <c r="RGE444" s="141"/>
      <c r="RGF444" s="141"/>
      <c r="RGG444" s="141"/>
      <c r="RGH444" s="141"/>
      <c r="RGI444" s="141"/>
      <c r="RGJ444" s="141"/>
      <c r="RGK444" s="141"/>
      <c r="RGL444" s="141"/>
      <c r="RGM444" s="141"/>
      <c r="RGN444" s="141"/>
      <c r="RGO444" s="141"/>
      <c r="RGP444" s="141"/>
      <c r="RGQ444" s="141"/>
      <c r="RGR444" s="141"/>
      <c r="RGS444" s="141"/>
      <c r="RGT444" s="141"/>
      <c r="RGU444" s="141"/>
      <c r="RGV444" s="141"/>
      <c r="RGW444" s="141"/>
      <c r="RGX444" s="141"/>
      <c r="RGY444" s="141"/>
      <c r="RGZ444" s="141"/>
      <c r="RHA444" s="141"/>
      <c r="RHB444" s="141"/>
      <c r="RHC444" s="141"/>
      <c r="RHD444" s="141"/>
      <c r="RHE444" s="141"/>
      <c r="RHF444" s="141"/>
      <c r="RHG444" s="141"/>
      <c r="RHH444" s="141"/>
      <c r="RHI444" s="141"/>
      <c r="RHJ444" s="141"/>
      <c r="RHK444" s="141"/>
      <c r="RHL444" s="141"/>
      <c r="RHM444" s="141"/>
      <c r="RHN444" s="141"/>
      <c r="RHO444" s="141"/>
      <c r="RHP444" s="141"/>
      <c r="RHQ444" s="141"/>
      <c r="RHR444" s="141"/>
      <c r="RHS444" s="141"/>
      <c r="RHT444" s="141"/>
      <c r="RHU444" s="141"/>
      <c r="RHV444" s="141"/>
      <c r="RHW444" s="141"/>
      <c r="RHX444" s="141"/>
      <c r="RHY444" s="141"/>
      <c r="RHZ444" s="141"/>
      <c r="RIA444" s="141"/>
      <c r="RIB444" s="141"/>
      <c r="RIC444" s="141"/>
      <c r="RID444" s="141"/>
      <c r="RIE444" s="141"/>
      <c r="RIF444" s="141"/>
      <c r="RIG444" s="141"/>
      <c r="RIH444" s="141"/>
      <c r="RII444" s="141"/>
      <c r="RIJ444" s="141"/>
      <c r="RIK444" s="141"/>
      <c r="RIL444" s="141"/>
      <c r="RIM444" s="141"/>
      <c r="RIN444" s="141"/>
      <c r="RIO444" s="141"/>
      <c r="RIP444" s="141"/>
      <c r="RIQ444" s="141"/>
      <c r="RIR444" s="141"/>
      <c r="RIS444" s="141"/>
      <c r="RIT444" s="141"/>
      <c r="RIU444" s="141"/>
      <c r="RIV444" s="141"/>
      <c r="RIW444" s="141"/>
      <c r="RIX444" s="141"/>
      <c r="RIY444" s="141"/>
      <c r="RIZ444" s="141"/>
      <c r="RJA444" s="141"/>
      <c r="RJB444" s="141"/>
      <c r="RJC444" s="141"/>
      <c r="RJD444" s="141"/>
      <c r="RJE444" s="141"/>
      <c r="RJF444" s="141"/>
      <c r="RJG444" s="141"/>
      <c r="RJH444" s="141"/>
      <c r="RJI444" s="141"/>
      <c r="RJJ444" s="141"/>
      <c r="RJK444" s="141"/>
      <c r="RJL444" s="141"/>
      <c r="RJM444" s="141"/>
      <c r="RJN444" s="141"/>
      <c r="RJO444" s="141"/>
      <c r="RJP444" s="141"/>
      <c r="RJQ444" s="141"/>
      <c r="RJR444" s="141"/>
      <c r="RJS444" s="141"/>
      <c r="RJT444" s="141"/>
      <c r="RJU444" s="141"/>
      <c r="RJV444" s="141"/>
      <c r="RJW444" s="141"/>
      <c r="RJX444" s="141"/>
      <c r="RJY444" s="141"/>
      <c r="RJZ444" s="141"/>
      <c r="RKA444" s="141"/>
      <c r="RKB444" s="141"/>
      <c r="RKC444" s="141"/>
      <c r="RKD444" s="141"/>
      <c r="RKE444" s="141"/>
      <c r="RKF444" s="141"/>
      <c r="RKG444" s="141"/>
      <c r="RKH444" s="141"/>
      <c r="RKI444" s="141"/>
      <c r="RKJ444" s="141"/>
      <c r="RKK444" s="141"/>
      <c r="RKL444" s="141"/>
      <c r="RKM444" s="141"/>
      <c r="RKN444" s="141"/>
      <c r="RKO444" s="141"/>
      <c r="RKP444" s="141"/>
      <c r="RKQ444" s="141"/>
      <c r="RKR444" s="141"/>
      <c r="RKS444" s="141"/>
      <c r="RKT444" s="141"/>
      <c r="RKU444" s="141"/>
      <c r="RKV444" s="141"/>
      <c r="RKW444" s="141"/>
      <c r="RKX444" s="141"/>
      <c r="RKY444" s="141"/>
      <c r="RKZ444" s="141"/>
      <c r="RLA444" s="141"/>
      <c r="RLB444" s="141"/>
      <c r="RLC444" s="141"/>
      <c r="RLD444" s="141"/>
      <c r="RLE444" s="141"/>
      <c r="RLF444" s="141"/>
      <c r="RLG444" s="141"/>
      <c r="RLH444" s="141"/>
      <c r="RLI444" s="141"/>
      <c r="RLJ444" s="141"/>
      <c r="RLK444" s="141"/>
      <c r="RLL444" s="141"/>
      <c r="RLM444" s="141"/>
      <c r="RLN444" s="141"/>
      <c r="RLO444" s="141"/>
      <c r="RLP444" s="141"/>
      <c r="RLQ444" s="141"/>
      <c r="RLR444" s="141"/>
      <c r="RLS444" s="141"/>
      <c r="RLT444" s="141"/>
      <c r="RLU444" s="141"/>
      <c r="RLV444" s="141"/>
      <c r="RLW444" s="141"/>
      <c r="RLX444" s="141"/>
      <c r="RLY444" s="141"/>
      <c r="RLZ444" s="141"/>
      <c r="RMA444" s="141"/>
      <c r="RMB444" s="141"/>
      <c r="RMC444" s="141"/>
      <c r="RMD444" s="141"/>
      <c r="RME444" s="141"/>
      <c r="RMF444" s="141"/>
      <c r="RMG444" s="141"/>
      <c r="RMH444" s="141"/>
      <c r="RMI444" s="141"/>
      <c r="RMJ444" s="141"/>
      <c r="RMK444" s="141"/>
      <c r="RML444" s="141"/>
      <c r="RMM444" s="141"/>
      <c r="RMN444" s="141"/>
      <c r="RMO444" s="141"/>
      <c r="RMP444" s="141"/>
      <c r="RMQ444" s="141"/>
      <c r="RMR444" s="141"/>
      <c r="RMS444" s="141"/>
      <c r="RMT444" s="141"/>
      <c r="RMU444" s="141"/>
      <c r="RMV444" s="141"/>
      <c r="RMW444" s="141"/>
      <c r="RMX444" s="141"/>
      <c r="RMY444" s="141"/>
      <c r="RMZ444" s="141"/>
      <c r="RNA444" s="141"/>
      <c r="RNB444" s="141"/>
      <c r="RNC444" s="141"/>
      <c r="RND444" s="141"/>
      <c r="RNE444" s="141"/>
      <c r="RNF444" s="141"/>
      <c r="RNG444" s="141"/>
      <c r="RNH444" s="141"/>
      <c r="RNI444" s="141"/>
      <c r="RNJ444" s="141"/>
      <c r="RNK444" s="141"/>
      <c r="RNL444" s="141"/>
      <c r="RNM444" s="141"/>
      <c r="RNN444" s="141"/>
      <c r="RNO444" s="141"/>
      <c r="RNP444" s="141"/>
      <c r="RNQ444" s="141"/>
      <c r="RNR444" s="141"/>
      <c r="RNS444" s="141"/>
      <c r="RNT444" s="141"/>
      <c r="RNU444" s="141"/>
      <c r="RNV444" s="141"/>
      <c r="RNW444" s="141"/>
      <c r="RNX444" s="141"/>
      <c r="RNY444" s="141"/>
      <c r="RNZ444" s="141"/>
      <c r="ROA444" s="141"/>
      <c r="ROB444" s="141"/>
      <c r="ROC444" s="141"/>
      <c r="ROD444" s="141"/>
      <c r="ROE444" s="141"/>
      <c r="ROF444" s="141"/>
      <c r="ROG444" s="141"/>
      <c r="ROH444" s="141"/>
      <c r="ROI444" s="141"/>
      <c r="ROJ444" s="141"/>
      <c r="ROK444" s="141"/>
      <c r="ROL444" s="141"/>
      <c r="ROM444" s="141"/>
      <c r="RON444" s="141"/>
      <c r="ROO444" s="141"/>
      <c r="ROP444" s="141"/>
      <c r="ROQ444" s="141"/>
      <c r="ROR444" s="141"/>
      <c r="ROS444" s="141"/>
      <c r="ROT444" s="141"/>
      <c r="ROU444" s="141"/>
      <c r="ROV444" s="141"/>
      <c r="ROW444" s="141"/>
      <c r="ROX444" s="141"/>
      <c r="ROY444" s="141"/>
      <c r="ROZ444" s="141"/>
      <c r="RPA444" s="141"/>
      <c r="RPB444" s="141"/>
      <c r="RPC444" s="141"/>
      <c r="RPD444" s="141"/>
      <c r="RPE444" s="141"/>
      <c r="RPF444" s="141"/>
      <c r="RPG444" s="141"/>
      <c r="RPH444" s="141"/>
      <c r="RPI444" s="141"/>
      <c r="RPJ444" s="141"/>
      <c r="RPK444" s="141"/>
      <c r="RPL444" s="141"/>
      <c r="RPM444" s="141"/>
      <c r="RPN444" s="141"/>
      <c r="RPO444" s="141"/>
      <c r="RPP444" s="141"/>
      <c r="RPQ444" s="141"/>
      <c r="RPR444" s="141"/>
      <c r="RPS444" s="141"/>
      <c r="RPT444" s="141"/>
      <c r="RPU444" s="141"/>
      <c r="RPV444" s="141"/>
      <c r="RPW444" s="141"/>
      <c r="RPX444" s="141"/>
      <c r="RPY444" s="141"/>
      <c r="RPZ444" s="141"/>
      <c r="RQA444" s="141"/>
      <c r="RQB444" s="141"/>
      <c r="RQC444" s="141"/>
      <c r="RQD444" s="141"/>
      <c r="RQE444" s="141"/>
      <c r="RQF444" s="141"/>
      <c r="RQG444" s="141"/>
      <c r="RQH444" s="141"/>
      <c r="RQI444" s="141"/>
      <c r="RQJ444" s="141"/>
      <c r="RQK444" s="141"/>
      <c r="RQL444" s="141"/>
      <c r="RQM444" s="141"/>
      <c r="RQN444" s="141"/>
      <c r="RQO444" s="141"/>
      <c r="RQP444" s="141"/>
      <c r="RQQ444" s="141"/>
      <c r="RQR444" s="141"/>
      <c r="RQS444" s="141"/>
      <c r="RQT444" s="141"/>
      <c r="RQU444" s="141"/>
      <c r="RQV444" s="141"/>
      <c r="RQW444" s="141"/>
      <c r="RQX444" s="141"/>
      <c r="RQY444" s="141"/>
      <c r="RQZ444" s="141"/>
      <c r="RRA444" s="141"/>
      <c r="RRB444" s="141"/>
      <c r="RRC444" s="141"/>
      <c r="RRD444" s="141"/>
      <c r="RRE444" s="141"/>
      <c r="RRF444" s="141"/>
      <c r="RRG444" s="141"/>
      <c r="RRH444" s="141"/>
      <c r="RRI444" s="141"/>
      <c r="RRJ444" s="141"/>
      <c r="RRK444" s="141"/>
      <c r="RRL444" s="141"/>
      <c r="RRM444" s="141"/>
      <c r="RRN444" s="141"/>
      <c r="RRO444" s="141"/>
      <c r="RRP444" s="141"/>
      <c r="RRQ444" s="141"/>
      <c r="RRR444" s="141"/>
      <c r="RRS444" s="141"/>
      <c r="RRT444" s="141"/>
      <c r="RRU444" s="141"/>
      <c r="RRV444" s="141"/>
      <c r="RRW444" s="141"/>
      <c r="RRX444" s="141"/>
      <c r="RRY444" s="141"/>
      <c r="RRZ444" s="141"/>
      <c r="RSA444" s="141"/>
      <c r="RSB444" s="141"/>
      <c r="RSC444" s="141"/>
      <c r="RSD444" s="141"/>
      <c r="RSE444" s="141"/>
      <c r="RSF444" s="141"/>
      <c r="RSG444" s="141"/>
      <c r="RSH444" s="141"/>
      <c r="RSI444" s="141"/>
      <c r="RSJ444" s="141"/>
      <c r="RSK444" s="141"/>
      <c r="RSL444" s="141"/>
      <c r="RSM444" s="141"/>
      <c r="RSN444" s="141"/>
      <c r="RSO444" s="141"/>
      <c r="RSP444" s="141"/>
      <c r="RSQ444" s="141"/>
      <c r="RSR444" s="141"/>
      <c r="RSS444" s="141"/>
      <c r="RST444" s="141"/>
      <c r="RSU444" s="141"/>
      <c r="RSV444" s="141"/>
      <c r="RSW444" s="141"/>
      <c r="RSX444" s="141"/>
      <c r="RSY444" s="141"/>
      <c r="RSZ444" s="141"/>
      <c r="RTA444" s="141"/>
      <c r="RTB444" s="141"/>
      <c r="RTC444" s="141"/>
      <c r="RTD444" s="141"/>
      <c r="RTE444" s="141"/>
      <c r="RTF444" s="141"/>
      <c r="RTG444" s="141"/>
      <c r="RTH444" s="141"/>
      <c r="RTI444" s="141"/>
      <c r="RTJ444" s="141"/>
      <c r="RTK444" s="141"/>
      <c r="RTL444" s="141"/>
      <c r="RTM444" s="141"/>
      <c r="RTN444" s="141"/>
      <c r="RTO444" s="141"/>
      <c r="RTP444" s="141"/>
      <c r="RTQ444" s="141"/>
      <c r="RTR444" s="141"/>
      <c r="RTS444" s="141"/>
      <c r="RTT444" s="141"/>
      <c r="RTU444" s="141"/>
      <c r="RTV444" s="141"/>
      <c r="RTW444" s="141"/>
      <c r="RTX444" s="141"/>
      <c r="RTY444" s="141"/>
      <c r="RTZ444" s="141"/>
      <c r="RUA444" s="141"/>
      <c r="RUB444" s="141"/>
      <c r="RUC444" s="141"/>
      <c r="RUD444" s="141"/>
      <c r="RUE444" s="141"/>
      <c r="RUF444" s="141"/>
      <c r="RUG444" s="141"/>
      <c r="RUH444" s="141"/>
      <c r="RUI444" s="141"/>
      <c r="RUJ444" s="141"/>
      <c r="RUK444" s="141"/>
      <c r="RUL444" s="141"/>
      <c r="RUM444" s="141"/>
      <c r="RUN444" s="141"/>
      <c r="RUO444" s="141"/>
      <c r="RUP444" s="141"/>
      <c r="RUQ444" s="141"/>
      <c r="RUR444" s="141"/>
      <c r="RUS444" s="141"/>
      <c r="RUT444" s="141"/>
      <c r="RUU444" s="141"/>
      <c r="RUV444" s="141"/>
      <c r="RUW444" s="141"/>
      <c r="RUX444" s="141"/>
      <c r="RUY444" s="141"/>
      <c r="RUZ444" s="141"/>
      <c r="RVA444" s="141"/>
      <c r="RVB444" s="141"/>
      <c r="RVC444" s="141"/>
      <c r="RVD444" s="141"/>
      <c r="RVE444" s="141"/>
      <c r="RVF444" s="141"/>
      <c r="RVG444" s="141"/>
      <c r="RVH444" s="141"/>
      <c r="RVI444" s="141"/>
      <c r="RVJ444" s="141"/>
      <c r="RVK444" s="141"/>
      <c r="RVL444" s="141"/>
      <c r="RVM444" s="141"/>
      <c r="RVN444" s="141"/>
      <c r="RVO444" s="141"/>
      <c r="RVP444" s="141"/>
      <c r="RVQ444" s="141"/>
      <c r="RVR444" s="141"/>
      <c r="RVS444" s="141"/>
      <c r="RVT444" s="141"/>
      <c r="RVU444" s="141"/>
      <c r="RVV444" s="141"/>
      <c r="RVW444" s="141"/>
      <c r="RVX444" s="141"/>
      <c r="RVY444" s="141"/>
      <c r="RVZ444" s="141"/>
      <c r="RWA444" s="141"/>
      <c r="RWB444" s="141"/>
      <c r="RWC444" s="141"/>
      <c r="RWD444" s="141"/>
      <c r="RWE444" s="141"/>
      <c r="RWF444" s="141"/>
      <c r="RWG444" s="141"/>
      <c r="RWH444" s="141"/>
      <c r="RWI444" s="141"/>
      <c r="RWJ444" s="141"/>
      <c r="RWK444" s="141"/>
      <c r="RWL444" s="141"/>
      <c r="RWM444" s="141"/>
      <c r="RWN444" s="141"/>
      <c r="RWO444" s="141"/>
      <c r="RWP444" s="141"/>
      <c r="RWQ444" s="141"/>
      <c r="RWR444" s="141"/>
      <c r="RWS444" s="141"/>
      <c r="RWT444" s="141"/>
      <c r="RWU444" s="141"/>
      <c r="RWV444" s="141"/>
      <c r="RWW444" s="141"/>
      <c r="RWX444" s="141"/>
      <c r="RWY444" s="141"/>
      <c r="RWZ444" s="141"/>
      <c r="RXA444" s="141"/>
      <c r="RXB444" s="141"/>
      <c r="RXC444" s="141"/>
      <c r="RXD444" s="141"/>
      <c r="RXE444" s="141"/>
      <c r="RXF444" s="141"/>
      <c r="RXG444" s="141"/>
      <c r="RXH444" s="141"/>
      <c r="RXI444" s="141"/>
      <c r="RXJ444" s="141"/>
      <c r="RXK444" s="141"/>
      <c r="RXL444" s="141"/>
      <c r="RXM444" s="141"/>
      <c r="RXN444" s="141"/>
      <c r="RXO444" s="141"/>
      <c r="RXP444" s="141"/>
      <c r="RXQ444" s="141"/>
      <c r="RXR444" s="141"/>
      <c r="RXS444" s="141"/>
      <c r="RXT444" s="141"/>
      <c r="RXU444" s="141"/>
      <c r="RXV444" s="141"/>
      <c r="RXW444" s="141"/>
      <c r="RXX444" s="141"/>
      <c r="RXY444" s="141"/>
      <c r="RXZ444" s="141"/>
      <c r="RYA444" s="141"/>
      <c r="RYB444" s="141"/>
      <c r="RYC444" s="141"/>
      <c r="RYD444" s="141"/>
      <c r="RYE444" s="141"/>
      <c r="RYF444" s="141"/>
      <c r="RYG444" s="141"/>
      <c r="RYH444" s="141"/>
      <c r="RYI444" s="141"/>
      <c r="RYJ444" s="141"/>
      <c r="RYK444" s="141"/>
      <c r="RYL444" s="141"/>
      <c r="RYM444" s="141"/>
      <c r="RYN444" s="141"/>
      <c r="RYO444" s="141"/>
      <c r="RYP444" s="141"/>
      <c r="RYQ444" s="141"/>
      <c r="RYR444" s="141"/>
      <c r="RYS444" s="141"/>
      <c r="RYT444" s="141"/>
      <c r="RYU444" s="141"/>
      <c r="RYV444" s="141"/>
      <c r="RYW444" s="141"/>
      <c r="RYX444" s="141"/>
      <c r="RYY444" s="141"/>
      <c r="RYZ444" s="141"/>
      <c r="RZA444" s="141"/>
      <c r="RZB444" s="141"/>
      <c r="RZC444" s="141"/>
      <c r="RZD444" s="141"/>
      <c r="RZE444" s="141"/>
      <c r="RZF444" s="141"/>
      <c r="RZG444" s="141"/>
      <c r="RZH444" s="141"/>
      <c r="RZI444" s="141"/>
      <c r="RZJ444" s="141"/>
      <c r="RZK444" s="141"/>
      <c r="RZL444" s="141"/>
      <c r="RZM444" s="141"/>
      <c r="RZN444" s="141"/>
      <c r="RZO444" s="141"/>
      <c r="RZP444" s="141"/>
      <c r="RZQ444" s="141"/>
      <c r="RZR444" s="141"/>
      <c r="RZS444" s="141"/>
      <c r="RZT444" s="141"/>
      <c r="RZU444" s="141"/>
      <c r="RZV444" s="141"/>
      <c r="RZW444" s="141"/>
      <c r="RZX444" s="141"/>
      <c r="RZY444" s="141"/>
      <c r="RZZ444" s="141"/>
      <c r="SAA444" s="141"/>
      <c r="SAB444" s="141"/>
      <c r="SAC444" s="141"/>
      <c r="SAD444" s="141"/>
      <c r="SAE444" s="141"/>
      <c r="SAF444" s="141"/>
      <c r="SAG444" s="141"/>
      <c r="SAH444" s="141"/>
      <c r="SAI444" s="141"/>
      <c r="SAJ444" s="141"/>
      <c r="SAK444" s="141"/>
      <c r="SAL444" s="141"/>
      <c r="SAM444" s="141"/>
      <c r="SAN444" s="141"/>
      <c r="SAO444" s="141"/>
      <c r="SAP444" s="141"/>
      <c r="SAQ444" s="141"/>
      <c r="SAR444" s="141"/>
      <c r="SAS444" s="141"/>
      <c r="SAT444" s="141"/>
      <c r="SAU444" s="141"/>
      <c r="SAV444" s="141"/>
      <c r="SAW444" s="141"/>
      <c r="SAX444" s="141"/>
      <c r="SAY444" s="141"/>
      <c r="SAZ444" s="141"/>
      <c r="SBA444" s="141"/>
      <c r="SBB444" s="141"/>
      <c r="SBC444" s="141"/>
      <c r="SBD444" s="141"/>
      <c r="SBE444" s="141"/>
      <c r="SBF444" s="141"/>
      <c r="SBG444" s="141"/>
      <c r="SBH444" s="141"/>
      <c r="SBI444" s="141"/>
      <c r="SBJ444" s="141"/>
      <c r="SBK444" s="141"/>
      <c r="SBL444" s="141"/>
      <c r="SBM444" s="141"/>
      <c r="SBN444" s="141"/>
      <c r="SBO444" s="141"/>
      <c r="SBP444" s="141"/>
      <c r="SBQ444" s="141"/>
      <c r="SBR444" s="141"/>
      <c r="SBS444" s="141"/>
      <c r="SBT444" s="141"/>
      <c r="SBU444" s="141"/>
      <c r="SBV444" s="141"/>
      <c r="SBW444" s="141"/>
      <c r="SBX444" s="141"/>
      <c r="SBY444" s="141"/>
      <c r="SBZ444" s="141"/>
      <c r="SCA444" s="141"/>
      <c r="SCB444" s="141"/>
      <c r="SCC444" s="141"/>
      <c r="SCD444" s="141"/>
      <c r="SCE444" s="141"/>
      <c r="SCF444" s="141"/>
      <c r="SCG444" s="141"/>
      <c r="SCH444" s="141"/>
      <c r="SCI444" s="141"/>
      <c r="SCJ444" s="141"/>
      <c r="SCK444" s="141"/>
      <c r="SCL444" s="141"/>
      <c r="SCM444" s="141"/>
      <c r="SCN444" s="141"/>
      <c r="SCO444" s="141"/>
      <c r="SCP444" s="141"/>
      <c r="SCQ444" s="141"/>
      <c r="SCR444" s="141"/>
      <c r="SCS444" s="141"/>
      <c r="SCT444" s="141"/>
      <c r="SCU444" s="141"/>
      <c r="SCV444" s="141"/>
      <c r="SCW444" s="141"/>
      <c r="SCX444" s="141"/>
      <c r="SCY444" s="141"/>
      <c r="SCZ444" s="141"/>
      <c r="SDA444" s="141"/>
      <c r="SDB444" s="141"/>
      <c r="SDC444" s="141"/>
      <c r="SDD444" s="141"/>
      <c r="SDE444" s="141"/>
      <c r="SDF444" s="141"/>
      <c r="SDG444" s="141"/>
      <c r="SDH444" s="141"/>
      <c r="SDI444" s="141"/>
      <c r="SDJ444" s="141"/>
      <c r="SDK444" s="141"/>
      <c r="SDL444" s="141"/>
      <c r="SDM444" s="141"/>
      <c r="SDN444" s="141"/>
      <c r="SDO444" s="141"/>
      <c r="SDP444" s="141"/>
      <c r="SDQ444" s="141"/>
      <c r="SDR444" s="141"/>
      <c r="SDS444" s="141"/>
      <c r="SDT444" s="141"/>
      <c r="SDU444" s="141"/>
      <c r="SDV444" s="141"/>
      <c r="SDW444" s="141"/>
      <c r="SDX444" s="141"/>
      <c r="SDY444" s="141"/>
      <c r="SDZ444" s="141"/>
      <c r="SEA444" s="141"/>
      <c r="SEB444" s="141"/>
      <c r="SEC444" s="141"/>
      <c r="SED444" s="141"/>
      <c r="SEE444" s="141"/>
      <c r="SEF444" s="141"/>
      <c r="SEG444" s="141"/>
      <c r="SEH444" s="141"/>
      <c r="SEI444" s="141"/>
      <c r="SEJ444" s="141"/>
      <c r="SEK444" s="141"/>
      <c r="SEL444" s="141"/>
      <c r="SEM444" s="141"/>
      <c r="SEN444" s="141"/>
      <c r="SEO444" s="141"/>
      <c r="SEP444" s="141"/>
      <c r="SEQ444" s="141"/>
      <c r="SER444" s="141"/>
      <c r="SES444" s="141"/>
      <c r="SET444" s="141"/>
      <c r="SEU444" s="141"/>
      <c r="SEV444" s="141"/>
      <c r="SEW444" s="141"/>
      <c r="SEX444" s="141"/>
      <c r="SEY444" s="141"/>
      <c r="SEZ444" s="141"/>
      <c r="SFA444" s="141"/>
      <c r="SFB444" s="141"/>
      <c r="SFC444" s="141"/>
      <c r="SFD444" s="141"/>
      <c r="SFE444" s="141"/>
      <c r="SFF444" s="141"/>
      <c r="SFG444" s="141"/>
      <c r="SFH444" s="141"/>
      <c r="SFI444" s="141"/>
      <c r="SFJ444" s="141"/>
      <c r="SFK444" s="141"/>
      <c r="SFL444" s="141"/>
      <c r="SFM444" s="141"/>
      <c r="SFN444" s="141"/>
      <c r="SFO444" s="141"/>
      <c r="SFP444" s="141"/>
      <c r="SFQ444" s="141"/>
      <c r="SFR444" s="141"/>
      <c r="SFS444" s="141"/>
      <c r="SFT444" s="141"/>
      <c r="SFU444" s="141"/>
      <c r="SFV444" s="141"/>
      <c r="SFW444" s="141"/>
      <c r="SFX444" s="141"/>
      <c r="SFY444" s="141"/>
      <c r="SFZ444" s="141"/>
      <c r="SGA444" s="141"/>
      <c r="SGB444" s="141"/>
      <c r="SGC444" s="141"/>
      <c r="SGD444" s="141"/>
      <c r="SGE444" s="141"/>
      <c r="SGF444" s="141"/>
      <c r="SGG444" s="141"/>
      <c r="SGH444" s="141"/>
      <c r="SGI444" s="141"/>
      <c r="SGJ444" s="141"/>
      <c r="SGK444" s="141"/>
      <c r="SGL444" s="141"/>
      <c r="SGM444" s="141"/>
      <c r="SGN444" s="141"/>
      <c r="SGO444" s="141"/>
      <c r="SGP444" s="141"/>
      <c r="SGQ444" s="141"/>
      <c r="SGR444" s="141"/>
      <c r="SGS444" s="141"/>
      <c r="SGT444" s="141"/>
      <c r="SGU444" s="141"/>
      <c r="SGV444" s="141"/>
      <c r="SGW444" s="141"/>
      <c r="SGX444" s="141"/>
      <c r="SGY444" s="141"/>
      <c r="SGZ444" s="141"/>
      <c r="SHA444" s="141"/>
      <c r="SHB444" s="141"/>
      <c r="SHC444" s="141"/>
      <c r="SHD444" s="141"/>
      <c r="SHE444" s="141"/>
      <c r="SHF444" s="141"/>
      <c r="SHG444" s="141"/>
      <c r="SHH444" s="141"/>
      <c r="SHI444" s="141"/>
      <c r="SHJ444" s="141"/>
      <c r="SHK444" s="141"/>
      <c r="SHL444" s="141"/>
      <c r="SHM444" s="141"/>
      <c r="SHN444" s="141"/>
      <c r="SHO444" s="141"/>
      <c r="SHP444" s="141"/>
      <c r="SHQ444" s="141"/>
      <c r="SHR444" s="141"/>
      <c r="SHS444" s="141"/>
      <c r="SHT444" s="141"/>
      <c r="SHU444" s="141"/>
      <c r="SHV444" s="141"/>
      <c r="SHW444" s="141"/>
      <c r="SHX444" s="141"/>
      <c r="SHY444" s="141"/>
      <c r="SHZ444" s="141"/>
      <c r="SIA444" s="141"/>
      <c r="SIB444" s="141"/>
      <c r="SIC444" s="141"/>
      <c r="SID444" s="141"/>
      <c r="SIE444" s="141"/>
      <c r="SIF444" s="141"/>
      <c r="SIG444" s="141"/>
      <c r="SIH444" s="141"/>
      <c r="SII444" s="141"/>
      <c r="SIJ444" s="141"/>
      <c r="SIK444" s="141"/>
      <c r="SIL444" s="141"/>
      <c r="SIM444" s="141"/>
      <c r="SIN444" s="141"/>
      <c r="SIO444" s="141"/>
      <c r="SIP444" s="141"/>
      <c r="SIQ444" s="141"/>
      <c r="SIR444" s="141"/>
      <c r="SIS444" s="141"/>
      <c r="SIT444" s="141"/>
      <c r="SIU444" s="141"/>
      <c r="SIV444" s="141"/>
      <c r="SIW444" s="141"/>
      <c r="SIX444" s="141"/>
      <c r="SIY444" s="141"/>
      <c r="SIZ444" s="141"/>
      <c r="SJA444" s="141"/>
      <c r="SJB444" s="141"/>
      <c r="SJC444" s="141"/>
      <c r="SJD444" s="141"/>
      <c r="SJE444" s="141"/>
      <c r="SJF444" s="141"/>
      <c r="SJG444" s="141"/>
      <c r="SJH444" s="141"/>
      <c r="SJI444" s="141"/>
      <c r="SJJ444" s="141"/>
      <c r="SJK444" s="141"/>
      <c r="SJL444" s="141"/>
      <c r="SJM444" s="141"/>
      <c r="SJN444" s="141"/>
      <c r="SJO444" s="141"/>
      <c r="SJP444" s="141"/>
      <c r="SJQ444" s="141"/>
      <c r="SJR444" s="141"/>
      <c r="SJS444" s="141"/>
      <c r="SJT444" s="141"/>
      <c r="SJU444" s="141"/>
      <c r="SJV444" s="141"/>
      <c r="SJW444" s="141"/>
      <c r="SJX444" s="141"/>
      <c r="SJY444" s="141"/>
      <c r="SJZ444" s="141"/>
      <c r="SKA444" s="141"/>
      <c r="SKB444" s="141"/>
      <c r="SKC444" s="141"/>
      <c r="SKD444" s="141"/>
      <c r="SKE444" s="141"/>
      <c r="SKF444" s="141"/>
      <c r="SKG444" s="141"/>
      <c r="SKH444" s="141"/>
      <c r="SKI444" s="141"/>
      <c r="SKJ444" s="141"/>
      <c r="SKK444" s="141"/>
      <c r="SKL444" s="141"/>
      <c r="SKM444" s="141"/>
      <c r="SKN444" s="141"/>
      <c r="SKO444" s="141"/>
      <c r="SKP444" s="141"/>
      <c r="SKQ444" s="141"/>
      <c r="SKR444" s="141"/>
      <c r="SKS444" s="141"/>
      <c r="SKT444" s="141"/>
      <c r="SKU444" s="141"/>
      <c r="SKV444" s="141"/>
      <c r="SKW444" s="141"/>
      <c r="SKX444" s="141"/>
      <c r="SKY444" s="141"/>
      <c r="SKZ444" s="141"/>
      <c r="SLA444" s="141"/>
      <c r="SLB444" s="141"/>
      <c r="SLC444" s="141"/>
      <c r="SLD444" s="141"/>
      <c r="SLE444" s="141"/>
      <c r="SLF444" s="141"/>
      <c r="SLG444" s="141"/>
      <c r="SLH444" s="141"/>
      <c r="SLI444" s="141"/>
      <c r="SLJ444" s="141"/>
      <c r="SLK444" s="141"/>
      <c r="SLL444" s="141"/>
      <c r="SLM444" s="141"/>
      <c r="SLN444" s="141"/>
      <c r="SLO444" s="141"/>
      <c r="SLP444" s="141"/>
      <c r="SLQ444" s="141"/>
      <c r="SLR444" s="141"/>
      <c r="SLS444" s="141"/>
      <c r="SLT444" s="141"/>
      <c r="SLU444" s="141"/>
      <c r="SLV444" s="141"/>
      <c r="SLW444" s="141"/>
      <c r="SLX444" s="141"/>
      <c r="SLY444" s="141"/>
      <c r="SLZ444" s="141"/>
      <c r="SMA444" s="141"/>
      <c r="SMB444" s="141"/>
      <c r="SMC444" s="141"/>
      <c r="SMD444" s="141"/>
      <c r="SME444" s="141"/>
      <c r="SMF444" s="141"/>
      <c r="SMG444" s="141"/>
      <c r="SMH444" s="141"/>
      <c r="SMI444" s="141"/>
      <c r="SMJ444" s="141"/>
      <c r="SMK444" s="141"/>
      <c r="SML444" s="141"/>
      <c r="SMM444" s="141"/>
      <c r="SMN444" s="141"/>
      <c r="SMO444" s="141"/>
      <c r="SMP444" s="141"/>
      <c r="SMQ444" s="141"/>
      <c r="SMR444" s="141"/>
      <c r="SMS444" s="141"/>
      <c r="SMT444" s="141"/>
      <c r="SMU444" s="141"/>
      <c r="SMV444" s="141"/>
      <c r="SMW444" s="141"/>
      <c r="SMX444" s="141"/>
      <c r="SMY444" s="141"/>
      <c r="SMZ444" s="141"/>
      <c r="SNA444" s="141"/>
      <c r="SNB444" s="141"/>
      <c r="SNC444" s="141"/>
      <c r="SND444" s="141"/>
      <c r="SNE444" s="141"/>
      <c r="SNF444" s="141"/>
      <c r="SNG444" s="141"/>
      <c r="SNH444" s="141"/>
      <c r="SNI444" s="141"/>
      <c r="SNJ444" s="141"/>
      <c r="SNK444" s="141"/>
      <c r="SNL444" s="141"/>
      <c r="SNM444" s="141"/>
      <c r="SNN444" s="141"/>
      <c r="SNO444" s="141"/>
      <c r="SNP444" s="141"/>
      <c r="SNQ444" s="141"/>
      <c r="SNR444" s="141"/>
      <c r="SNS444" s="141"/>
      <c r="SNT444" s="141"/>
      <c r="SNU444" s="141"/>
      <c r="SNV444" s="141"/>
      <c r="SNW444" s="141"/>
      <c r="SNX444" s="141"/>
      <c r="SNY444" s="141"/>
      <c r="SNZ444" s="141"/>
      <c r="SOA444" s="141"/>
      <c r="SOB444" s="141"/>
      <c r="SOC444" s="141"/>
      <c r="SOD444" s="141"/>
      <c r="SOE444" s="141"/>
      <c r="SOF444" s="141"/>
      <c r="SOG444" s="141"/>
      <c r="SOH444" s="141"/>
      <c r="SOI444" s="141"/>
      <c r="SOJ444" s="141"/>
      <c r="SOK444" s="141"/>
      <c r="SOL444" s="141"/>
      <c r="SOM444" s="141"/>
      <c r="SON444" s="141"/>
      <c r="SOO444" s="141"/>
      <c r="SOP444" s="141"/>
      <c r="SOQ444" s="141"/>
      <c r="SOR444" s="141"/>
      <c r="SOS444" s="141"/>
      <c r="SOT444" s="141"/>
      <c r="SOU444" s="141"/>
      <c r="SOV444" s="141"/>
      <c r="SOW444" s="141"/>
      <c r="SOX444" s="141"/>
      <c r="SOY444" s="141"/>
      <c r="SOZ444" s="141"/>
      <c r="SPA444" s="141"/>
      <c r="SPB444" s="141"/>
      <c r="SPC444" s="141"/>
      <c r="SPD444" s="141"/>
      <c r="SPE444" s="141"/>
      <c r="SPF444" s="141"/>
      <c r="SPG444" s="141"/>
      <c r="SPH444" s="141"/>
      <c r="SPI444" s="141"/>
      <c r="SPJ444" s="141"/>
      <c r="SPK444" s="141"/>
      <c r="SPL444" s="141"/>
      <c r="SPM444" s="141"/>
      <c r="SPN444" s="141"/>
      <c r="SPO444" s="141"/>
      <c r="SPP444" s="141"/>
      <c r="SPQ444" s="141"/>
      <c r="SPR444" s="141"/>
      <c r="SPS444" s="141"/>
      <c r="SPT444" s="141"/>
      <c r="SPU444" s="141"/>
      <c r="SPV444" s="141"/>
      <c r="SPW444" s="141"/>
      <c r="SPX444" s="141"/>
      <c r="SPY444" s="141"/>
      <c r="SPZ444" s="141"/>
      <c r="SQA444" s="141"/>
      <c r="SQB444" s="141"/>
      <c r="SQC444" s="141"/>
      <c r="SQD444" s="141"/>
      <c r="SQE444" s="141"/>
      <c r="SQF444" s="141"/>
      <c r="SQG444" s="141"/>
      <c r="SQH444" s="141"/>
      <c r="SQI444" s="141"/>
      <c r="SQJ444" s="141"/>
      <c r="SQK444" s="141"/>
      <c r="SQL444" s="141"/>
      <c r="SQM444" s="141"/>
      <c r="SQN444" s="141"/>
      <c r="SQO444" s="141"/>
      <c r="SQP444" s="141"/>
      <c r="SQQ444" s="141"/>
      <c r="SQR444" s="141"/>
      <c r="SQS444" s="141"/>
      <c r="SQT444" s="141"/>
      <c r="SQU444" s="141"/>
      <c r="SQV444" s="141"/>
      <c r="SQW444" s="141"/>
      <c r="SQX444" s="141"/>
      <c r="SQY444" s="141"/>
      <c r="SQZ444" s="141"/>
      <c r="SRA444" s="141"/>
      <c r="SRB444" s="141"/>
      <c r="SRC444" s="141"/>
      <c r="SRD444" s="141"/>
      <c r="SRE444" s="141"/>
      <c r="SRF444" s="141"/>
      <c r="SRG444" s="141"/>
      <c r="SRH444" s="141"/>
      <c r="SRI444" s="141"/>
      <c r="SRJ444" s="141"/>
      <c r="SRK444" s="141"/>
      <c r="SRL444" s="141"/>
      <c r="SRM444" s="141"/>
      <c r="SRN444" s="141"/>
      <c r="SRO444" s="141"/>
      <c r="SRP444" s="141"/>
      <c r="SRQ444" s="141"/>
      <c r="SRR444" s="141"/>
      <c r="SRS444" s="141"/>
      <c r="SRT444" s="141"/>
      <c r="SRU444" s="141"/>
      <c r="SRV444" s="141"/>
      <c r="SRW444" s="141"/>
      <c r="SRX444" s="141"/>
      <c r="SRY444" s="141"/>
      <c r="SRZ444" s="141"/>
      <c r="SSA444" s="141"/>
      <c r="SSB444" s="141"/>
      <c r="SSC444" s="141"/>
      <c r="SSD444" s="141"/>
      <c r="SSE444" s="141"/>
      <c r="SSF444" s="141"/>
      <c r="SSG444" s="141"/>
      <c r="SSH444" s="141"/>
      <c r="SSI444" s="141"/>
      <c r="SSJ444" s="141"/>
      <c r="SSK444" s="141"/>
      <c r="SSL444" s="141"/>
      <c r="SSM444" s="141"/>
      <c r="SSN444" s="141"/>
      <c r="SSO444" s="141"/>
      <c r="SSP444" s="141"/>
      <c r="SSQ444" s="141"/>
      <c r="SSR444" s="141"/>
      <c r="SSS444" s="141"/>
      <c r="SST444" s="141"/>
      <c r="SSU444" s="141"/>
      <c r="SSV444" s="141"/>
      <c r="SSW444" s="141"/>
      <c r="SSX444" s="141"/>
      <c r="SSY444" s="141"/>
      <c r="SSZ444" s="141"/>
      <c r="STA444" s="141"/>
      <c r="STB444" s="141"/>
      <c r="STC444" s="141"/>
      <c r="STD444" s="141"/>
      <c r="STE444" s="141"/>
      <c r="STF444" s="141"/>
      <c r="STG444" s="141"/>
      <c r="STH444" s="141"/>
      <c r="STI444" s="141"/>
      <c r="STJ444" s="141"/>
      <c r="STK444" s="141"/>
      <c r="STL444" s="141"/>
      <c r="STM444" s="141"/>
      <c r="STN444" s="141"/>
      <c r="STO444" s="141"/>
      <c r="STP444" s="141"/>
      <c r="STQ444" s="141"/>
      <c r="STR444" s="141"/>
      <c r="STS444" s="141"/>
      <c r="STT444" s="141"/>
      <c r="STU444" s="141"/>
      <c r="STV444" s="141"/>
      <c r="STW444" s="141"/>
      <c r="STX444" s="141"/>
      <c r="STY444" s="141"/>
      <c r="STZ444" s="141"/>
      <c r="SUA444" s="141"/>
      <c r="SUB444" s="141"/>
      <c r="SUC444" s="141"/>
      <c r="SUD444" s="141"/>
      <c r="SUE444" s="141"/>
      <c r="SUF444" s="141"/>
      <c r="SUG444" s="141"/>
      <c r="SUH444" s="141"/>
      <c r="SUI444" s="141"/>
      <c r="SUJ444" s="141"/>
      <c r="SUK444" s="141"/>
      <c r="SUL444" s="141"/>
      <c r="SUM444" s="141"/>
      <c r="SUN444" s="141"/>
      <c r="SUO444" s="141"/>
      <c r="SUP444" s="141"/>
      <c r="SUQ444" s="141"/>
      <c r="SUR444" s="141"/>
      <c r="SUS444" s="141"/>
      <c r="SUT444" s="141"/>
      <c r="SUU444" s="141"/>
      <c r="SUV444" s="141"/>
      <c r="SUW444" s="141"/>
      <c r="SUX444" s="141"/>
      <c r="SUY444" s="141"/>
      <c r="SUZ444" s="141"/>
      <c r="SVA444" s="141"/>
      <c r="SVB444" s="141"/>
      <c r="SVC444" s="141"/>
      <c r="SVD444" s="141"/>
      <c r="SVE444" s="141"/>
      <c r="SVF444" s="141"/>
      <c r="SVG444" s="141"/>
      <c r="SVH444" s="141"/>
      <c r="SVI444" s="141"/>
      <c r="SVJ444" s="141"/>
      <c r="SVK444" s="141"/>
      <c r="SVL444" s="141"/>
      <c r="SVM444" s="141"/>
      <c r="SVN444" s="141"/>
      <c r="SVO444" s="141"/>
      <c r="SVP444" s="141"/>
      <c r="SVQ444" s="141"/>
      <c r="SVR444" s="141"/>
      <c r="SVS444" s="141"/>
      <c r="SVT444" s="141"/>
      <c r="SVU444" s="141"/>
      <c r="SVV444" s="141"/>
      <c r="SVW444" s="141"/>
      <c r="SVX444" s="141"/>
      <c r="SVY444" s="141"/>
      <c r="SVZ444" s="141"/>
      <c r="SWA444" s="141"/>
      <c r="SWB444" s="141"/>
      <c r="SWC444" s="141"/>
      <c r="SWD444" s="141"/>
      <c r="SWE444" s="141"/>
      <c r="SWF444" s="141"/>
      <c r="SWG444" s="141"/>
      <c r="SWH444" s="141"/>
      <c r="SWI444" s="141"/>
      <c r="SWJ444" s="141"/>
      <c r="SWK444" s="141"/>
      <c r="SWL444" s="141"/>
      <c r="SWM444" s="141"/>
      <c r="SWN444" s="141"/>
      <c r="SWO444" s="141"/>
      <c r="SWP444" s="141"/>
      <c r="SWQ444" s="141"/>
      <c r="SWR444" s="141"/>
      <c r="SWS444" s="141"/>
      <c r="SWT444" s="141"/>
      <c r="SWU444" s="141"/>
      <c r="SWV444" s="141"/>
      <c r="SWW444" s="141"/>
      <c r="SWX444" s="141"/>
      <c r="SWY444" s="141"/>
      <c r="SWZ444" s="141"/>
      <c r="SXA444" s="141"/>
      <c r="SXB444" s="141"/>
      <c r="SXC444" s="141"/>
      <c r="SXD444" s="141"/>
      <c r="SXE444" s="141"/>
      <c r="SXF444" s="141"/>
      <c r="SXG444" s="141"/>
      <c r="SXH444" s="141"/>
      <c r="SXI444" s="141"/>
      <c r="SXJ444" s="141"/>
      <c r="SXK444" s="141"/>
      <c r="SXL444" s="141"/>
      <c r="SXM444" s="141"/>
      <c r="SXN444" s="141"/>
      <c r="SXO444" s="141"/>
      <c r="SXP444" s="141"/>
      <c r="SXQ444" s="141"/>
      <c r="SXR444" s="141"/>
      <c r="SXS444" s="141"/>
      <c r="SXT444" s="141"/>
      <c r="SXU444" s="141"/>
      <c r="SXV444" s="141"/>
      <c r="SXW444" s="141"/>
      <c r="SXX444" s="141"/>
      <c r="SXY444" s="141"/>
      <c r="SXZ444" s="141"/>
      <c r="SYA444" s="141"/>
      <c r="SYB444" s="141"/>
      <c r="SYC444" s="141"/>
      <c r="SYD444" s="141"/>
      <c r="SYE444" s="141"/>
      <c r="SYF444" s="141"/>
      <c r="SYG444" s="141"/>
      <c r="SYH444" s="141"/>
      <c r="SYI444" s="141"/>
      <c r="SYJ444" s="141"/>
      <c r="SYK444" s="141"/>
      <c r="SYL444" s="141"/>
      <c r="SYM444" s="141"/>
      <c r="SYN444" s="141"/>
      <c r="SYO444" s="141"/>
      <c r="SYP444" s="141"/>
      <c r="SYQ444" s="141"/>
      <c r="SYR444" s="141"/>
      <c r="SYS444" s="141"/>
      <c r="SYT444" s="141"/>
      <c r="SYU444" s="141"/>
      <c r="SYV444" s="141"/>
      <c r="SYW444" s="141"/>
      <c r="SYX444" s="141"/>
      <c r="SYY444" s="141"/>
      <c r="SYZ444" s="141"/>
      <c r="SZA444" s="141"/>
      <c r="SZB444" s="141"/>
      <c r="SZC444" s="141"/>
      <c r="SZD444" s="141"/>
      <c r="SZE444" s="141"/>
      <c r="SZF444" s="141"/>
      <c r="SZG444" s="141"/>
      <c r="SZH444" s="141"/>
      <c r="SZI444" s="141"/>
      <c r="SZJ444" s="141"/>
      <c r="SZK444" s="141"/>
      <c r="SZL444" s="141"/>
      <c r="SZM444" s="141"/>
      <c r="SZN444" s="141"/>
      <c r="SZO444" s="141"/>
      <c r="SZP444" s="141"/>
      <c r="SZQ444" s="141"/>
      <c r="SZR444" s="141"/>
      <c r="SZS444" s="141"/>
      <c r="SZT444" s="141"/>
      <c r="SZU444" s="141"/>
      <c r="SZV444" s="141"/>
      <c r="SZW444" s="141"/>
      <c r="SZX444" s="141"/>
      <c r="SZY444" s="141"/>
      <c r="SZZ444" s="141"/>
      <c r="TAA444" s="141"/>
      <c r="TAB444" s="141"/>
      <c r="TAC444" s="141"/>
      <c r="TAD444" s="141"/>
      <c r="TAE444" s="141"/>
      <c r="TAF444" s="141"/>
      <c r="TAG444" s="141"/>
      <c r="TAH444" s="141"/>
      <c r="TAI444" s="141"/>
      <c r="TAJ444" s="141"/>
      <c r="TAK444" s="141"/>
      <c r="TAL444" s="141"/>
      <c r="TAM444" s="141"/>
      <c r="TAN444" s="141"/>
      <c r="TAO444" s="141"/>
      <c r="TAP444" s="141"/>
      <c r="TAQ444" s="141"/>
      <c r="TAR444" s="141"/>
      <c r="TAS444" s="141"/>
      <c r="TAT444" s="141"/>
      <c r="TAU444" s="141"/>
      <c r="TAV444" s="141"/>
      <c r="TAW444" s="141"/>
      <c r="TAX444" s="141"/>
      <c r="TAY444" s="141"/>
      <c r="TAZ444" s="141"/>
      <c r="TBA444" s="141"/>
      <c r="TBB444" s="141"/>
      <c r="TBC444" s="141"/>
      <c r="TBD444" s="141"/>
      <c r="TBE444" s="141"/>
      <c r="TBF444" s="141"/>
      <c r="TBG444" s="141"/>
      <c r="TBH444" s="141"/>
      <c r="TBI444" s="141"/>
      <c r="TBJ444" s="141"/>
      <c r="TBK444" s="141"/>
      <c r="TBL444" s="141"/>
      <c r="TBM444" s="141"/>
      <c r="TBN444" s="141"/>
      <c r="TBO444" s="141"/>
      <c r="TBP444" s="141"/>
      <c r="TBQ444" s="141"/>
      <c r="TBR444" s="141"/>
      <c r="TBS444" s="141"/>
      <c r="TBT444" s="141"/>
      <c r="TBU444" s="141"/>
      <c r="TBV444" s="141"/>
      <c r="TBW444" s="141"/>
      <c r="TBX444" s="141"/>
      <c r="TBY444" s="141"/>
      <c r="TBZ444" s="141"/>
      <c r="TCA444" s="141"/>
      <c r="TCB444" s="141"/>
      <c r="TCC444" s="141"/>
      <c r="TCD444" s="141"/>
      <c r="TCE444" s="141"/>
      <c r="TCF444" s="141"/>
      <c r="TCG444" s="141"/>
      <c r="TCH444" s="141"/>
      <c r="TCI444" s="141"/>
      <c r="TCJ444" s="141"/>
      <c r="TCK444" s="141"/>
      <c r="TCL444" s="141"/>
      <c r="TCM444" s="141"/>
      <c r="TCN444" s="141"/>
      <c r="TCO444" s="141"/>
      <c r="TCP444" s="141"/>
      <c r="TCQ444" s="141"/>
      <c r="TCR444" s="141"/>
      <c r="TCS444" s="141"/>
      <c r="TCT444" s="141"/>
      <c r="TCU444" s="141"/>
      <c r="TCV444" s="141"/>
      <c r="TCW444" s="141"/>
      <c r="TCX444" s="141"/>
      <c r="TCY444" s="141"/>
      <c r="TCZ444" s="141"/>
      <c r="TDA444" s="141"/>
      <c r="TDB444" s="141"/>
      <c r="TDC444" s="141"/>
      <c r="TDD444" s="141"/>
      <c r="TDE444" s="141"/>
      <c r="TDF444" s="141"/>
      <c r="TDG444" s="141"/>
      <c r="TDH444" s="141"/>
      <c r="TDI444" s="141"/>
      <c r="TDJ444" s="141"/>
      <c r="TDK444" s="141"/>
      <c r="TDL444" s="141"/>
      <c r="TDM444" s="141"/>
      <c r="TDN444" s="141"/>
      <c r="TDO444" s="141"/>
      <c r="TDP444" s="141"/>
      <c r="TDQ444" s="141"/>
      <c r="TDR444" s="141"/>
      <c r="TDS444" s="141"/>
      <c r="TDT444" s="141"/>
      <c r="TDU444" s="141"/>
      <c r="TDV444" s="141"/>
      <c r="TDW444" s="141"/>
      <c r="TDX444" s="141"/>
      <c r="TDY444" s="141"/>
      <c r="TDZ444" s="141"/>
      <c r="TEA444" s="141"/>
      <c r="TEB444" s="141"/>
      <c r="TEC444" s="141"/>
      <c r="TED444" s="141"/>
      <c r="TEE444" s="141"/>
      <c r="TEF444" s="141"/>
      <c r="TEG444" s="141"/>
      <c r="TEH444" s="141"/>
      <c r="TEI444" s="141"/>
      <c r="TEJ444" s="141"/>
      <c r="TEK444" s="141"/>
      <c r="TEL444" s="141"/>
      <c r="TEM444" s="141"/>
      <c r="TEN444" s="141"/>
      <c r="TEO444" s="141"/>
      <c r="TEP444" s="141"/>
      <c r="TEQ444" s="141"/>
      <c r="TER444" s="141"/>
      <c r="TES444" s="141"/>
      <c r="TET444" s="141"/>
      <c r="TEU444" s="141"/>
      <c r="TEV444" s="141"/>
      <c r="TEW444" s="141"/>
      <c r="TEX444" s="141"/>
      <c r="TEY444" s="141"/>
      <c r="TEZ444" s="141"/>
      <c r="TFA444" s="141"/>
      <c r="TFB444" s="141"/>
      <c r="TFC444" s="141"/>
      <c r="TFD444" s="141"/>
      <c r="TFE444" s="141"/>
      <c r="TFF444" s="141"/>
      <c r="TFG444" s="141"/>
      <c r="TFH444" s="141"/>
      <c r="TFI444" s="141"/>
      <c r="TFJ444" s="141"/>
      <c r="TFK444" s="141"/>
      <c r="TFL444" s="141"/>
      <c r="TFM444" s="141"/>
      <c r="TFN444" s="141"/>
      <c r="TFO444" s="141"/>
      <c r="TFP444" s="141"/>
      <c r="TFQ444" s="141"/>
      <c r="TFR444" s="141"/>
      <c r="TFS444" s="141"/>
      <c r="TFT444" s="141"/>
      <c r="TFU444" s="141"/>
      <c r="TFV444" s="141"/>
      <c r="TFW444" s="141"/>
      <c r="TFX444" s="141"/>
      <c r="TFY444" s="141"/>
      <c r="TFZ444" s="141"/>
      <c r="TGA444" s="141"/>
      <c r="TGB444" s="141"/>
      <c r="TGC444" s="141"/>
      <c r="TGD444" s="141"/>
      <c r="TGE444" s="141"/>
      <c r="TGF444" s="141"/>
      <c r="TGG444" s="141"/>
      <c r="TGH444" s="141"/>
      <c r="TGI444" s="141"/>
      <c r="TGJ444" s="141"/>
      <c r="TGK444" s="141"/>
      <c r="TGL444" s="141"/>
      <c r="TGM444" s="141"/>
      <c r="TGN444" s="141"/>
      <c r="TGO444" s="141"/>
      <c r="TGP444" s="141"/>
      <c r="TGQ444" s="141"/>
      <c r="TGR444" s="141"/>
      <c r="TGS444" s="141"/>
      <c r="TGT444" s="141"/>
      <c r="TGU444" s="141"/>
      <c r="TGV444" s="141"/>
      <c r="TGW444" s="141"/>
      <c r="TGX444" s="141"/>
      <c r="TGY444" s="141"/>
      <c r="TGZ444" s="141"/>
      <c r="THA444" s="141"/>
      <c r="THB444" s="141"/>
      <c r="THC444" s="141"/>
      <c r="THD444" s="141"/>
      <c r="THE444" s="141"/>
      <c r="THF444" s="141"/>
      <c r="THG444" s="141"/>
      <c r="THH444" s="141"/>
      <c r="THI444" s="141"/>
      <c r="THJ444" s="141"/>
      <c r="THK444" s="141"/>
      <c r="THL444" s="141"/>
      <c r="THM444" s="141"/>
      <c r="THN444" s="141"/>
      <c r="THO444" s="141"/>
      <c r="THP444" s="141"/>
      <c r="THQ444" s="141"/>
      <c r="THR444" s="141"/>
      <c r="THS444" s="141"/>
      <c r="THT444" s="141"/>
      <c r="THU444" s="141"/>
      <c r="THV444" s="141"/>
      <c r="THW444" s="141"/>
      <c r="THX444" s="141"/>
      <c r="THY444" s="141"/>
      <c r="THZ444" s="141"/>
      <c r="TIA444" s="141"/>
      <c r="TIB444" s="141"/>
      <c r="TIC444" s="141"/>
      <c r="TID444" s="141"/>
      <c r="TIE444" s="141"/>
      <c r="TIF444" s="141"/>
      <c r="TIG444" s="141"/>
      <c r="TIH444" s="141"/>
      <c r="TII444" s="141"/>
      <c r="TIJ444" s="141"/>
      <c r="TIK444" s="141"/>
      <c r="TIL444" s="141"/>
      <c r="TIM444" s="141"/>
      <c r="TIN444" s="141"/>
      <c r="TIO444" s="141"/>
      <c r="TIP444" s="141"/>
      <c r="TIQ444" s="141"/>
      <c r="TIR444" s="141"/>
      <c r="TIS444" s="141"/>
      <c r="TIT444" s="141"/>
      <c r="TIU444" s="141"/>
      <c r="TIV444" s="141"/>
      <c r="TIW444" s="141"/>
      <c r="TIX444" s="141"/>
      <c r="TIY444" s="141"/>
      <c r="TIZ444" s="141"/>
      <c r="TJA444" s="141"/>
      <c r="TJB444" s="141"/>
      <c r="TJC444" s="141"/>
      <c r="TJD444" s="141"/>
      <c r="TJE444" s="141"/>
      <c r="TJF444" s="141"/>
      <c r="TJG444" s="141"/>
      <c r="TJH444" s="141"/>
      <c r="TJI444" s="141"/>
      <c r="TJJ444" s="141"/>
      <c r="TJK444" s="141"/>
      <c r="TJL444" s="141"/>
      <c r="TJM444" s="141"/>
      <c r="TJN444" s="141"/>
      <c r="TJO444" s="141"/>
      <c r="TJP444" s="141"/>
      <c r="TJQ444" s="141"/>
      <c r="TJR444" s="141"/>
      <c r="TJS444" s="141"/>
      <c r="TJT444" s="141"/>
      <c r="TJU444" s="141"/>
      <c r="TJV444" s="141"/>
      <c r="TJW444" s="141"/>
      <c r="TJX444" s="141"/>
      <c r="TJY444" s="141"/>
      <c r="TJZ444" s="141"/>
      <c r="TKA444" s="141"/>
      <c r="TKB444" s="141"/>
      <c r="TKC444" s="141"/>
      <c r="TKD444" s="141"/>
      <c r="TKE444" s="141"/>
      <c r="TKF444" s="141"/>
      <c r="TKG444" s="141"/>
      <c r="TKH444" s="141"/>
      <c r="TKI444" s="141"/>
      <c r="TKJ444" s="141"/>
      <c r="TKK444" s="141"/>
      <c r="TKL444" s="141"/>
      <c r="TKM444" s="141"/>
      <c r="TKN444" s="141"/>
      <c r="TKO444" s="141"/>
      <c r="TKP444" s="141"/>
      <c r="TKQ444" s="141"/>
      <c r="TKR444" s="141"/>
      <c r="TKS444" s="141"/>
      <c r="TKT444" s="141"/>
      <c r="TKU444" s="141"/>
      <c r="TKV444" s="141"/>
      <c r="TKW444" s="141"/>
      <c r="TKX444" s="141"/>
      <c r="TKY444" s="141"/>
      <c r="TKZ444" s="141"/>
      <c r="TLA444" s="141"/>
      <c r="TLB444" s="141"/>
      <c r="TLC444" s="141"/>
      <c r="TLD444" s="141"/>
      <c r="TLE444" s="141"/>
      <c r="TLF444" s="141"/>
      <c r="TLG444" s="141"/>
      <c r="TLH444" s="141"/>
      <c r="TLI444" s="141"/>
      <c r="TLJ444" s="141"/>
      <c r="TLK444" s="141"/>
      <c r="TLL444" s="141"/>
      <c r="TLM444" s="141"/>
      <c r="TLN444" s="141"/>
      <c r="TLO444" s="141"/>
      <c r="TLP444" s="141"/>
      <c r="TLQ444" s="141"/>
      <c r="TLR444" s="141"/>
      <c r="TLS444" s="141"/>
      <c r="TLT444" s="141"/>
      <c r="TLU444" s="141"/>
      <c r="TLV444" s="141"/>
      <c r="TLW444" s="141"/>
      <c r="TLX444" s="141"/>
      <c r="TLY444" s="141"/>
      <c r="TLZ444" s="141"/>
      <c r="TMA444" s="141"/>
      <c r="TMB444" s="141"/>
      <c r="TMC444" s="141"/>
      <c r="TMD444" s="141"/>
      <c r="TME444" s="141"/>
      <c r="TMF444" s="141"/>
      <c r="TMG444" s="141"/>
      <c r="TMH444" s="141"/>
      <c r="TMI444" s="141"/>
      <c r="TMJ444" s="141"/>
      <c r="TMK444" s="141"/>
      <c r="TML444" s="141"/>
      <c r="TMM444" s="141"/>
      <c r="TMN444" s="141"/>
      <c r="TMO444" s="141"/>
      <c r="TMP444" s="141"/>
      <c r="TMQ444" s="141"/>
      <c r="TMR444" s="141"/>
      <c r="TMS444" s="141"/>
      <c r="TMT444" s="141"/>
      <c r="TMU444" s="141"/>
      <c r="TMV444" s="141"/>
      <c r="TMW444" s="141"/>
      <c r="TMX444" s="141"/>
      <c r="TMY444" s="141"/>
      <c r="TMZ444" s="141"/>
      <c r="TNA444" s="141"/>
      <c r="TNB444" s="141"/>
      <c r="TNC444" s="141"/>
      <c r="TND444" s="141"/>
      <c r="TNE444" s="141"/>
      <c r="TNF444" s="141"/>
      <c r="TNG444" s="141"/>
      <c r="TNH444" s="141"/>
      <c r="TNI444" s="141"/>
      <c r="TNJ444" s="141"/>
      <c r="TNK444" s="141"/>
      <c r="TNL444" s="141"/>
      <c r="TNM444" s="141"/>
      <c r="TNN444" s="141"/>
      <c r="TNO444" s="141"/>
      <c r="TNP444" s="141"/>
      <c r="TNQ444" s="141"/>
      <c r="TNR444" s="141"/>
      <c r="TNS444" s="141"/>
      <c r="TNT444" s="141"/>
      <c r="TNU444" s="141"/>
      <c r="TNV444" s="141"/>
      <c r="TNW444" s="141"/>
      <c r="TNX444" s="141"/>
      <c r="TNY444" s="141"/>
      <c r="TNZ444" s="141"/>
      <c r="TOA444" s="141"/>
      <c r="TOB444" s="141"/>
      <c r="TOC444" s="141"/>
      <c r="TOD444" s="141"/>
      <c r="TOE444" s="141"/>
      <c r="TOF444" s="141"/>
      <c r="TOG444" s="141"/>
      <c r="TOH444" s="141"/>
      <c r="TOI444" s="141"/>
      <c r="TOJ444" s="141"/>
      <c r="TOK444" s="141"/>
      <c r="TOL444" s="141"/>
      <c r="TOM444" s="141"/>
      <c r="TON444" s="141"/>
      <c r="TOO444" s="141"/>
      <c r="TOP444" s="141"/>
      <c r="TOQ444" s="141"/>
      <c r="TOR444" s="141"/>
      <c r="TOS444" s="141"/>
      <c r="TOT444" s="141"/>
      <c r="TOU444" s="141"/>
      <c r="TOV444" s="141"/>
      <c r="TOW444" s="141"/>
      <c r="TOX444" s="141"/>
      <c r="TOY444" s="141"/>
      <c r="TOZ444" s="141"/>
      <c r="TPA444" s="141"/>
      <c r="TPB444" s="141"/>
      <c r="TPC444" s="141"/>
      <c r="TPD444" s="141"/>
      <c r="TPE444" s="141"/>
      <c r="TPF444" s="141"/>
      <c r="TPG444" s="141"/>
      <c r="TPH444" s="141"/>
      <c r="TPI444" s="141"/>
      <c r="TPJ444" s="141"/>
      <c r="TPK444" s="141"/>
      <c r="TPL444" s="141"/>
      <c r="TPM444" s="141"/>
      <c r="TPN444" s="141"/>
      <c r="TPO444" s="141"/>
      <c r="TPP444" s="141"/>
      <c r="TPQ444" s="141"/>
      <c r="TPR444" s="141"/>
      <c r="TPS444" s="141"/>
      <c r="TPT444" s="141"/>
      <c r="TPU444" s="141"/>
      <c r="TPV444" s="141"/>
      <c r="TPW444" s="141"/>
      <c r="TPX444" s="141"/>
      <c r="TPY444" s="141"/>
      <c r="TPZ444" s="141"/>
      <c r="TQA444" s="141"/>
      <c r="TQB444" s="141"/>
      <c r="TQC444" s="141"/>
      <c r="TQD444" s="141"/>
      <c r="TQE444" s="141"/>
      <c r="TQF444" s="141"/>
      <c r="TQG444" s="141"/>
      <c r="TQH444" s="141"/>
      <c r="TQI444" s="141"/>
      <c r="TQJ444" s="141"/>
      <c r="TQK444" s="141"/>
      <c r="TQL444" s="141"/>
      <c r="TQM444" s="141"/>
      <c r="TQN444" s="141"/>
      <c r="TQO444" s="141"/>
      <c r="TQP444" s="141"/>
      <c r="TQQ444" s="141"/>
      <c r="TQR444" s="141"/>
      <c r="TQS444" s="141"/>
      <c r="TQT444" s="141"/>
      <c r="TQU444" s="141"/>
      <c r="TQV444" s="141"/>
      <c r="TQW444" s="141"/>
      <c r="TQX444" s="141"/>
      <c r="TQY444" s="141"/>
      <c r="TQZ444" s="141"/>
      <c r="TRA444" s="141"/>
      <c r="TRB444" s="141"/>
      <c r="TRC444" s="141"/>
      <c r="TRD444" s="141"/>
      <c r="TRE444" s="141"/>
      <c r="TRF444" s="141"/>
      <c r="TRG444" s="141"/>
      <c r="TRH444" s="141"/>
      <c r="TRI444" s="141"/>
      <c r="TRJ444" s="141"/>
      <c r="TRK444" s="141"/>
      <c r="TRL444" s="141"/>
      <c r="TRM444" s="141"/>
      <c r="TRN444" s="141"/>
      <c r="TRO444" s="141"/>
      <c r="TRP444" s="141"/>
      <c r="TRQ444" s="141"/>
      <c r="TRR444" s="141"/>
      <c r="TRS444" s="141"/>
      <c r="TRT444" s="141"/>
      <c r="TRU444" s="141"/>
      <c r="TRV444" s="141"/>
      <c r="TRW444" s="141"/>
      <c r="TRX444" s="141"/>
      <c r="TRY444" s="141"/>
      <c r="TRZ444" s="141"/>
      <c r="TSA444" s="141"/>
      <c r="TSB444" s="141"/>
      <c r="TSC444" s="141"/>
      <c r="TSD444" s="141"/>
      <c r="TSE444" s="141"/>
      <c r="TSF444" s="141"/>
      <c r="TSG444" s="141"/>
      <c r="TSH444" s="141"/>
      <c r="TSI444" s="141"/>
      <c r="TSJ444" s="141"/>
      <c r="TSK444" s="141"/>
      <c r="TSL444" s="141"/>
      <c r="TSM444" s="141"/>
      <c r="TSN444" s="141"/>
      <c r="TSO444" s="141"/>
      <c r="TSP444" s="141"/>
      <c r="TSQ444" s="141"/>
      <c r="TSR444" s="141"/>
      <c r="TSS444" s="141"/>
      <c r="TST444" s="141"/>
      <c r="TSU444" s="141"/>
      <c r="TSV444" s="141"/>
      <c r="TSW444" s="141"/>
      <c r="TSX444" s="141"/>
      <c r="TSY444" s="141"/>
      <c r="TSZ444" s="141"/>
      <c r="TTA444" s="141"/>
      <c r="TTB444" s="141"/>
      <c r="TTC444" s="141"/>
      <c r="TTD444" s="141"/>
      <c r="TTE444" s="141"/>
      <c r="TTF444" s="141"/>
      <c r="TTG444" s="141"/>
      <c r="TTH444" s="141"/>
      <c r="TTI444" s="141"/>
      <c r="TTJ444" s="141"/>
      <c r="TTK444" s="141"/>
      <c r="TTL444" s="141"/>
      <c r="TTM444" s="141"/>
      <c r="TTN444" s="141"/>
      <c r="TTO444" s="141"/>
      <c r="TTP444" s="141"/>
      <c r="TTQ444" s="141"/>
      <c r="TTR444" s="141"/>
      <c r="TTS444" s="141"/>
      <c r="TTT444" s="141"/>
      <c r="TTU444" s="141"/>
      <c r="TTV444" s="141"/>
      <c r="TTW444" s="141"/>
      <c r="TTX444" s="141"/>
      <c r="TTY444" s="141"/>
      <c r="TTZ444" s="141"/>
      <c r="TUA444" s="141"/>
      <c r="TUB444" s="141"/>
      <c r="TUC444" s="141"/>
      <c r="TUD444" s="141"/>
      <c r="TUE444" s="141"/>
      <c r="TUF444" s="141"/>
      <c r="TUG444" s="141"/>
      <c r="TUH444" s="141"/>
      <c r="TUI444" s="141"/>
      <c r="TUJ444" s="141"/>
      <c r="TUK444" s="141"/>
      <c r="TUL444" s="141"/>
      <c r="TUM444" s="141"/>
      <c r="TUN444" s="141"/>
      <c r="TUO444" s="141"/>
      <c r="TUP444" s="141"/>
      <c r="TUQ444" s="141"/>
      <c r="TUR444" s="141"/>
      <c r="TUS444" s="141"/>
      <c r="TUT444" s="141"/>
      <c r="TUU444" s="141"/>
      <c r="TUV444" s="141"/>
      <c r="TUW444" s="141"/>
      <c r="TUX444" s="141"/>
      <c r="TUY444" s="141"/>
      <c r="TUZ444" s="141"/>
      <c r="TVA444" s="141"/>
      <c r="TVB444" s="141"/>
      <c r="TVC444" s="141"/>
      <c r="TVD444" s="141"/>
      <c r="TVE444" s="141"/>
      <c r="TVF444" s="141"/>
      <c r="TVG444" s="141"/>
      <c r="TVH444" s="141"/>
      <c r="TVI444" s="141"/>
      <c r="TVJ444" s="141"/>
      <c r="TVK444" s="141"/>
      <c r="TVL444" s="141"/>
      <c r="TVM444" s="141"/>
      <c r="TVN444" s="141"/>
      <c r="TVO444" s="141"/>
      <c r="TVP444" s="141"/>
      <c r="TVQ444" s="141"/>
      <c r="TVR444" s="141"/>
      <c r="TVS444" s="141"/>
      <c r="TVT444" s="141"/>
      <c r="TVU444" s="141"/>
      <c r="TVV444" s="141"/>
      <c r="TVW444" s="141"/>
      <c r="TVX444" s="141"/>
      <c r="TVY444" s="141"/>
      <c r="TVZ444" s="141"/>
      <c r="TWA444" s="141"/>
      <c r="TWB444" s="141"/>
      <c r="TWC444" s="141"/>
      <c r="TWD444" s="141"/>
      <c r="TWE444" s="141"/>
      <c r="TWF444" s="141"/>
      <c r="TWG444" s="141"/>
      <c r="TWH444" s="141"/>
      <c r="TWI444" s="141"/>
      <c r="TWJ444" s="141"/>
      <c r="TWK444" s="141"/>
      <c r="TWL444" s="141"/>
      <c r="TWM444" s="141"/>
      <c r="TWN444" s="141"/>
      <c r="TWO444" s="141"/>
      <c r="TWP444" s="141"/>
      <c r="TWQ444" s="141"/>
      <c r="TWR444" s="141"/>
      <c r="TWS444" s="141"/>
      <c r="TWT444" s="141"/>
      <c r="TWU444" s="141"/>
      <c r="TWV444" s="141"/>
      <c r="TWW444" s="141"/>
      <c r="TWX444" s="141"/>
      <c r="TWY444" s="141"/>
      <c r="TWZ444" s="141"/>
      <c r="TXA444" s="141"/>
      <c r="TXB444" s="141"/>
      <c r="TXC444" s="141"/>
      <c r="TXD444" s="141"/>
      <c r="TXE444" s="141"/>
      <c r="TXF444" s="141"/>
      <c r="TXG444" s="141"/>
      <c r="TXH444" s="141"/>
      <c r="TXI444" s="141"/>
      <c r="TXJ444" s="141"/>
      <c r="TXK444" s="141"/>
      <c r="TXL444" s="141"/>
      <c r="TXM444" s="141"/>
      <c r="TXN444" s="141"/>
      <c r="TXO444" s="141"/>
      <c r="TXP444" s="141"/>
      <c r="TXQ444" s="141"/>
      <c r="TXR444" s="141"/>
      <c r="TXS444" s="141"/>
      <c r="TXT444" s="141"/>
      <c r="TXU444" s="141"/>
      <c r="TXV444" s="141"/>
      <c r="TXW444" s="141"/>
      <c r="TXX444" s="141"/>
      <c r="TXY444" s="141"/>
      <c r="TXZ444" s="141"/>
      <c r="TYA444" s="141"/>
      <c r="TYB444" s="141"/>
      <c r="TYC444" s="141"/>
      <c r="TYD444" s="141"/>
      <c r="TYE444" s="141"/>
      <c r="TYF444" s="141"/>
      <c r="TYG444" s="141"/>
      <c r="TYH444" s="141"/>
      <c r="TYI444" s="141"/>
      <c r="TYJ444" s="141"/>
      <c r="TYK444" s="141"/>
      <c r="TYL444" s="141"/>
      <c r="TYM444" s="141"/>
      <c r="TYN444" s="141"/>
      <c r="TYO444" s="141"/>
      <c r="TYP444" s="141"/>
      <c r="TYQ444" s="141"/>
      <c r="TYR444" s="141"/>
      <c r="TYS444" s="141"/>
      <c r="TYT444" s="141"/>
      <c r="TYU444" s="141"/>
      <c r="TYV444" s="141"/>
      <c r="TYW444" s="141"/>
      <c r="TYX444" s="141"/>
      <c r="TYY444" s="141"/>
      <c r="TYZ444" s="141"/>
      <c r="TZA444" s="141"/>
      <c r="TZB444" s="141"/>
      <c r="TZC444" s="141"/>
      <c r="TZD444" s="141"/>
      <c r="TZE444" s="141"/>
      <c r="TZF444" s="141"/>
      <c r="TZG444" s="141"/>
      <c r="TZH444" s="141"/>
      <c r="TZI444" s="141"/>
      <c r="TZJ444" s="141"/>
      <c r="TZK444" s="141"/>
      <c r="TZL444" s="141"/>
      <c r="TZM444" s="141"/>
      <c r="TZN444" s="141"/>
      <c r="TZO444" s="141"/>
      <c r="TZP444" s="141"/>
      <c r="TZQ444" s="141"/>
      <c r="TZR444" s="141"/>
      <c r="TZS444" s="141"/>
      <c r="TZT444" s="141"/>
      <c r="TZU444" s="141"/>
      <c r="TZV444" s="141"/>
      <c r="TZW444" s="141"/>
      <c r="TZX444" s="141"/>
      <c r="TZY444" s="141"/>
      <c r="TZZ444" s="141"/>
      <c r="UAA444" s="141"/>
      <c r="UAB444" s="141"/>
      <c r="UAC444" s="141"/>
      <c r="UAD444" s="141"/>
      <c r="UAE444" s="141"/>
      <c r="UAF444" s="141"/>
      <c r="UAG444" s="141"/>
      <c r="UAH444" s="141"/>
      <c r="UAI444" s="141"/>
      <c r="UAJ444" s="141"/>
      <c r="UAK444" s="141"/>
      <c r="UAL444" s="141"/>
      <c r="UAM444" s="141"/>
      <c r="UAN444" s="141"/>
      <c r="UAO444" s="141"/>
      <c r="UAP444" s="141"/>
      <c r="UAQ444" s="141"/>
      <c r="UAR444" s="141"/>
      <c r="UAS444" s="141"/>
      <c r="UAT444" s="141"/>
      <c r="UAU444" s="141"/>
      <c r="UAV444" s="141"/>
      <c r="UAW444" s="141"/>
      <c r="UAX444" s="141"/>
      <c r="UAY444" s="141"/>
      <c r="UAZ444" s="141"/>
      <c r="UBA444" s="141"/>
      <c r="UBB444" s="141"/>
      <c r="UBC444" s="141"/>
      <c r="UBD444" s="141"/>
      <c r="UBE444" s="141"/>
      <c r="UBF444" s="141"/>
      <c r="UBG444" s="141"/>
      <c r="UBH444" s="141"/>
      <c r="UBI444" s="141"/>
      <c r="UBJ444" s="141"/>
      <c r="UBK444" s="141"/>
      <c r="UBL444" s="141"/>
      <c r="UBM444" s="141"/>
      <c r="UBN444" s="141"/>
      <c r="UBO444" s="141"/>
      <c r="UBP444" s="141"/>
      <c r="UBQ444" s="141"/>
      <c r="UBR444" s="141"/>
      <c r="UBS444" s="141"/>
      <c r="UBT444" s="141"/>
      <c r="UBU444" s="141"/>
      <c r="UBV444" s="141"/>
      <c r="UBW444" s="141"/>
      <c r="UBX444" s="141"/>
      <c r="UBY444" s="141"/>
      <c r="UBZ444" s="141"/>
      <c r="UCA444" s="141"/>
      <c r="UCB444" s="141"/>
      <c r="UCC444" s="141"/>
      <c r="UCD444" s="141"/>
      <c r="UCE444" s="141"/>
      <c r="UCF444" s="141"/>
      <c r="UCG444" s="141"/>
      <c r="UCH444" s="141"/>
      <c r="UCI444" s="141"/>
      <c r="UCJ444" s="141"/>
      <c r="UCK444" s="141"/>
      <c r="UCL444" s="141"/>
      <c r="UCM444" s="141"/>
      <c r="UCN444" s="141"/>
      <c r="UCO444" s="141"/>
      <c r="UCP444" s="141"/>
      <c r="UCQ444" s="141"/>
      <c r="UCR444" s="141"/>
      <c r="UCS444" s="141"/>
      <c r="UCT444" s="141"/>
      <c r="UCU444" s="141"/>
      <c r="UCV444" s="141"/>
      <c r="UCW444" s="141"/>
      <c r="UCX444" s="141"/>
      <c r="UCY444" s="141"/>
      <c r="UCZ444" s="141"/>
      <c r="UDA444" s="141"/>
      <c r="UDB444" s="141"/>
      <c r="UDC444" s="141"/>
      <c r="UDD444" s="141"/>
      <c r="UDE444" s="141"/>
      <c r="UDF444" s="141"/>
      <c r="UDG444" s="141"/>
      <c r="UDH444" s="141"/>
      <c r="UDI444" s="141"/>
      <c r="UDJ444" s="141"/>
      <c r="UDK444" s="141"/>
      <c r="UDL444" s="141"/>
      <c r="UDM444" s="141"/>
      <c r="UDN444" s="141"/>
      <c r="UDO444" s="141"/>
      <c r="UDP444" s="141"/>
      <c r="UDQ444" s="141"/>
      <c r="UDR444" s="141"/>
      <c r="UDS444" s="141"/>
      <c r="UDT444" s="141"/>
      <c r="UDU444" s="141"/>
      <c r="UDV444" s="141"/>
      <c r="UDW444" s="141"/>
      <c r="UDX444" s="141"/>
      <c r="UDY444" s="141"/>
      <c r="UDZ444" s="141"/>
      <c r="UEA444" s="141"/>
      <c r="UEB444" s="141"/>
      <c r="UEC444" s="141"/>
      <c r="UED444" s="141"/>
      <c r="UEE444" s="141"/>
      <c r="UEF444" s="141"/>
      <c r="UEG444" s="141"/>
      <c r="UEH444" s="141"/>
      <c r="UEI444" s="141"/>
      <c r="UEJ444" s="141"/>
      <c r="UEK444" s="141"/>
      <c r="UEL444" s="141"/>
      <c r="UEM444" s="141"/>
      <c r="UEN444" s="141"/>
      <c r="UEO444" s="141"/>
      <c r="UEP444" s="141"/>
      <c r="UEQ444" s="141"/>
      <c r="UER444" s="141"/>
      <c r="UES444" s="141"/>
      <c r="UET444" s="141"/>
      <c r="UEU444" s="141"/>
      <c r="UEV444" s="141"/>
      <c r="UEW444" s="141"/>
      <c r="UEX444" s="141"/>
      <c r="UEY444" s="141"/>
      <c r="UEZ444" s="141"/>
      <c r="UFA444" s="141"/>
      <c r="UFB444" s="141"/>
      <c r="UFC444" s="141"/>
      <c r="UFD444" s="141"/>
      <c r="UFE444" s="141"/>
      <c r="UFF444" s="141"/>
      <c r="UFG444" s="141"/>
      <c r="UFH444" s="141"/>
      <c r="UFI444" s="141"/>
      <c r="UFJ444" s="141"/>
      <c r="UFK444" s="141"/>
      <c r="UFL444" s="141"/>
      <c r="UFM444" s="141"/>
      <c r="UFN444" s="141"/>
      <c r="UFO444" s="141"/>
      <c r="UFP444" s="141"/>
      <c r="UFQ444" s="141"/>
      <c r="UFR444" s="141"/>
      <c r="UFS444" s="141"/>
      <c r="UFT444" s="141"/>
      <c r="UFU444" s="141"/>
      <c r="UFV444" s="141"/>
      <c r="UFW444" s="141"/>
      <c r="UFX444" s="141"/>
      <c r="UFY444" s="141"/>
      <c r="UFZ444" s="141"/>
      <c r="UGA444" s="141"/>
      <c r="UGB444" s="141"/>
      <c r="UGC444" s="141"/>
      <c r="UGD444" s="141"/>
      <c r="UGE444" s="141"/>
      <c r="UGF444" s="141"/>
      <c r="UGG444" s="141"/>
      <c r="UGH444" s="141"/>
      <c r="UGI444" s="141"/>
      <c r="UGJ444" s="141"/>
      <c r="UGK444" s="141"/>
      <c r="UGL444" s="141"/>
      <c r="UGM444" s="141"/>
      <c r="UGN444" s="141"/>
      <c r="UGO444" s="141"/>
      <c r="UGP444" s="141"/>
      <c r="UGQ444" s="141"/>
      <c r="UGR444" s="141"/>
      <c r="UGS444" s="141"/>
      <c r="UGT444" s="141"/>
      <c r="UGU444" s="141"/>
      <c r="UGV444" s="141"/>
      <c r="UGW444" s="141"/>
      <c r="UGX444" s="141"/>
      <c r="UGY444" s="141"/>
      <c r="UGZ444" s="141"/>
      <c r="UHA444" s="141"/>
      <c r="UHB444" s="141"/>
      <c r="UHC444" s="141"/>
      <c r="UHD444" s="141"/>
      <c r="UHE444" s="141"/>
      <c r="UHF444" s="141"/>
      <c r="UHG444" s="141"/>
      <c r="UHH444" s="141"/>
      <c r="UHI444" s="141"/>
      <c r="UHJ444" s="141"/>
      <c r="UHK444" s="141"/>
      <c r="UHL444" s="141"/>
      <c r="UHM444" s="141"/>
      <c r="UHN444" s="141"/>
      <c r="UHO444" s="141"/>
      <c r="UHP444" s="141"/>
      <c r="UHQ444" s="141"/>
      <c r="UHR444" s="141"/>
      <c r="UHS444" s="141"/>
      <c r="UHT444" s="141"/>
      <c r="UHU444" s="141"/>
      <c r="UHV444" s="141"/>
      <c r="UHW444" s="141"/>
      <c r="UHX444" s="141"/>
      <c r="UHY444" s="141"/>
      <c r="UHZ444" s="141"/>
      <c r="UIA444" s="141"/>
      <c r="UIB444" s="141"/>
      <c r="UIC444" s="141"/>
      <c r="UID444" s="141"/>
      <c r="UIE444" s="141"/>
      <c r="UIF444" s="141"/>
      <c r="UIG444" s="141"/>
      <c r="UIH444" s="141"/>
      <c r="UII444" s="141"/>
      <c r="UIJ444" s="141"/>
      <c r="UIK444" s="141"/>
      <c r="UIL444" s="141"/>
      <c r="UIM444" s="141"/>
      <c r="UIN444" s="141"/>
      <c r="UIO444" s="141"/>
      <c r="UIP444" s="141"/>
      <c r="UIQ444" s="141"/>
      <c r="UIR444" s="141"/>
      <c r="UIS444" s="141"/>
      <c r="UIT444" s="141"/>
      <c r="UIU444" s="141"/>
      <c r="UIV444" s="141"/>
      <c r="UIW444" s="141"/>
      <c r="UIX444" s="141"/>
      <c r="UIY444" s="141"/>
      <c r="UIZ444" s="141"/>
      <c r="UJA444" s="141"/>
      <c r="UJB444" s="141"/>
      <c r="UJC444" s="141"/>
      <c r="UJD444" s="141"/>
      <c r="UJE444" s="141"/>
      <c r="UJF444" s="141"/>
      <c r="UJG444" s="141"/>
      <c r="UJH444" s="141"/>
      <c r="UJI444" s="141"/>
      <c r="UJJ444" s="141"/>
      <c r="UJK444" s="141"/>
      <c r="UJL444" s="141"/>
      <c r="UJM444" s="141"/>
      <c r="UJN444" s="141"/>
      <c r="UJO444" s="141"/>
      <c r="UJP444" s="141"/>
      <c r="UJQ444" s="141"/>
      <c r="UJR444" s="141"/>
      <c r="UJS444" s="141"/>
      <c r="UJT444" s="141"/>
      <c r="UJU444" s="141"/>
      <c r="UJV444" s="141"/>
      <c r="UJW444" s="141"/>
      <c r="UJX444" s="141"/>
      <c r="UJY444" s="141"/>
      <c r="UJZ444" s="141"/>
      <c r="UKA444" s="141"/>
      <c r="UKB444" s="141"/>
      <c r="UKC444" s="141"/>
      <c r="UKD444" s="141"/>
      <c r="UKE444" s="141"/>
      <c r="UKF444" s="141"/>
      <c r="UKG444" s="141"/>
      <c r="UKH444" s="141"/>
      <c r="UKI444" s="141"/>
      <c r="UKJ444" s="141"/>
      <c r="UKK444" s="141"/>
      <c r="UKL444" s="141"/>
      <c r="UKM444" s="141"/>
      <c r="UKN444" s="141"/>
      <c r="UKO444" s="141"/>
      <c r="UKP444" s="141"/>
      <c r="UKQ444" s="141"/>
      <c r="UKR444" s="141"/>
      <c r="UKS444" s="141"/>
      <c r="UKT444" s="141"/>
      <c r="UKU444" s="141"/>
      <c r="UKV444" s="141"/>
      <c r="UKW444" s="141"/>
      <c r="UKX444" s="141"/>
      <c r="UKY444" s="141"/>
      <c r="UKZ444" s="141"/>
      <c r="ULA444" s="141"/>
      <c r="ULB444" s="141"/>
      <c r="ULC444" s="141"/>
      <c r="ULD444" s="141"/>
      <c r="ULE444" s="141"/>
      <c r="ULF444" s="141"/>
      <c r="ULG444" s="141"/>
      <c r="ULH444" s="141"/>
      <c r="ULI444" s="141"/>
      <c r="ULJ444" s="141"/>
      <c r="ULK444" s="141"/>
      <c r="ULL444" s="141"/>
      <c r="ULM444" s="141"/>
      <c r="ULN444" s="141"/>
      <c r="ULO444" s="141"/>
      <c r="ULP444" s="141"/>
      <c r="ULQ444" s="141"/>
      <c r="ULR444" s="141"/>
      <c r="ULS444" s="141"/>
      <c r="ULT444" s="141"/>
      <c r="ULU444" s="141"/>
      <c r="ULV444" s="141"/>
      <c r="ULW444" s="141"/>
      <c r="ULX444" s="141"/>
      <c r="ULY444" s="141"/>
      <c r="ULZ444" s="141"/>
      <c r="UMA444" s="141"/>
      <c r="UMB444" s="141"/>
      <c r="UMC444" s="141"/>
      <c r="UMD444" s="141"/>
      <c r="UME444" s="141"/>
      <c r="UMF444" s="141"/>
      <c r="UMG444" s="141"/>
      <c r="UMH444" s="141"/>
      <c r="UMI444" s="141"/>
      <c r="UMJ444" s="141"/>
      <c r="UMK444" s="141"/>
      <c r="UML444" s="141"/>
      <c r="UMM444" s="141"/>
      <c r="UMN444" s="141"/>
      <c r="UMO444" s="141"/>
      <c r="UMP444" s="141"/>
      <c r="UMQ444" s="141"/>
      <c r="UMR444" s="141"/>
      <c r="UMS444" s="141"/>
      <c r="UMT444" s="141"/>
      <c r="UMU444" s="141"/>
      <c r="UMV444" s="141"/>
      <c r="UMW444" s="141"/>
      <c r="UMX444" s="141"/>
      <c r="UMY444" s="141"/>
      <c r="UMZ444" s="141"/>
      <c r="UNA444" s="141"/>
      <c r="UNB444" s="141"/>
      <c r="UNC444" s="141"/>
      <c r="UND444" s="141"/>
      <c r="UNE444" s="141"/>
      <c r="UNF444" s="141"/>
      <c r="UNG444" s="141"/>
      <c r="UNH444" s="141"/>
      <c r="UNI444" s="141"/>
      <c r="UNJ444" s="141"/>
      <c r="UNK444" s="141"/>
      <c r="UNL444" s="141"/>
      <c r="UNM444" s="141"/>
      <c r="UNN444" s="141"/>
      <c r="UNO444" s="141"/>
      <c r="UNP444" s="141"/>
      <c r="UNQ444" s="141"/>
      <c r="UNR444" s="141"/>
      <c r="UNS444" s="141"/>
      <c r="UNT444" s="141"/>
      <c r="UNU444" s="141"/>
      <c r="UNV444" s="141"/>
      <c r="UNW444" s="141"/>
      <c r="UNX444" s="141"/>
      <c r="UNY444" s="141"/>
      <c r="UNZ444" s="141"/>
      <c r="UOA444" s="141"/>
      <c r="UOB444" s="141"/>
      <c r="UOC444" s="141"/>
      <c r="UOD444" s="141"/>
      <c r="UOE444" s="141"/>
      <c r="UOF444" s="141"/>
      <c r="UOG444" s="141"/>
      <c r="UOH444" s="141"/>
      <c r="UOI444" s="141"/>
      <c r="UOJ444" s="141"/>
      <c r="UOK444" s="141"/>
      <c r="UOL444" s="141"/>
      <c r="UOM444" s="141"/>
      <c r="UON444" s="141"/>
      <c r="UOO444" s="141"/>
      <c r="UOP444" s="141"/>
      <c r="UOQ444" s="141"/>
      <c r="UOR444" s="141"/>
      <c r="UOS444" s="141"/>
      <c r="UOT444" s="141"/>
      <c r="UOU444" s="141"/>
      <c r="UOV444" s="141"/>
      <c r="UOW444" s="141"/>
      <c r="UOX444" s="141"/>
      <c r="UOY444" s="141"/>
      <c r="UOZ444" s="141"/>
      <c r="UPA444" s="141"/>
      <c r="UPB444" s="141"/>
      <c r="UPC444" s="141"/>
      <c r="UPD444" s="141"/>
      <c r="UPE444" s="141"/>
      <c r="UPF444" s="141"/>
      <c r="UPG444" s="141"/>
      <c r="UPH444" s="141"/>
      <c r="UPI444" s="141"/>
      <c r="UPJ444" s="141"/>
      <c r="UPK444" s="141"/>
      <c r="UPL444" s="141"/>
      <c r="UPM444" s="141"/>
      <c r="UPN444" s="141"/>
      <c r="UPO444" s="141"/>
      <c r="UPP444" s="141"/>
      <c r="UPQ444" s="141"/>
      <c r="UPR444" s="141"/>
      <c r="UPS444" s="141"/>
      <c r="UPT444" s="141"/>
      <c r="UPU444" s="141"/>
      <c r="UPV444" s="141"/>
      <c r="UPW444" s="141"/>
      <c r="UPX444" s="141"/>
      <c r="UPY444" s="141"/>
      <c r="UPZ444" s="141"/>
      <c r="UQA444" s="141"/>
      <c r="UQB444" s="141"/>
      <c r="UQC444" s="141"/>
      <c r="UQD444" s="141"/>
      <c r="UQE444" s="141"/>
      <c r="UQF444" s="141"/>
      <c r="UQG444" s="141"/>
      <c r="UQH444" s="141"/>
      <c r="UQI444" s="141"/>
      <c r="UQJ444" s="141"/>
      <c r="UQK444" s="141"/>
      <c r="UQL444" s="141"/>
      <c r="UQM444" s="141"/>
      <c r="UQN444" s="141"/>
      <c r="UQO444" s="141"/>
      <c r="UQP444" s="141"/>
      <c r="UQQ444" s="141"/>
      <c r="UQR444" s="141"/>
      <c r="UQS444" s="141"/>
      <c r="UQT444" s="141"/>
      <c r="UQU444" s="141"/>
      <c r="UQV444" s="141"/>
      <c r="UQW444" s="141"/>
      <c r="UQX444" s="141"/>
      <c r="UQY444" s="141"/>
      <c r="UQZ444" s="141"/>
      <c r="URA444" s="141"/>
      <c r="URB444" s="141"/>
      <c r="URC444" s="141"/>
      <c r="URD444" s="141"/>
      <c r="URE444" s="141"/>
      <c r="URF444" s="141"/>
      <c r="URG444" s="141"/>
      <c r="URH444" s="141"/>
      <c r="URI444" s="141"/>
      <c r="URJ444" s="141"/>
      <c r="URK444" s="141"/>
      <c r="URL444" s="141"/>
      <c r="URM444" s="141"/>
      <c r="URN444" s="141"/>
      <c r="URO444" s="141"/>
      <c r="URP444" s="141"/>
      <c r="URQ444" s="141"/>
      <c r="URR444" s="141"/>
      <c r="URS444" s="141"/>
      <c r="URT444" s="141"/>
      <c r="URU444" s="141"/>
      <c r="URV444" s="141"/>
      <c r="URW444" s="141"/>
      <c r="URX444" s="141"/>
      <c r="URY444" s="141"/>
      <c r="URZ444" s="141"/>
      <c r="USA444" s="141"/>
      <c r="USB444" s="141"/>
      <c r="USC444" s="141"/>
      <c r="USD444" s="141"/>
      <c r="USE444" s="141"/>
      <c r="USF444" s="141"/>
      <c r="USG444" s="141"/>
      <c r="USH444" s="141"/>
      <c r="USI444" s="141"/>
      <c r="USJ444" s="141"/>
      <c r="USK444" s="141"/>
      <c r="USL444" s="141"/>
      <c r="USM444" s="141"/>
      <c r="USN444" s="141"/>
      <c r="USO444" s="141"/>
      <c r="USP444" s="141"/>
      <c r="USQ444" s="141"/>
      <c r="USR444" s="141"/>
      <c r="USS444" s="141"/>
      <c r="UST444" s="141"/>
      <c r="USU444" s="141"/>
      <c r="USV444" s="141"/>
      <c r="USW444" s="141"/>
      <c r="USX444" s="141"/>
      <c r="USY444" s="141"/>
      <c r="USZ444" s="141"/>
      <c r="UTA444" s="141"/>
      <c r="UTB444" s="141"/>
      <c r="UTC444" s="141"/>
      <c r="UTD444" s="141"/>
      <c r="UTE444" s="141"/>
      <c r="UTF444" s="141"/>
      <c r="UTG444" s="141"/>
      <c r="UTH444" s="141"/>
      <c r="UTI444" s="141"/>
      <c r="UTJ444" s="141"/>
      <c r="UTK444" s="141"/>
      <c r="UTL444" s="141"/>
      <c r="UTM444" s="141"/>
      <c r="UTN444" s="141"/>
      <c r="UTO444" s="141"/>
      <c r="UTP444" s="141"/>
      <c r="UTQ444" s="141"/>
      <c r="UTR444" s="141"/>
      <c r="UTS444" s="141"/>
      <c r="UTT444" s="141"/>
      <c r="UTU444" s="141"/>
      <c r="UTV444" s="141"/>
      <c r="UTW444" s="141"/>
      <c r="UTX444" s="141"/>
      <c r="UTY444" s="141"/>
      <c r="UTZ444" s="141"/>
      <c r="UUA444" s="141"/>
      <c r="UUB444" s="141"/>
      <c r="UUC444" s="141"/>
      <c r="UUD444" s="141"/>
      <c r="UUE444" s="141"/>
      <c r="UUF444" s="141"/>
      <c r="UUG444" s="141"/>
      <c r="UUH444" s="141"/>
      <c r="UUI444" s="141"/>
      <c r="UUJ444" s="141"/>
      <c r="UUK444" s="141"/>
      <c r="UUL444" s="141"/>
      <c r="UUM444" s="141"/>
      <c r="UUN444" s="141"/>
      <c r="UUO444" s="141"/>
      <c r="UUP444" s="141"/>
      <c r="UUQ444" s="141"/>
      <c r="UUR444" s="141"/>
      <c r="UUS444" s="141"/>
      <c r="UUT444" s="141"/>
      <c r="UUU444" s="141"/>
      <c r="UUV444" s="141"/>
      <c r="UUW444" s="141"/>
      <c r="UUX444" s="141"/>
      <c r="UUY444" s="141"/>
      <c r="UUZ444" s="141"/>
      <c r="UVA444" s="141"/>
      <c r="UVB444" s="141"/>
      <c r="UVC444" s="141"/>
      <c r="UVD444" s="141"/>
      <c r="UVE444" s="141"/>
      <c r="UVF444" s="141"/>
      <c r="UVG444" s="141"/>
      <c r="UVH444" s="141"/>
      <c r="UVI444" s="141"/>
      <c r="UVJ444" s="141"/>
      <c r="UVK444" s="141"/>
      <c r="UVL444" s="141"/>
      <c r="UVM444" s="141"/>
      <c r="UVN444" s="141"/>
      <c r="UVO444" s="141"/>
      <c r="UVP444" s="141"/>
      <c r="UVQ444" s="141"/>
      <c r="UVR444" s="141"/>
      <c r="UVS444" s="141"/>
      <c r="UVT444" s="141"/>
      <c r="UVU444" s="141"/>
      <c r="UVV444" s="141"/>
      <c r="UVW444" s="141"/>
      <c r="UVX444" s="141"/>
      <c r="UVY444" s="141"/>
      <c r="UVZ444" s="141"/>
      <c r="UWA444" s="141"/>
      <c r="UWB444" s="141"/>
      <c r="UWC444" s="141"/>
      <c r="UWD444" s="141"/>
      <c r="UWE444" s="141"/>
      <c r="UWF444" s="141"/>
      <c r="UWG444" s="141"/>
      <c r="UWH444" s="141"/>
      <c r="UWI444" s="141"/>
      <c r="UWJ444" s="141"/>
      <c r="UWK444" s="141"/>
      <c r="UWL444" s="141"/>
      <c r="UWM444" s="141"/>
      <c r="UWN444" s="141"/>
      <c r="UWO444" s="141"/>
      <c r="UWP444" s="141"/>
      <c r="UWQ444" s="141"/>
      <c r="UWR444" s="141"/>
      <c r="UWS444" s="141"/>
      <c r="UWT444" s="141"/>
      <c r="UWU444" s="141"/>
      <c r="UWV444" s="141"/>
      <c r="UWW444" s="141"/>
      <c r="UWX444" s="141"/>
      <c r="UWY444" s="141"/>
      <c r="UWZ444" s="141"/>
      <c r="UXA444" s="141"/>
      <c r="UXB444" s="141"/>
      <c r="UXC444" s="141"/>
      <c r="UXD444" s="141"/>
      <c r="UXE444" s="141"/>
      <c r="UXF444" s="141"/>
      <c r="UXG444" s="141"/>
      <c r="UXH444" s="141"/>
      <c r="UXI444" s="141"/>
      <c r="UXJ444" s="141"/>
      <c r="UXK444" s="141"/>
      <c r="UXL444" s="141"/>
      <c r="UXM444" s="141"/>
      <c r="UXN444" s="141"/>
      <c r="UXO444" s="141"/>
      <c r="UXP444" s="141"/>
      <c r="UXQ444" s="141"/>
      <c r="UXR444" s="141"/>
      <c r="UXS444" s="141"/>
      <c r="UXT444" s="141"/>
      <c r="UXU444" s="141"/>
      <c r="UXV444" s="141"/>
      <c r="UXW444" s="141"/>
      <c r="UXX444" s="141"/>
      <c r="UXY444" s="141"/>
      <c r="UXZ444" s="141"/>
      <c r="UYA444" s="141"/>
      <c r="UYB444" s="141"/>
      <c r="UYC444" s="141"/>
      <c r="UYD444" s="141"/>
      <c r="UYE444" s="141"/>
      <c r="UYF444" s="141"/>
      <c r="UYG444" s="141"/>
      <c r="UYH444" s="141"/>
      <c r="UYI444" s="141"/>
      <c r="UYJ444" s="141"/>
      <c r="UYK444" s="141"/>
      <c r="UYL444" s="141"/>
      <c r="UYM444" s="141"/>
      <c r="UYN444" s="141"/>
      <c r="UYO444" s="141"/>
      <c r="UYP444" s="141"/>
      <c r="UYQ444" s="141"/>
      <c r="UYR444" s="141"/>
      <c r="UYS444" s="141"/>
      <c r="UYT444" s="141"/>
      <c r="UYU444" s="141"/>
      <c r="UYV444" s="141"/>
      <c r="UYW444" s="141"/>
      <c r="UYX444" s="141"/>
      <c r="UYY444" s="141"/>
      <c r="UYZ444" s="141"/>
      <c r="UZA444" s="141"/>
      <c r="UZB444" s="141"/>
      <c r="UZC444" s="141"/>
      <c r="UZD444" s="141"/>
      <c r="UZE444" s="141"/>
      <c r="UZF444" s="141"/>
      <c r="UZG444" s="141"/>
      <c r="UZH444" s="141"/>
      <c r="UZI444" s="141"/>
      <c r="UZJ444" s="141"/>
      <c r="UZK444" s="141"/>
      <c r="UZL444" s="141"/>
      <c r="UZM444" s="141"/>
      <c r="UZN444" s="141"/>
      <c r="UZO444" s="141"/>
      <c r="UZP444" s="141"/>
      <c r="UZQ444" s="141"/>
      <c r="UZR444" s="141"/>
      <c r="UZS444" s="141"/>
      <c r="UZT444" s="141"/>
      <c r="UZU444" s="141"/>
      <c r="UZV444" s="141"/>
      <c r="UZW444" s="141"/>
      <c r="UZX444" s="141"/>
      <c r="UZY444" s="141"/>
      <c r="UZZ444" s="141"/>
      <c r="VAA444" s="141"/>
      <c r="VAB444" s="141"/>
      <c r="VAC444" s="141"/>
      <c r="VAD444" s="141"/>
      <c r="VAE444" s="141"/>
      <c r="VAF444" s="141"/>
      <c r="VAG444" s="141"/>
      <c r="VAH444" s="141"/>
      <c r="VAI444" s="141"/>
      <c r="VAJ444" s="141"/>
      <c r="VAK444" s="141"/>
      <c r="VAL444" s="141"/>
      <c r="VAM444" s="141"/>
      <c r="VAN444" s="141"/>
      <c r="VAO444" s="141"/>
      <c r="VAP444" s="141"/>
      <c r="VAQ444" s="141"/>
      <c r="VAR444" s="141"/>
      <c r="VAS444" s="141"/>
      <c r="VAT444" s="141"/>
      <c r="VAU444" s="141"/>
      <c r="VAV444" s="141"/>
      <c r="VAW444" s="141"/>
      <c r="VAX444" s="141"/>
      <c r="VAY444" s="141"/>
      <c r="VAZ444" s="141"/>
      <c r="VBA444" s="141"/>
      <c r="VBB444" s="141"/>
      <c r="VBC444" s="141"/>
      <c r="VBD444" s="141"/>
      <c r="VBE444" s="141"/>
      <c r="VBF444" s="141"/>
      <c r="VBG444" s="141"/>
      <c r="VBH444" s="141"/>
      <c r="VBI444" s="141"/>
      <c r="VBJ444" s="141"/>
      <c r="VBK444" s="141"/>
      <c r="VBL444" s="141"/>
      <c r="VBM444" s="141"/>
      <c r="VBN444" s="141"/>
      <c r="VBO444" s="141"/>
      <c r="VBP444" s="141"/>
      <c r="VBQ444" s="141"/>
      <c r="VBR444" s="141"/>
      <c r="VBS444" s="141"/>
      <c r="VBT444" s="141"/>
      <c r="VBU444" s="141"/>
      <c r="VBV444" s="141"/>
      <c r="VBW444" s="141"/>
      <c r="VBX444" s="141"/>
      <c r="VBY444" s="141"/>
      <c r="VBZ444" s="141"/>
      <c r="VCA444" s="141"/>
      <c r="VCB444" s="141"/>
      <c r="VCC444" s="141"/>
      <c r="VCD444" s="141"/>
      <c r="VCE444" s="141"/>
      <c r="VCF444" s="141"/>
      <c r="VCG444" s="141"/>
      <c r="VCH444" s="141"/>
      <c r="VCI444" s="141"/>
      <c r="VCJ444" s="141"/>
      <c r="VCK444" s="141"/>
      <c r="VCL444" s="141"/>
      <c r="VCM444" s="141"/>
      <c r="VCN444" s="141"/>
      <c r="VCO444" s="141"/>
      <c r="VCP444" s="141"/>
      <c r="VCQ444" s="141"/>
      <c r="VCR444" s="141"/>
      <c r="VCS444" s="141"/>
      <c r="VCT444" s="141"/>
      <c r="VCU444" s="141"/>
      <c r="VCV444" s="141"/>
      <c r="VCW444" s="141"/>
      <c r="VCX444" s="141"/>
      <c r="VCY444" s="141"/>
      <c r="VCZ444" s="141"/>
      <c r="VDA444" s="141"/>
      <c r="VDB444" s="141"/>
      <c r="VDC444" s="141"/>
      <c r="VDD444" s="141"/>
      <c r="VDE444" s="141"/>
      <c r="VDF444" s="141"/>
      <c r="VDG444" s="141"/>
      <c r="VDH444" s="141"/>
      <c r="VDI444" s="141"/>
      <c r="VDJ444" s="141"/>
      <c r="VDK444" s="141"/>
      <c r="VDL444" s="141"/>
      <c r="VDM444" s="141"/>
      <c r="VDN444" s="141"/>
      <c r="VDO444" s="141"/>
      <c r="VDP444" s="141"/>
      <c r="VDQ444" s="141"/>
      <c r="VDR444" s="141"/>
      <c r="VDS444" s="141"/>
      <c r="VDT444" s="141"/>
      <c r="VDU444" s="141"/>
      <c r="VDV444" s="141"/>
      <c r="VDW444" s="141"/>
      <c r="VDX444" s="141"/>
      <c r="VDY444" s="141"/>
      <c r="VDZ444" s="141"/>
      <c r="VEA444" s="141"/>
      <c r="VEB444" s="141"/>
      <c r="VEC444" s="141"/>
      <c r="VED444" s="141"/>
      <c r="VEE444" s="141"/>
      <c r="VEF444" s="141"/>
      <c r="VEG444" s="141"/>
      <c r="VEH444" s="141"/>
      <c r="VEI444" s="141"/>
      <c r="VEJ444" s="141"/>
      <c r="VEK444" s="141"/>
      <c r="VEL444" s="141"/>
      <c r="VEM444" s="141"/>
      <c r="VEN444" s="141"/>
      <c r="VEO444" s="141"/>
      <c r="VEP444" s="141"/>
      <c r="VEQ444" s="141"/>
      <c r="VER444" s="141"/>
      <c r="VES444" s="141"/>
      <c r="VET444" s="141"/>
      <c r="VEU444" s="141"/>
      <c r="VEV444" s="141"/>
      <c r="VEW444" s="141"/>
      <c r="VEX444" s="141"/>
      <c r="VEY444" s="141"/>
      <c r="VEZ444" s="141"/>
      <c r="VFA444" s="141"/>
      <c r="VFB444" s="141"/>
      <c r="VFC444" s="141"/>
      <c r="VFD444" s="141"/>
      <c r="VFE444" s="141"/>
      <c r="VFF444" s="141"/>
      <c r="VFG444" s="141"/>
      <c r="VFH444" s="141"/>
      <c r="VFI444" s="141"/>
      <c r="VFJ444" s="141"/>
      <c r="VFK444" s="141"/>
      <c r="VFL444" s="141"/>
      <c r="VFM444" s="141"/>
      <c r="VFN444" s="141"/>
      <c r="VFO444" s="141"/>
      <c r="VFP444" s="141"/>
      <c r="VFQ444" s="141"/>
      <c r="VFR444" s="141"/>
      <c r="VFS444" s="141"/>
      <c r="VFT444" s="141"/>
      <c r="VFU444" s="141"/>
      <c r="VFV444" s="141"/>
      <c r="VFW444" s="141"/>
      <c r="VFX444" s="141"/>
      <c r="VFY444" s="141"/>
      <c r="VFZ444" s="141"/>
      <c r="VGA444" s="141"/>
      <c r="VGB444" s="141"/>
      <c r="VGC444" s="141"/>
      <c r="VGD444" s="141"/>
      <c r="VGE444" s="141"/>
      <c r="VGF444" s="141"/>
      <c r="VGG444" s="141"/>
      <c r="VGH444" s="141"/>
      <c r="VGI444" s="141"/>
      <c r="VGJ444" s="141"/>
      <c r="VGK444" s="141"/>
      <c r="VGL444" s="141"/>
      <c r="VGM444" s="141"/>
      <c r="VGN444" s="141"/>
      <c r="VGO444" s="141"/>
      <c r="VGP444" s="141"/>
      <c r="VGQ444" s="141"/>
      <c r="VGR444" s="141"/>
      <c r="VGS444" s="141"/>
      <c r="VGT444" s="141"/>
      <c r="VGU444" s="141"/>
      <c r="VGV444" s="141"/>
      <c r="VGW444" s="141"/>
      <c r="VGX444" s="141"/>
      <c r="VGY444" s="141"/>
      <c r="VGZ444" s="141"/>
      <c r="VHA444" s="141"/>
      <c r="VHB444" s="141"/>
      <c r="VHC444" s="141"/>
      <c r="VHD444" s="141"/>
      <c r="VHE444" s="141"/>
      <c r="VHF444" s="141"/>
      <c r="VHG444" s="141"/>
      <c r="VHH444" s="141"/>
      <c r="VHI444" s="141"/>
      <c r="VHJ444" s="141"/>
      <c r="VHK444" s="141"/>
      <c r="VHL444" s="141"/>
      <c r="VHM444" s="141"/>
      <c r="VHN444" s="141"/>
      <c r="VHO444" s="141"/>
      <c r="VHP444" s="141"/>
      <c r="VHQ444" s="141"/>
      <c r="VHR444" s="141"/>
      <c r="VHS444" s="141"/>
      <c r="VHT444" s="141"/>
      <c r="VHU444" s="141"/>
      <c r="VHV444" s="141"/>
      <c r="VHW444" s="141"/>
      <c r="VHX444" s="141"/>
      <c r="VHY444" s="141"/>
      <c r="VHZ444" s="141"/>
      <c r="VIA444" s="141"/>
      <c r="VIB444" s="141"/>
      <c r="VIC444" s="141"/>
      <c r="VID444" s="141"/>
      <c r="VIE444" s="141"/>
      <c r="VIF444" s="141"/>
      <c r="VIG444" s="141"/>
      <c r="VIH444" s="141"/>
      <c r="VII444" s="141"/>
      <c r="VIJ444" s="141"/>
      <c r="VIK444" s="141"/>
      <c r="VIL444" s="141"/>
      <c r="VIM444" s="141"/>
      <c r="VIN444" s="141"/>
      <c r="VIO444" s="141"/>
      <c r="VIP444" s="141"/>
      <c r="VIQ444" s="141"/>
      <c r="VIR444" s="141"/>
      <c r="VIS444" s="141"/>
      <c r="VIT444" s="141"/>
      <c r="VIU444" s="141"/>
      <c r="VIV444" s="141"/>
      <c r="VIW444" s="141"/>
      <c r="VIX444" s="141"/>
      <c r="VIY444" s="141"/>
      <c r="VIZ444" s="141"/>
      <c r="VJA444" s="141"/>
      <c r="VJB444" s="141"/>
      <c r="VJC444" s="141"/>
      <c r="VJD444" s="141"/>
      <c r="VJE444" s="141"/>
      <c r="VJF444" s="141"/>
      <c r="VJG444" s="141"/>
      <c r="VJH444" s="141"/>
      <c r="VJI444" s="141"/>
      <c r="VJJ444" s="141"/>
      <c r="VJK444" s="141"/>
      <c r="VJL444" s="141"/>
      <c r="VJM444" s="141"/>
      <c r="VJN444" s="141"/>
      <c r="VJO444" s="141"/>
      <c r="VJP444" s="141"/>
      <c r="VJQ444" s="141"/>
      <c r="VJR444" s="141"/>
      <c r="VJS444" s="141"/>
      <c r="VJT444" s="141"/>
      <c r="VJU444" s="141"/>
      <c r="VJV444" s="141"/>
      <c r="VJW444" s="141"/>
      <c r="VJX444" s="141"/>
      <c r="VJY444" s="141"/>
      <c r="VJZ444" s="141"/>
      <c r="VKA444" s="141"/>
      <c r="VKB444" s="141"/>
      <c r="VKC444" s="141"/>
      <c r="VKD444" s="141"/>
      <c r="VKE444" s="141"/>
      <c r="VKF444" s="141"/>
      <c r="VKG444" s="141"/>
      <c r="VKH444" s="141"/>
      <c r="VKI444" s="141"/>
      <c r="VKJ444" s="141"/>
      <c r="VKK444" s="141"/>
      <c r="VKL444" s="141"/>
      <c r="VKM444" s="141"/>
      <c r="VKN444" s="141"/>
      <c r="VKO444" s="141"/>
      <c r="VKP444" s="141"/>
      <c r="VKQ444" s="141"/>
      <c r="VKR444" s="141"/>
      <c r="VKS444" s="141"/>
      <c r="VKT444" s="141"/>
      <c r="VKU444" s="141"/>
      <c r="VKV444" s="141"/>
      <c r="VKW444" s="141"/>
      <c r="VKX444" s="141"/>
      <c r="VKY444" s="141"/>
      <c r="VKZ444" s="141"/>
      <c r="VLA444" s="141"/>
      <c r="VLB444" s="141"/>
      <c r="VLC444" s="141"/>
      <c r="VLD444" s="141"/>
      <c r="VLE444" s="141"/>
      <c r="VLF444" s="141"/>
      <c r="VLG444" s="141"/>
      <c r="VLH444" s="141"/>
      <c r="VLI444" s="141"/>
      <c r="VLJ444" s="141"/>
      <c r="VLK444" s="141"/>
      <c r="VLL444" s="141"/>
      <c r="VLM444" s="141"/>
      <c r="VLN444" s="141"/>
      <c r="VLO444" s="141"/>
      <c r="VLP444" s="141"/>
      <c r="VLQ444" s="141"/>
      <c r="VLR444" s="141"/>
      <c r="VLS444" s="141"/>
      <c r="VLT444" s="141"/>
      <c r="VLU444" s="141"/>
      <c r="VLV444" s="141"/>
      <c r="VLW444" s="141"/>
      <c r="VLX444" s="141"/>
      <c r="VLY444" s="141"/>
      <c r="VLZ444" s="141"/>
      <c r="VMA444" s="141"/>
      <c r="VMB444" s="141"/>
      <c r="VMC444" s="141"/>
      <c r="VMD444" s="141"/>
      <c r="VME444" s="141"/>
      <c r="VMF444" s="141"/>
      <c r="VMG444" s="141"/>
      <c r="VMH444" s="141"/>
      <c r="VMI444" s="141"/>
      <c r="VMJ444" s="141"/>
      <c r="VMK444" s="141"/>
      <c r="VML444" s="141"/>
      <c r="VMM444" s="141"/>
      <c r="VMN444" s="141"/>
      <c r="VMO444" s="141"/>
      <c r="VMP444" s="141"/>
      <c r="VMQ444" s="141"/>
      <c r="VMR444" s="141"/>
      <c r="VMS444" s="141"/>
      <c r="VMT444" s="141"/>
      <c r="VMU444" s="141"/>
      <c r="VMV444" s="141"/>
      <c r="VMW444" s="141"/>
      <c r="VMX444" s="141"/>
      <c r="VMY444" s="141"/>
      <c r="VMZ444" s="141"/>
      <c r="VNA444" s="141"/>
      <c r="VNB444" s="141"/>
      <c r="VNC444" s="141"/>
      <c r="VND444" s="141"/>
      <c r="VNE444" s="141"/>
      <c r="VNF444" s="141"/>
      <c r="VNG444" s="141"/>
      <c r="VNH444" s="141"/>
      <c r="VNI444" s="141"/>
      <c r="VNJ444" s="141"/>
      <c r="VNK444" s="141"/>
      <c r="VNL444" s="141"/>
      <c r="VNM444" s="141"/>
      <c r="VNN444" s="141"/>
      <c r="VNO444" s="141"/>
      <c r="VNP444" s="141"/>
      <c r="VNQ444" s="141"/>
      <c r="VNR444" s="141"/>
      <c r="VNS444" s="141"/>
      <c r="VNT444" s="141"/>
      <c r="VNU444" s="141"/>
      <c r="VNV444" s="141"/>
      <c r="VNW444" s="141"/>
      <c r="VNX444" s="141"/>
      <c r="VNY444" s="141"/>
      <c r="VNZ444" s="141"/>
      <c r="VOA444" s="141"/>
      <c r="VOB444" s="141"/>
      <c r="VOC444" s="141"/>
      <c r="VOD444" s="141"/>
      <c r="VOE444" s="141"/>
      <c r="VOF444" s="141"/>
      <c r="VOG444" s="141"/>
      <c r="VOH444" s="141"/>
      <c r="VOI444" s="141"/>
      <c r="VOJ444" s="141"/>
      <c r="VOK444" s="141"/>
      <c r="VOL444" s="141"/>
      <c r="VOM444" s="141"/>
      <c r="VON444" s="141"/>
      <c r="VOO444" s="141"/>
      <c r="VOP444" s="141"/>
      <c r="VOQ444" s="141"/>
      <c r="VOR444" s="141"/>
      <c r="VOS444" s="141"/>
      <c r="VOT444" s="141"/>
      <c r="VOU444" s="141"/>
      <c r="VOV444" s="141"/>
      <c r="VOW444" s="141"/>
      <c r="VOX444" s="141"/>
      <c r="VOY444" s="141"/>
      <c r="VOZ444" s="141"/>
      <c r="VPA444" s="141"/>
      <c r="VPB444" s="141"/>
      <c r="VPC444" s="141"/>
      <c r="VPD444" s="141"/>
      <c r="VPE444" s="141"/>
      <c r="VPF444" s="141"/>
      <c r="VPG444" s="141"/>
      <c r="VPH444" s="141"/>
      <c r="VPI444" s="141"/>
      <c r="VPJ444" s="141"/>
      <c r="VPK444" s="141"/>
      <c r="VPL444" s="141"/>
      <c r="VPM444" s="141"/>
      <c r="VPN444" s="141"/>
      <c r="VPO444" s="141"/>
      <c r="VPP444" s="141"/>
      <c r="VPQ444" s="141"/>
      <c r="VPR444" s="141"/>
      <c r="VPS444" s="141"/>
      <c r="VPT444" s="141"/>
      <c r="VPU444" s="141"/>
      <c r="VPV444" s="141"/>
      <c r="VPW444" s="141"/>
      <c r="VPX444" s="141"/>
      <c r="VPY444" s="141"/>
      <c r="VPZ444" s="141"/>
      <c r="VQA444" s="141"/>
      <c r="VQB444" s="141"/>
      <c r="VQC444" s="141"/>
      <c r="VQD444" s="141"/>
      <c r="VQE444" s="141"/>
      <c r="VQF444" s="141"/>
      <c r="VQG444" s="141"/>
      <c r="VQH444" s="141"/>
      <c r="VQI444" s="141"/>
      <c r="VQJ444" s="141"/>
      <c r="VQK444" s="141"/>
      <c r="VQL444" s="141"/>
      <c r="VQM444" s="141"/>
      <c r="VQN444" s="141"/>
      <c r="VQO444" s="141"/>
      <c r="VQP444" s="141"/>
      <c r="VQQ444" s="141"/>
      <c r="VQR444" s="141"/>
      <c r="VQS444" s="141"/>
      <c r="VQT444" s="141"/>
      <c r="VQU444" s="141"/>
      <c r="VQV444" s="141"/>
      <c r="VQW444" s="141"/>
      <c r="VQX444" s="141"/>
      <c r="VQY444" s="141"/>
      <c r="VQZ444" s="141"/>
      <c r="VRA444" s="141"/>
      <c r="VRB444" s="141"/>
      <c r="VRC444" s="141"/>
      <c r="VRD444" s="141"/>
      <c r="VRE444" s="141"/>
      <c r="VRF444" s="141"/>
      <c r="VRG444" s="141"/>
      <c r="VRH444" s="141"/>
      <c r="VRI444" s="141"/>
      <c r="VRJ444" s="141"/>
      <c r="VRK444" s="141"/>
      <c r="VRL444" s="141"/>
      <c r="VRM444" s="141"/>
      <c r="VRN444" s="141"/>
      <c r="VRO444" s="141"/>
      <c r="VRP444" s="141"/>
      <c r="VRQ444" s="141"/>
      <c r="VRR444" s="141"/>
      <c r="VRS444" s="141"/>
      <c r="VRT444" s="141"/>
      <c r="VRU444" s="141"/>
      <c r="VRV444" s="141"/>
      <c r="VRW444" s="141"/>
      <c r="VRX444" s="141"/>
      <c r="VRY444" s="141"/>
      <c r="VRZ444" s="141"/>
      <c r="VSA444" s="141"/>
      <c r="VSB444" s="141"/>
      <c r="VSC444" s="141"/>
      <c r="VSD444" s="141"/>
      <c r="VSE444" s="141"/>
      <c r="VSF444" s="141"/>
      <c r="VSG444" s="141"/>
      <c r="VSH444" s="141"/>
      <c r="VSI444" s="141"/>
      <c r="VSJ444" s="141"/>
      <c r="VSK444" s="141"/>
      <c r="VSL444" s="141"/>
      <c r="VSM444" s="141"/>
      <c r="VSN444" s="141"/>
      <c r="VSO444" s="141"/>
      <c r="VSP444" s="141"/>
      <c r="VSQ444" s="141"/>
      <c r="VSR444" s="141"/>
      <c r="VSS444" s="141"/>
      <c r="VST444" s="141"/>
      <c r="VSU444" s="141"/>
      <c r="VSV444" s="141"/>
      <c r="VSW444" s="141"/>
      <c r="VSX444" s="141"/>
      <c r="VSY444" s="141"/>
      <c r="VSZ444" s="141"/>
      <c r="VTA444" s="141"/>
      <c r="VTB444" s="141"/>
      <c r="VTC444" s="141"/>
      <c r="VTD444" s="141"/>
      <c r="VTE444" s="141"/>
      <c r="VTF444" s="141"/>
      <c r="VTG444" s="141"/>
      <c r="VTH444" s="141"/>
      <c r="VTI444" s="141"/>
      <c r="VTJ444" s="141"/>
      <c r="VTK444" s="141"/>
      <c r="VTL444" s="141"/>
      <c r="VTM444" s="141"/>
      <c r="VTN444" s="141"/>
      <c r="VTO444" s="141"/>
      <c r="VTP444" s="141"/>
      <c r="VTQ444" s="141"/>
      <c r="VTR444" s="141"/>
      <c r="VTS444" s="141"/>
      <c r="VTT444" s="141"/>
      <c r="VTU444" s="141"/>
      <c r="VTV444" s="141"/>
      <c r="VTW444" s="141"/>
      <c r="VTX444" s="141"/>
      <c r="VTY444" s="141"/>
      <c r="VTZ444" s="141"/>
      <c r="VUA444" s="141"/>
      <c r="VUB444" s="141"/>
      <c r="VUC444" s="141"/>
      <c r="VUD444" s="141"/>
      <c r="VUE444" s="141"/>
      <c r="VUF444" s="141"/>
      <c r="VUG444" s="141"/>
      <c r="VUH444" s="141"/>
      <c r="VUI444" s="141"/>
      <c r="VUJ444" s="141"/>
      <c r="VUK444" s="141"/>
      <c r="VUL444" s="141"/>
      <c r="VUM444" s="141"/>
      <c r="VUN444" s="141"/>
      <c r="VUO444" s="141"/>
      <c r="VUP444" s="141"/>
      <c r="VUQ444" s="141"/>
      <c r="VUR444" s="141"/>
      <c r="VUS444" s="141"/>
      <c r="VUT444" s="141"/>
      <c r="VUU444" s="141"/>
      <c r="VUV444" s="141"/>
      <c r="VUW444" s="141"/>
      <c r="VUX444" s="141"/>
      <c r="VUY444" s="141"/>
      <c r="VUZ444" s="141"/>
      <c r="VVA444" s="141"/>
      <c r="VVB444" s="141"/>
      <c r="VVC444" s="141"/>
      <c r="VVD444" s="141"/>
      <c r="VVE444" s="141"/>
      <c r="VVF444" s="141"/>
      <c r="VVG444" s="141"/>
      <c r="VVH444" s="141"/>
      <c r="VVI444" s="141"/>
      <c r="VVJ444" s="141"/>
      <c r="VVK444" s="141"/>
      <c r="VVL444" s="141"/>
      <c r="VVM444" s="141"/>
      <c r="VVN444" s="141"/>
      <c r="VVO444" s="141"/>
      <c r="VVP444" s="141"/>
      <c r="VVQ444" s="141"/>
      <c r="VVR444" s="141"/>
      <c r="VVS444" s="141"/>
      <c r="VVT444" s="141"/>
      <c r="VVU444" s="141"/>
      <c r="VVV444" s="141"/>
      <c r="VVW444" s="141"/>
      <c r="VVX444" s="141"/>
      <c r="VVY444" s="141"/>
      <c r="VVZ444" s="141"/>
      <c r="VWA444" s="141"/>
      <c r="VWB444" s="141"/>
      <c r="VWC444" s="141"/>
      <c r="VWD444" s="141"/>
      <c r="VWE444" s="141"/>
      <c r="VWF444" s="141"/>
      <c r="VWG444" s="141"/>
      <c r="VWH444" s="141"/>
      <c r="VWI444" s="141"/>
      <c r="VWJ444" s="141"/>
      <c r="VWK444" s="141"/>
      <c r="VWL444" s="141"/>
      <c r="VWM444" s="141"/>
      <c r="VWN444" s="141"/>
      <c r="VWO444" s="141"/>
      <c r="VWP444" s="141"/>
      <c r="VWQ444" s="141"/>
      <c r="VWR444" s="141"/>
      <c r="VWS444" s="141"/>
      <c r="VWT444" s="141"/>
      <c r="VWU444" s="141"/>
      <c r="VWV444" s="141"/>
      <c r="VWW444" s="141"/>
      <c r="VWX444" s="141"/>
      <c r="VWY444" s="141"/>
      <c r="VWZ444" s="141"/>
      <c r="VXA444" s="141"/>
      <c r="VXB444" s="141"/>
      <c r="VXC444" s="141"/>
      <c r="VXD444" s="141"/>
      <c r="VXE444" s="141"/>
      <c r="VXF444" s="141"/>
      <c r="VXG444" s="141"/>
      <c r="VXH444" s="141"/>
      <c r="VXI444" s="141"/>
      <c r="VXJ444" s="141"/>
      <c r="VXK444" s="141"/>
      <c r="VXL444" s="141"/>
      <c r="VXM444" s="141"/>
      <c r="VXN444" s="141"/>
      <c r="VXO444" s="141"/>
      <c r="VXP444" s="141"/>
      <c r="VXQ444" s="141"/>
      <c r="VXR444" s="141"/>
      <c r="VXS444" s="141"/>
      <c r="VXT444" s="141"/>
      <c r="VXU444" s="141"/>
      <c r="VXV444" s="141"/>
      <c r="VXW444" s="141"/>
      <c r="VXX444" s="141"/>
      <c r="VXY444" s="141"/>
      <c r="VXZ444" s="141"/>
      <c r="VYA444" s="141"/>
      <c r="VYB444" s="141"/>
      <c r="VYC444" s="141"/>
      <c r="VYD444" s="141"/>
      <c r="VYE444" s="141"/>
      <c r="VYF444" s="141"/>
      <c r="VYG444" s="141"/>
      <c r="VYH444" s="141"/>
      <c r="VYI444" s="141"/>
      <c r="VYJ444" s="141"/>
      <c r="VYK444" s="141"/>
      <c r="VYL444" s="141"/>
      <c r="VYM444" s="141"/>
      <c r="VYN444" s="141"/>
      <c r="VYO444" s="141"/>
      <c r="VYP444" s="141"/>
      <c r="VYQ444" s="141"/>
      <c r="VYR444" s="141"/>
      <c r="VYS444" s="141"/>
      <c r="VYT444" s="141"/>
      <c r="VYU444" s="141"/>
      <c r="VYV444" s="141"/>
      <c r="VYW444" s="141"/>
      <c r="VYX444" s="141"/>
      <c r="VYY444" s="141"/>
      <c r="VYZ444" s="141"/>
      <c r="VZA444" s="141"/>
      <c r="VZB444" s="141"/>
      <c r="VZC444" s="141"/>
      <c r="VZD444" s="141"/>
      <c r="VZE444" s="141"/>
      <c r="VZF444" s="141"/>
      <c r="VZG444" s="141"/>
      <c r="VZH444" s="141"/>
      <c r="VZI444" s="141"/>
      <c r="VZJ444" s="141"/>
      <c r="VZK444" s="141"/>
      <c r="VZL444" s="141"/>
      <c r="VZM444" s="141"/>
      <c r="VZN444" s="141"/>
      <c r="VZO444" s="141"/>
      <c r="VZP444" s="141"/>
      <c r="VZQ444" s="141"/>
      <c r="VZR444" s="141"/>
      <c r="VZS444" s="141"/>
      <c r="VZT444" s="141"/>
      <c r="VZU444" s="141"/>
      <c r="VZV444" s="141"/>
      <c r="VZW444" s="141"/>
      <c r="VZX444" s="141"/>
      <c r="VZY444" s="141"/>
      <c r="VZZ444" s="141"/>
      <c r="WAA444" s="141"/>
      <c r="WAB444" s="141"/>
      <c r="WAC444" s="141"/>
      <c r="WAD444" s="141"/>
      <c r="WAE444" s="141"/>
      <c r="WAF444" s="141"/>
      <c r="WAG444" s="141"/>
      <c r="WAH444" s="141"/>
      <c r="WAI444" s="141"/>
      <c r="WAJ444" s="141"/>
      <c r="WAK444" s="141"/>
      <c r="WAL444" s="141"/>
      <c r="WAM444" s="141"/>
      <c r="WAN444" s="141"/>
      <c r="WAO444" s="141"/>
      <c r="WAP444" s="141"/>
      <c r="WAQ444" s="141"/>
      <c r="WAR444" s="141"/>
      <c r="WAS444" s="141"/>
      <c r="WAT444" s="141"/>
      <c r="WAU444" s="141"/>
      <c r="WAV444" s="141"/>
      <c r="WAW444" s="141"/>
      <c r="WAX444" s="141"/>
      <c r="WAY444" s="141"/>
      <c r="WAZ444" s="141"/>
      <c r="WBA444" s="141"/>
      <c r="WBB444" s="141"/>
      <c r="WBC444" s="141"/>
      <c r="WBD444" s="141"/>
      <c r="WBE444" s="141"/>
      <c r="WBF444" s="141"/>
      <c r="WBG444" s="141"/>
      <c r="WBH444" s="141"/>
      <c r="WBI444" s="141"/>
      <c r="WBJ444" s="141"/>
      <c r="WBK444" s="141"/>
      <c r="WBL444" s="141"/>
      <c r="WBM444" s="141"/>
      <c r="WBN444" s="141"/>
      <c r="WBO444" s="141"/>
      <c r="WBP444" s="141"/>
      <c r="WBQ444" s="141"/>
      <c r="WBR444" s="141"/>
      <c r="WBS444" s="141"/>
      <c r="WBT444" s="141"/>
      <c r="WBU444" s="141"/>
      <c r="WBV444" s="141"/>
      <c r="WBW444" s="141"/>
      <c r="WBX444" s="141"/>
      <c r="WBY444" s="141"/>
      <c r="WBZ444" s="141"/>
      <c r="WCA444" s="141"/>
      <c r="WCB444" s="141"/>
      <c r="WCC444" s="141"/>
      <c r="WCD444" s="141"/>
      <c r="WCE444" s="141"/>
      <c r="WCF444" s="141"/>
      <c r="WCG444" s="141"/>
      <c r="WCH444" s="141"/>
      <c r="WCI444" s="141"/>
      <c r="WCJ444" s="141"/>
      <c r="WCK444" s="141"/>
      <c r="WCL444" s="141"/>
      <c r="WCM444" s="141"/>
      <c r="WCN444" s="141"/>
      <c r="WCO444" s="141"/>
      <c r="WCP444" s="141"/>
      <c r="WCQ444" s="141"/>
      <c r="WCR444" s="141"/>
      <c r="WCS444" s="141"/>
      <c r="WCT444" s="141"/>
      <c r="WCU444" s="141"/>
      <c r="WCV444" s="141"/>
      <c r="WCW444" s="141"/>
      <c r="WCX444" s="141"/>
      <c r="WCY444" s="141"/>
      <c r="WCZ444" s="141"/>
      <c r="WDA444" s="141"/>
      <c r="WDB444" s="141"/>
      <c r="WDC444" s="141"/>
      <c r="WDD444" s="141"/>
      <c r="WDE444" s="141"/>
      <c r="WDF444" s="141"/>
      <c r="WDG444" s="141"/>
      <c r="WDH444" s="141"/>
      <c r="WDI444" s="141"/>
      <c r="WDJ444" s="141"/>
      <c r="WDK444" s="141"/>
      <c r="WDL444" s="141"/>
      <c r="WDM444" s="141"/>
      <c r="WDN444" s="141"/>
      <c r="WDO444" s="141"/>
      <c r="WDP444" s="141"/>
      <c r="WDQ444" s="141"/>
      <c r="WDR444" s="141"/>
      <c r="WDS444" s="141"/>
      <c r="WDT444" s="141"/>
      <c r="WDU444" s="141"/>
      <c r="WDV444" s="141"/>
      <c r="WDW444" s="141"/>
      <c r="WDX444" s="141"/>
      <c r="WDY444" s="141"/>
      <c r="WDZ444" s="141"/>
      <c r="WEA444" s="141"/>
      <c r="WEB444" s="141"/>
      <c r="WEC444" s="141"/>
      <c r="WED444" s="141"/>
      <c r="WEE444" s="141"/>
      <c r="WEF444" s="141"/>
      <c r="WEG444" s="141"/>
      <c r="WEH444" s="141"/>
      <c r="WEI444" s="141"/>
      <c r="WEJ444" s="141"/>
      <c r="WEK444" s="141"/>
      <c r="WEL444" s="141"/>
      <c r="WEM444" s="141"/>
      <c r="WEN444" s="141"/>
      <c r="WEO444" s="141"/>
      <c r="WEP444" s="141"/>
      <c r="WEQ444" s="141"/>
      <c r="WER444" s="141"/>
      <c r="WES444" s="141"/>
      <c r="WET444" s="141"/>
      <c r="WEU444" s="141"/>
      <c r="WEV444" s="141"/>
      <c r="WEW444" s="141"/>
      <c r="WEX444" s="141"/>
      <c r="WEY444" s="141"/>
      <c r="WEZ444" s="141"/>
      <c r="WFA444" s="141"/>
      <c r="WFB444" s="141"/>
      <c r="WFC444" s="141"/>
      <c r="WFD444" s="141"/>
      <c r="WFE444" s="141"/>
      <c r="WFF444" s="141"/>
      <c r="WFG444" s="141"/>
      <c r="WFH444" s="141"/>
      <c r="WFI444" s="141"/>
      <c r="WFJ444" s="141"/>
      <c r="WFK444" s="141"/>
      <c r="WFL444" s="141"/>
      <c r="WFM444" s="141"/>
      <c r="WFN444" s="141"/>
      <c r="WFO444" s="141"/>
      <c r="WFP444" s="141"/>
      <c r="WFQ444" s="141"/>
      <c r="WFR444" s="141"/>
      <c r="WFS444" s="141"/>
      <c r="WFT444" s="141"/>
      <c r="WFU444" s="141"/>
      <c r="WFV444" s="141"/>
      <c r="WFW444" s="141"/>
      <c r="WFX444" s="141"/>
      <c r="WFY444" s="141"/>
      <c r="WFZ444" s="141"/>
      <c r="WGA444" s="141"/>
      <c r="WGB444" s="141"/>
      <c r="WGC444" s="141"/>
      <c r="WGD444" s="141"/>
      <c r="WGE444" s="141"/>
      <c r="WGF444" s="141"/>
      <c r="WGG444" s="141"/>
      <c r="WGH444" s="141"/>
      <c r="WGI444" s="141"/>
      <c r="WGJ444" s="141"/>
      <c r="WGK444" s="141"/>
      <c r="WGL444" s="141"/>
      <c r="WGM444" s="141"/>
      <c r="WGN444" s="141"/>
      <c r="WGO444" s="141"/>
      <c r="WGP444" s="141"/>
      <c r="WGQ444" s="141"/>
      <c r="WGR444" s="141"/>
      <c r="WGS444" s="141"/>
      <c r="WGT444" s="141"/>
      <c r="WGU444" s="141"/>
      <c r="WGV444" s="141"/>
      <c r="WGW444" s="141"/>
      <c r="WGX444" s="141"/>
      <c r="WGY444" s="141"/>
      <c r="WGZ444" s="141"/>
      <c r="WHA444" s="141"/>
      <c r="WHB444" s="141"/>
      <c r="WHC444" s="141"/>
      <c r="WHD444" s="141"/>
      <c r="WHE444" s="141"/>
      <c r="WHF444" s="141"/>
      <c r="WHG444" s="141"/>
      <c r="WHH444" s="141"/>
      <c r="WHI444" s="141"/>
      <c r="WHJ444" s="141"/>
      <c r="WHK444" s="141"/>
      <c r="WHL444" s="141"/>
      <c r="WHM444" s="141"/>
      <c r="WHN444" s="141"/>
      <c r="WHO444" s="141"/>
      <c r="WHP444" s="141"/>
      <c r="WHQ444" s="141"/>
      <c r="WHR444" s="141"/>
      <c r="WHS444" s="141"/>
      <c r="WHT444" s="141"/>
      <c r="WHU444" s="141"/>
      <c r="WHV444" s="141"/>
      <c r="WHW444" s="141"/>
      <c r="WHX444" s="141"/>
      <c r="WHY444" s="141"/>
      <c r="WHZ444" s="141"/>
      <c r="WIA444" s="141"/>
      <c r="WIB444" s="141"/>
      <c r="WIC444" s="141"/>
      <c r="WID444" s="141"/>
      <c r="WIE444" s="141"/>
      <c r="WIF444" s="141"/>
      <c r="WIG444" s="141"/>
      <c r="WIH444" s="141"/>
      <c r="WII444" s="141"/>
      <c r="WIJ444" s="141"/>
      <c r="WIK444" s="141"/>
      <c r="WIL444" s="141"/>
      <c r="WIM444" s="141"/>
      <c r="WIN444" s="141"/>
      <c r="WIO444" s="141"/>
      <c r="WIP444" s="141"/>
      <c r="WIQ444" s="141"/>
      <c r="WIR444" s="141"/>
      <c r="WIS444" s="141"/>
      <c r="WIT444" s="141"/>
      <c r="WIU444" s="141"/>
      <c r="WIV444" s="141"/>
      <c r="WIW444" s="141"/>
      <c r="WIX444" s="141"/>
      <c r="WIY444" s="141"/>
      <c r="WIZ444" s="141"/>
      <c r="WJA444" s="141"/>
      <c r="WJB444" s="141"/>
      <c r="WJC444" s="141"/>
      <c r="WJD444" s="141"/>
      <c r="WJE444" s="141"/>
      <c r="WJF444" s="141"/>
      <c r="WJG444" s="141"/>
      <c r="WJH444" s="141"/>
      <c r="WJI444" s="141"/>
      <c r="WJJ444" s="141"/>
      <c r="WJK444" s="141"/>
      <c r="WJL444" s="141"/>
      <c r="WJM444" s="141"/>
      <c r="WJN444" s="141"/>
      <c r="WJO444" s="141"/>
      <c r="WJP444" s="141"/>
      <c r="WJQ444" s="141"/>
      <c r="WJR444" s="141"/>
      <c r="WJS444" s="141"/>
      <c r="WJT444" s="141"/>
      <c r="WJU444" s="141"/>
      <c r="WJV444" s="141"/>
      <c r="WJW444" s="141"/>
      <c r="WJX444" s="141"/>
      <c r="WJY444" s="141"/>
      <c r="WJZ444" s="141"/>
      <c r="WKA444" s="141"/>
      <c r="WKB444" s="141"/>
      <c r="WKC444" s="141"/>
      <c r="WKD444" s="141"/>
      <c r="WKE444" s="141"/>
      <c r="WKF444" s="141"/>
      <c r="WKG444" s="141"/>
      <c r="WKH444" s="141"/>
      <c r="WKI444" s="141"/>
      <c r="WKJ444" s="141"/>
      <c r="WKK444" s="141"/>
      <c r="WKL444" s="141"/>
      <c r="WKM444" s="141"/>
      <c r="WKN444" s="141"/>
      <c r="WKO444" s="141"/>
      <c r="WKP444" s="141"/>
      <c r="WKQ444" s="141"/>
      <c r="WKR444" s="141"/>
      <c r="WKS444" s="141"/>
      <c r="WKT444" s="141"/>
      <c r="WKU444" s="141"/>
      <c r="WKV444" s="141"/>
      <c r="WKW444" s="141"/>
      <c r="WKX444" s="141"/>
      <c r="WKY444" s="141"/>
      <c r="WKZ444" s="141"/>
      <c r="WLA444" s="141"/>
      <c r="WLB444" s="141"/>
      <c r="WLC444" s="141"/>
      <c r="WLD444" s="141"/>
      <c r="WLE444" s="141"/>
      <c r="WLF444" s="141"/>
      <c r="WLG444" s="141"/>
      <c r="WLH444" s="141"/>
      <c r="WLI444" s="141"/>
      <c r="WLJ444" s="141"/>
      <c r="WLK444" s="141"/>
      <c r="WLL444" s="141"/>
      <c r="WLM444" s="141"/>
      <c r="WLN444" s="141"/>
      <c r="WLO444" s="141"/>
      <c r="WLP444" s="141"/>
      <c r="WLQ444" s="141"/>
      <c r="WLR444" s="141"/>
      <c r="WLS444" s="141"/>
      <c r="WLT444" s="141"/>
      <c r="WLU444" s="141"/>
      <c r="WLV444" s="141"/>
      <c r="WLW444" s="141"/>
      <c r="WLX444" s="141"/>
      <c r="WLY444" s="141"/>
      <c r="WLZ444" s="141"/>
      <c r="WMA444" s="141"/>
      <c r="WMB444" s="141"/>
      <c r="WMC444" s="141"/>
      <c r="WMD444" s="141"/>
      <c r="WME444" s="141"/>
      <c r="WMF444" s="141"/>
      <c r="WMG444" s="141"/>
      <c r="WMH444" s="141"/>
      <c r="WMI444" s="141"/>
      <c r="WMJ444" s="141"/>
      <c r="WMK444" s="141"/>
      <c r="WML444" s="141"/>
      <c r="WMM444" s="141"/>
      <c r="WMN444" s="141"/>
      <c r="WMO444" s="141"/>
      <c r="WMP444" s="141"/>
      <c r="WMQ444" s="141"/>
      <c r="WMR444" s="141"/>
      <c r="WMS444" s="141"/>
      <c r="WMT444" s="141"/>
      <c r="WMU444" s="141"/>
      <c r="WMV444" s="141"/>
      <c r="WMW444" s="141"/>
      <c r="WMX444" s="141"/>
      <c r="WMY444" s="141"/>
      <c r="WMZ444" s="141"/>
      <c r="WNA444" s="141"/>
      <c r="WNB444" s="141"/>
      <c r="WNC444" s="141"/>
      <c r="WND444" s="141"/>
      <c r="WNE444" s="141"/>
      <c r="WNF444" s="141"/>
      <c r="WNG444" s="141"/>
      <c r="WNH444" s="141"/>
      <c r="WNI444" s="141"/>
      <c r="WNJ444" s="141"/>
      <c r="WNK444" s="141"/>
      <c r="WNL444" s="141"/>
      <c r="WNM444" s="141"/>
      <c r="WNN444" s="141"/>
      <c r="WNO444" s="141"/>
      <c r="WNP444" s="141"/>
      <c r="WNQ444" s="141"/>
      <c r="WNR444" s="141"/>
      <c r="WNS444" s="141"/>
      <c r="WNT444" s="141"/>
      <c r="WNU444" s="141"/>
      <c r="WNV444" s="141"/>
      <c r="WNW444" s="141"/>
      <c r="WNX444" s="141"/>
      <c r="WNY444" s="141"/>
      <c r="WNZ444" s="141"/>
      <c r="WOA444" s="141"/>
      <c r="WOB444" s="141"/>
      <c r="WOC444" s="141"/>
      <c r="WOD444" s="141"/>
      <c r="WOE444" s="141"/>
      <c r="WOF444" s="141"/>
      <c r="WOG444" s="141"/>
      <c r="WOH444" s="141"/>
      <c r="WOI444" s="141"/>
      <c r="WOJ444" s="141"/>
      <c r="WOK444" s="141"/>
      <c r="WOL444" s="141"/>
      <c r="WOM444" s="141"/>
      <c r="WON444" s="141"/>
      <c r="WOO444" s="141"/>
      <c r="WOP444" s="141"/>
      <c r="WOQ444" s="141"/>
      <c r="WOR444" s="141"/>
      <c r="WOS444" s="141"/>
      <c r="WOT444" s="141"/>
      <c r="WOU444" s="141"/>
      <c r="WOV444" s="141"/>
      <c r="WOW444" s="141"/>
      <c r="WOX444" s="141"/>
      <c r="WOY444" s="141"/>
      <c r="WOZ444" s="141"/>
      <c r="WPA444" s="141"/>
      <c r="WPB444" s="141"/>
      <c r="WPC444" s="141"/>
      <c r="WPD444" s="141"/>
      <c r="WPE444" s="141"/>
      <c r="WPF444" s="141"/>
      <c r="WPG444" s="141"/>
      <c r="WPH444" s="141"/>
      <c r="WPI444" s="141"/>
      <c r="WPJ444" s="141"/>
      <c r="WPK444" s="141"/>
      <c r="WPL444" s="141"/>
      <c r="WPM444" s="141"/>
      <c r="WPN444" s="141"/>
      <c r="WPO444" s="141"/>
      <c r="WPP444" s="141"/>
      <c r="WPQ444" s="141"/>
      <c r="WPR444" s="141"/>
      <c r="WPS444" s="141"/>
      <c r="WPT444" s="141"/>
      <c r="WPU444" s="141"/>
      <c r="WPV444" s="141"/>
      <c r="WPW444" s="141"/>
      <c r="WPX444" s="141"/>
      <c r="WPY444" s="141"/>
      <c r="WPZ444" s="141"/>
      <c r="WQA444" s="141"/>
      <c r="WQB444" s="141"/>
      <c r="WQC444" s="141"/>
      <c r="WQD444" s="141"/>
      <c r="WQE444" s="141"/>
      <c r="WQF444" s="141"/>
      <c r="WQG444" s="141"/>
      <c r="WQH444" s="141"/>
      <c r="WQI444" s="141"/>
      <c r="WQJ444" s="141"/>
      <c r="WQK444" s="141"/>
      <c r="WQL444" s="141"/>
      <c r="WQM444" s="141"/>
      <c r="WQN444" s="141"/>
      <c r="WQO444" s="141"/>
      <c r="WQP444" s="141"/>
      <c r="WQQ444" s="141"/>
      <c r="WQR444" s="141"/>
      <c r="WQS444" s="141"/>
      <c r="WQT444" s="141"/>
      <c r="WQU444" s="141"/>
      <c r="WQV444" s="141"/>
      <c r="WQW444" s="141"/>
      <c r="WQX444" s="141"/>
      <c r="WQY444" s="141"/>
      <c r="WQZ444" s="141"/>
      <c r="WRA444" s="141"/>
      <c r="WRB444" s="141"/>
      <c r="WRC444" s="141"/>
      <c r="WRD444" s="141"/>
      <c r="WRE444" s="141"/>
      <c r="WRF444" s="141"/>
      <c r="WRG444" s="141"/>
      <c r="WRH444" s="141"/>
      <c r="WRI444" s="141"/>
      <c r="WRJ444" s="141"/>
      <c r="WRK444" s="141"/>
      <c r="WRL444" s="141"/>
      <c r="WRM444" s="141"/>
      <c r="WRN444" s="141"/>
      <c r="WRO444" s="141"/>
      <c r="WRP444" s="141"/>
      <c r="WRQ444" s="141"/>
      <c r="WRR444" s="141"/>
      <c r="WRS444" s="141"/>
      <c r="WRT444" s="141"/>
      <c r="WRU444" s="141"/>
      <c r="WRV444" s="141"/>
      <c r="WRW444" s="141"/>
      <c r="WRX444" s="141"/>
      <c r="WRY444" s="141"/>
      <c r="WRZ444" s="141"/>
      <c r="WSA444" s="141"/>
      <c r="WSB444" s="141"/>
      <c r="WSC444" s="141"/>
      <c r="WSD444" s="141"/>
      <c r="WSE444" s="141"/>
      <c r="WSF444" s="141"/>
      <c r="WSG444" s="141"/>
      <c r="WSH444" s="141"/>
      <c r="WSI444" s="141"/>
      <c r="WSJ444" s="141"/>
      <c r="WSK444" s="141"/>
      <c r="WSL444" s="141"/>
      <c r="WSM444" s="141"/>
      <c r="WSN444" s="141"/>
      <c r="WSO444" s="141"/>
      <c r="WSP444" s="141"/>
      <c r="WSQ444" s="141"/>
      <c r="WSR444" s="141"/>
      <c r="WSS444" s="141"/>
      <c r="WST444" s="141"/>
      <c r="WSU444" s="141"/>
      <c r="WSV444" s="141"/>
      <c r="WSW444" s="141"/>
      <c r="WSX444" s="141"/>
      <c r="WSY444" s="141"/>
      <c r="WSZ444" s="141"/>
      <c r="WTA444" s="141"/>
      <c r="WTB444" s="141"/>
      <c r="WTC444" s="141"/>
      <c r="WTD444" s="141"/>
      <c r="WTE444" s="141"/>
      <c r="WTF444" s="141"/>
      <c r="WTG444" s="141"/>
      <c r="WTH444" s="141"/>
      <c r="WTI444" s="141"/>
      <c r="WTJ444" s="141"/>
      <c r="WTK444" s="141"/>
      <c r="WTL444" s="141"/>
      <c r="WTM444" s="141"/>
      <c r="WTN444" s="141"/>
      <c r="WTO444" s="141"/>
      <c r="WTP444" s="141"/>
      <c r="WTQ444" s="141"/>
      <c r="WTR444" s="141"/>
      <c r="WTS444" s="141"/>
      <c r="WTT444" s="141"/>
      <c r="WTU444" s="141"/>
      <c r="WTV444" s="141"/>
      <c r="WTW444" s="141"/>
      <c r="WTX444" s="141"/>
      <c r="WTY444" s="141"/>
      <c r="WTZ444" s="141"/>
      <c r="WUA444" s="141"/>
      <c r="WUB444" s="141"/>
      <c r="WUC444" s="141"/>
      <c r="WUD444" s="141"/>
      <c r="WUE444" s="141"/>
      <c r="WUF444" s="141"/>
      <c r="WUG444" s="141"/>
      <c r="WUH444" s="141"/>
      <c r="WUI444" s="141"/>
      <c r="WUJ444" s="141"/>
      <c r="WUK444" s="141"/>
      <c r="WUL444" s="141"/>
      <c r="WUM444" s="141"/>
      <c r="WUN444" s="141"/>
      <c r="WUO444" s="141"/>
      <c r="WUP444" s="141"/>
      <c r="WUQ444" s="141"/>
      <c r="WUR444" s="141"/>
      <c r="WUS444" s="141"/>
      <c r="WUT444" s="141"/>
      <c r="WUU444" s="141"/>
      <c r="WUV444" s="141"/>
      <c r="WUW444" s="141"/>
      <c r="WUX444" s="141"/>
      <c r="WUY444" s="141"/>
      <c r="WUZ444" s="141"/>
      <c r="WVA444" s="141"/>
      <c r="WVB444" s="141"/>
      <c r="WVC444" s="141"/>
      <c r="WVD444" s="141"/>
      <c r="WVE444" s="141"/>
      <c r="WVF444" s="141"/>
      <c r="WVG444" s="141"/>
      <c r="WVH444" s="141"/>
      <c r="WVI444" s="141"/>
      <c r="WVJ444" s="141"/>
      <c r="WVK444" s="141"/>
      <c r="WVL444" s="141"/>
      <c r="WVM444" s="141"/>
      <c r="WVN444" s="141"/>
      <c r="WVO444" s="141"/>
      <c r="WVP444" s="141"/>
      <c r="WVQ444" s="141"/>
      <c r="WVR444" s="141"/>
      <c r="WVS444" s="141"/>
      <c r="WVT444" s="141"/>
      <c r="WVU444" s="141"/>
      <c r="WVV444" s="141"/>
      <c r="WVW444" s="141"/>
      <c r="WVX444" s="141"/>
      <c r="WVY444" s="141"/>
      <c r="WVZ444" s="141"/>
      <c r="WWA444" s="141"/>
      <c r="WWB444" s="141"/>
      <c r="WWC444" s="141"/>
      <c r="WWD444" s="141"/>
      <c r="WWE444" s="141"/>
      <c r="WWF444" s="141"/>
      <c r="WWG444" s="141"/>
      <c r="WWH444" s="141"/>
      <c r="WWI444" s="141"/>
      <c r="WWJ444" s="141"/>
      <c r="WWK444" s="141"/>
      <c r="WWL444" s="141"/>
      <c r="WWM444" s="141"/>
      <c r="WWN444" s="141"/>
      <c r="WWO444" s="141"/>
      <c r="WWP444" s="141"/>
      <c r="WWQ444" s="141"/>
      <c r="WWR444" s="141"/>
      <c r="WWS444" s="141"/>
      <c r="WWT444" s="141"/>
      <c r="WWU444" s="141"/>
      <c r="WWV444" s="141"/>
      <c r="WWW444" s="141"/>
      <c r="WWX444" s="141"/>
      <c r="WWY444" s="141"/>
      <c r="WWZ444" s="141"/>
      <c r="WXA444" s="141"/>
      <c r="WXB444" s="141"/>
      <c r="WXC444" s="141"/>
      <c r="WXD444" s="141"/>
      <c r="WXE444" s="141"/>
      <c r="WXF444" s="141"/>
      <c r="WXG444" s="141"/>
      <c r="WXH444" s="141"/>
      <c r="WXI444" s="141"/>
      <c r="WXJ444" s="141"/>
      <c r="WXK444" s="141"/>
      <c r="WXL444" s="141"/>
      <c r="WXM444" s="141"/>
      <c r="WXN444" s="141"/>
      <c r="WXO444" s="141"/>
      <c r="WXP444" s="141"/>
      <c r="WXQ444" s="141"/>
      <c r="WXR444" s="141"/>
      <c r="WXS444" s="141"/>
      <c r="WXT444" s="141"/>
      <c r="WXU444" s="141"/>
      <c r="WXV444" s="141"/>
      <c r="WXW444" s="141"/>
      <c r="WXX444" s="141"/>
      <c r="WXY444" s="141"/>
      <c r="WXZ444" s="141"/>
      <c r="WYA444" s="141"/>
      <c r="WYB444" s="141"/>
      <c r="WYC444" s="141"/>
      <c r="WYD444" s="141"/>
      <c r="WYE444" s="141"/>
      <c r="WYF444" s="141"/>
      <c r="WYG444" s="141"/>
      <c r="WYH444" s="141"/>
      <c r="WYI444" s="141"/>
      <c r="WYJ444" s="141"/>
      <c r="WYK444" s="141"/>
      <c r="WYL444" s="141"/>
      <c r="WYM444" s="141"/>
      <c r="WYN444" s="141"/>
      <c r="WYO444" s="141"/>
      <c r="WYP444" s="141"/>
      <c r="WYQ444" s="141"/>
      <c r="WYR444" s="141"/>
      <c r="WYS444" s="141"/>
      <c r="WYT444" s="141"/>
      <c r="WYU444" s="141"/>
      <c r="WYV444" s="141"/>
      <c r="WYW444" s="141"/>
      <c r="WYX444" s="141"/>
      <c r="WYY444" s="141"/>
      <c r="WYZ444" s="141"/>
      <c r="WZA444" s="141"/>
      <c r="WZB444" s="141"/>
      <c r="WZC444" s="141"/>
      <c r="WZD444" s="141"/>
      <c r="WZE444" s="141"/>
      <c r="WZF444" s="141"/>
      <c r="WZG444" s="141"/>
      <c r="WZH444" s="141"/>
      <c r="WZI444" s="141"/>
      <c r="WZJ444" s="141"/>
      <c r="WZK444" s="141"/>
      <c r="WZL444" s="141"/>
      <c r="WZM444" s="141"/>
      <c r="WZN444" s="141"/>
      <c r="WZO444" s="141"/>
      <c r="WZP444" s="141"/>
      <c r="WZQ444" s="141"/>
      <c r="WZR444" s="141"/>
      <c r="WZS444" s="141"/>
      <c r="WZT444" s="141"/>
      <c r="WZU444" s="141"/>
      <c r="WZV444" s="141"/>
      <c r="WZW444" s="141"/>
      <c r="WZX444" s="141"/>
      <c r="WZY444" s="141"/>
      <c r="WZZ444" s="141"/>
      <c r="XAA444" s="141"/>
      <c r="XAB444" s="141"/>
      <c r="XAC444" s="141"/>
      <c r="XAD444" s="141"/>
      <c r="XAE444" s="141"/>
      <c r="XAF444" s="141"/>
      <c r="XAG444" s="141"/>
      <c r="XAH444" s="141"/>
      <c r="XAI444" s="141"/>
      <c r="XAJ444" s="141"/>
      <c r="XAK444" s="141"/>
      <c r="XAL444" s="141"/>
      <c r="XAM444" s="141"/>
      <c r="XAN444" s="141"/>
      <c r="XAO444" s="141"/>
      <c r="XAP444" s="141"/>
      <c r="XAQ444" s="141"/>
      <c r="XAR444" s="141"/>
      <c r="XAS444" s="141"/>
      <c r="XAT444" s="141"/>
      <c r="XAU444" s="141"/>
      <c r="XAV444" s="141"/>
      <c r="XAW444" s="141"/>
      <c r="XAX444" s="141"/>
      <c r="XAY444" s="141"/>
      <c r="XAZ444" s="141"/>
      <c r="XBA444" s="141"/>
      <c r="XBB444" s="141"/>
      <c r="XBC444" s="141"/>
      <c r="XBD444" s="141"/>
      <c r="XBE444" s="141"/>
      <c r="XBF444" s="141"/>
      <c r="XBG444" s="141"/>
      <c r="XBH444" s="141"/>
      <c r="XBI444" s="141"/>
      <c r="XBJ444" s="141"/>
      <c r="XBK444" s="141"/>
      <c r="XBL444" s="141"/>
      <c r="XBM444" s="141"/>
      <c r="XBN444" s="141"/>
      <c r="XBO444" s="141"/>
      <c r="XBP444" s="141"/>
      <c r="XBQ444" s="141"/>
      <c r="XBR444" s="141"/>
      <c r="XBS444" s="141"/>
      <c r="XBT444" s="141"/>
      <c r="XBU444" s="141"/>
      <c r="XBV444" s="141"/>
      <c r="XBW444" s="141"/>
      <c r="XBX444" s="141"/>
      <c r="XBY444" s="141"/>
      <c r="XBZ444" s="141"/>
      <c r="XCA444" s="141"/>
      <c r="XCB444" s="141"/>
      <c r="XCC444" s="141"/>
      <c r="XCD444" s="141"/>
      <c r="XCE444" s="141"/>
      <c r="XCF444" s="141"/>
      <c r="XCG444" s="141"/>
      <c r="XCH444" s="141"/>
      <c r="XCI444" s="141"/>
      <c r="XCJ444" s="141"/>
      <c r="XCK444" s="141"/>
      <c r="XCL444" s="141"/>
      <c r="XCM444" s="141"/>
      <c r="XCN444" s="141"/>
      <c r="XCO444" s="141"/>
      <c r="XCP444" s="141"/>
      <c r="XCQ444" s="141"/>
      <c r="XCR444" s="141"/>
      <c r="XCS444" s="141"/>
      <c r="XCT444" s="141"/>
      <c r="XCU444" s="141"/>
      <c r="XCV444" s="141"/>
      <c r="XCW444" s="141"/>
      <c r="XCX444" s="141"/>
      <c r="XCY444" s="141"/>
      <c r="XCZ444" s="141"/>
      <c r="XDA444" s="141"/>
      <c r="XDB444" s="141"/>
      <c r="XDC444" s="141"/>
      <c r="XDD444" s="141"/>
      <c r="XDE444" s="141"/>
      <c r="XDF444" s="141"/>
      <c r="XDG444" s="141"/>
      <c r="XDH444" s="141"/>
      <c r="XDI444" s="141"/>
      <c r="XDJ444" s="141"/>
      <c r="XDK444" s="141"/>
      <c r="XDL444" s="141"/>
      <c r="XDM444" s="141"/>
      <c r="XDN444" s="141"/>
      <c r="XDO444" s="141"/>
      <c r="XDP444" s="141"/>
      <c r="XDQ444" s="141"/>
      <c r="XDR444" s="141"/>
      <c r="XDS444" s="141"/>
      <c r="XDT444" s="141"/>
      <c r="XDU444" s="141"/>
      <c r="XDV444" s="141"/>
      <c r="XDW444" s="141"/>
      <c r="XDX444" s="141"/>
      <c r="XDY444" s="141"/>
      <c r="XDZ444" s="141"/>
      <c r="XEA444" s="141"/>
      <c r="XEB444" s="141"/>
      <c r="XEC444" s="141"/>
      <c r="XED444" s="141"/>
      <c r="XEE444" s="141"/>
      <c r="XEF444" s="141"/>
      <c r="XEG444" s="141"/>
      <c r="XEH444" s="141"/>
      <c r="XEI444" s="141"/>
      <c r="XEJ444" s="141"/>
      <c r="XEK444" s="141"/>
      <c r="XEL444" s="141"/>
      <c r="XEM444" s="141"/>
      <c r="XEN444" s="141"/>
      <c r="XEO444" s="141"/>
      <c r="XEP444" s="141"/>
      <c r="XEQ444" s="141"/>
      <c r="XER444" s="141"/>
      <c r="XES444" s="141"/>
      <c r="XET444" s="141"/>
      <c r="XEU444" s="141"/>
      <c r="XEV444" s="141"/>
      <c r="XEW444" s="141"/>
      <c r="XEX444" s="141"/>
      <c r="XEY444" s="141"/>
      <c r="XEZ444" s="141"/>
      <c r="XFA444" s="141"/>
      <c r="XFB444" s="141"/>
      <c r="XFC444" s="141"/>
    </row>
  </sheetData>
  <autoFilter ref="Q1:S443">
    <filterColumn colId="1"/>
  </autoFilter>
  <mergeCells count="32">
    <mergeCell ref="M38:M39"/>
    <mergeCell ref="N38:N39"/>
    <mergeCell ref="O38:O39"/>
    <mergeCell ref="A38:A39"/>
    <mergeCell ref="B38:B39"/>
    <mergeCell ref="C38:C39"/>
    <mergeCell ref="J38:J39"/>
    <mergeCell ref="L38:L39"/>
    <mergeCell ref="O49:O50"/>
    <mergeCell ref="C49:C50"/>
    <mergeCell ref="B49:B50"/>
    <mergeCell ref="A49:A50"/>
    <mergeCell ref="J49:J50"/>
    <mergeCell ref="L49:L50"/>
    <mergeCell ref="M49:M50"/>
    <mergeCell ref="N49:N50"/>
    <mergeCell ref="M52:M53"/>
    <mergeCell ref="N52:N53"/>
    <mergeCell ref="O52:O53"/>
    <mergeCell ref="A52:A53"/>
    <mergeCell ref="B52:B53"/>
    <mergeCell ref="C52:C53"/>
    <mergeCell ref="J52:J53"/>
    <mergeCell ref="L52:L53"/>
    <mergeCell ref="M40:M41"/>
    <mergeCell ref="N40:N41"/>
    <mergeCell ref="O40:O41"/>
    <mergeCell ref="A40:A41"/>
    <mergeCell ref="B40:B41"/>
    <mergeCell ref="C40:C41"/>
    <mergeCell ref="J40:J41"/>
    <mergeCell ref="L40:L41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18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2135</v>
      </c>
      <c r="B1" s="113" t="s">
        <v>2136</v>
      </c>
      <c r="C1" s="113" t="s">
        <v>2137</v>
      </c>
      <c r="D1" s="113" t="s">
        <v>26</v>
      </c>
      <c r="E1" s="113" t="s">
        <v>27</v>
      </c>
      <c r="F1" s="113" t="s">
        <v>2138</v>
      </c>
      <c r="G1" s="113" t="s">
        <v>2139</v>
      </c>
      <c r="H1" s="113" t="s">
        <v>2140</v>
      </c>
      <c r="I1" s="113" t="s">
        <v>2141</v>
      </c>
      <c r="J1" s="113" t="s">
        <v>2142</v>
      </c>
      <c r="K1" s="113" t="s">
        <v>2143</v>
      </c>
      <c r="L1" s="113" t="s">
        <v>2144</v>
      </c>
      <c r="M1" s="113" t="s">
        <v>2145</v>
      </c>
      <c r="N1" s="113" t="s">
        <v>2145</v>
      </c>
    </row>
    <row r="2" spans="1:14">
      <c r="A2" s="113" t="s">
        <v>383</v>
      </c>
      <c r="B2" s="113" t="s">
        <v>384</v>
      </c>
      <c r="C2" s="113">
        <v>34.9</v>
      </c>
      <c r="D2" s="113">
        <v>35.9</v>
      </c>
      <c r="E2" s="113">
        <v>34.5</v>
      </c>
      <c r="F2" s="113">
        <v>35.1</v>
      </c>
      <c r="G2" s="113">
        <v>35.299999999999997</v>
      </c>
      <c r="H2" s="113">
        <v>35.9</v>
      </c>
      <c r="I2" s="113">
        <v>19975</v>
      </c>
      <c r="J2" s="113">
        <v>703894.55</v>
      </c>
      <c r="K2" s="115">
        <v>43522</v>
      </c>
      <c r="L2" s="113">
        <v>431</v>
      </c>
      <c r="M2" s="113" t="s">
        <v>385</v>
      </c>
      <c r="N2" s="351"/>
    </row>
    <row r="3" spans="1:14">
      <c r="A3" s="113" t="s">
        <v>3345</v>
      </c>
      <c r="B3" s="113" t="s">
        <v>384</v>
      </c>
      <c r="C3" s="113">
        <v>18.3</v>
      </c>
      <c r="D3" s="113">
        <v>18.3</v>
      </c>
      <c r="E3" s="113">
        <v>17.649999999999999</v>
      </c>
      <c r="F3" s="113">
        <v>17.75</v>
      </c>
      <c r="G3" s="113">
        <v>18</v>
      </c>
      <c r="H3" s="113">
        <v>18</v>
      </c>
      <c r="I3" s="113">
        <v>2482</v>
      </c>
      <c r="J3" s="113">
        <v>44265.8</v>
      </c>
      <c r="K3" s="115">
        <v>43522</v>
      </c>
      <c r="L3" s="113">
        <v>30</v>
      </c>
      <c r="M3" s="113" t="s">
        <v>3346</v>
      </c>
      <c r="N3" s="351"/>
    </row>
    <row r="4" spans="1:14">
      <c r="A4" s="113" t="s">
        <v>386</v>
      </c>
      <c r="B4" s="113" t="s">
        <v>384</v>
      </c>
      <c r="C4" s="113">
        <v>3.7</v>
      </c>
      <c r="D4" s="113">
        <v>3.7</v>
      </c>
      <c r="E4" s="113">
        <v>3.5</v>
      </c>
      <c r="F4" s="113">
        <v>3.55</v>
      </c>
      <c r="G4" s="113">
        <v>3.55</v>
      </c>
      <c r="H4" s="113">
        <v>3.75</v>
      </c>
      <c r="I4" s="113">
        <v>2175386</v>
      </c>
      <c r="J4" s="113">
        <v>7710336.9000000004</v>
      </c>
      <c r="K4" s="115">
        <v>43522</v>
      </c>
      <c r="L4" s="113">
        <v>988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23490</v>
      </c>
      <c r="D5" s="113">
        <v>23679</v>
      </c>
      <c r="E5" s="113">
        <v>22787</v>
      </c>
      <c r="F5" s="113">
        <v>22899.95</v>
      </c>
      <c r="G5" s="113">
        <v>23087</v>
      </c>
      <c r="H5" s="113">
        <v>23648.35</v>
      </c>
      <c r="I5" s="113">
        <v>4257</v>
      </c>
      <c r="J5" s="113">
        <v>98654083.950000003</v>
      </c>
      <c r="K5" s="115">
        <v>43522</v>
      </c>
      <c r="L5" s="113">
        <v>2764</v>
      </c>
      <c r="M5" s="113" t="s">
        <v>389</v>
      </c>
      <c r="N5" s="351"/>
    </row>
    <row r="6" spans="1:14">
      <c r="A6" s="113" t="s">
        <v>3330</v>
      </c>
      <c r="B6" s="113" t="s">
        <v>384</v>
      </c>
      <c r="C6" s="113">
        <v>10.55</v>
      </c>
      <c r="D6" s="113">
        <v>11.05</v>
      </c>
      <c r="E6" s="113">
        <v>10.5</v>
      </c>
      <c r="F6" s="113">
        <v>11</v>
      </c>
      <c r="G6" s="113">
        <v>11.05</v>
      </c>
      <c r="H6" s="113">
        <v>10.55</v>
      </c>
      <c r="I6" s="113">
        <v>8757</v>
      </c>
      <c r="J6" s="113">
        <v>96229.9</v>
      </c>
      <c r="K6" s="115">
        <v>43522</v>
      </c>
      <c r="L6" s="113">
        <v>16</v>
      </c>
      <c r="M6" s="113" t="s">
        <v>3331</v>
      </c>
      <c r="N6" s="351"/>
    </row>
    <row r="7" spans="1:14">
      <c r="A7" s="113" t="s">
        <v>2569</v>
      </c>
      <c r="B7" s="113" t="s">
        <v>384</v>
      </c>
      <c r="C7" s="113">
        <v>228</v>
      </c>
      <c r="D7" s="113">
        <v>229.95</v>
      </c>
      <c r="E7" s="113">
        <v>215.05</v>
      </c>
      <c r="F7" s="113">
        <v>220.35</v>
      </c>
      <c r="G7" s="113">
        <v>221.8</v>
      </c>
      <c r="H7" s="113">
        <v>228</v>
      </c>
      <c r="I7" s="113">
        <v>6979</v>
      </c>
      <c r="J7" s="113">
        <v>1540297.55</v>
      </c>
      <c r="K7" s="115">
        <v>43522</v>
      </c>
      <c r="L7" s="113">
        <v>292</v>
      </c>
      <c r="M7" s="113" t="s">
        <v>2570</v>
      </c>
      <c r="N7" s="351"/>
    </row>
    <row r="8" spans="1:14">
      <c r="A8" s="113" t="s">
        <v>1989</v>
      </c>
      <c r="B8" s="113" t="s">
        <v>384</v>
      </c>
      <c r="C8" s="113">
        <v>78.900000000000006</v>
      </c>
      <c r="D8" s="113">
        <v>79.900000000000006</v>
      </c>
      <c r="E8" s="113">
        <v>76.099999999999994</v>
      </c>
      <c r="F8" s="113">
        <v>78.349999999999994</v>
      </c>
      <c r="G8" s="113">
        <v>78.45</v>
      </c>
      <c r="H8" s="113">
        <v>80.75</v>
      </c>
      <c r="I8" s="113">
        <v>292308</v>
      </c>
      <c r="J8" s="113">
        <v>22847165.399999999</v>
      </c>
      <c r="K8" s="115">
        <v>43522</v>
      </c>
      <c r="L8" s="113">
        <v>5110</v>
      </c>
      <c r="M8" s="113" t="s">
        <v>746</v>
      </c>
      <c r="N8" s="351"/>
    </row>
    <row r="9" spans="1:14">
      <c r="A9" s="113" t="s">
        <v>390</v>
      </c>
      <c r="B9" s="113" t="s">
        <v>384</v>
      </c>
      <c r="C9" s="113">
        <v>106.8</v>
      </c>
      <c r="D9" s="113">
        <v>108.9</v>
      </c>
      <c r="E9" s="113">
        <v>104.55</v>
      </c>
      <c r="F9" s="113">
        <v>105.05</v>
      </c>
      <c r="G9" s="113">
        <v>105</v>
      </c>
      <c r="H9" s="113">
        <v>109.8</v>
      </c>
      <c r="I9" s="113">
        <v>167500</v>
      </c>
      <c r="J9" s="113">
        <v>17704072.850000001</v>
      </c>
      <c r="K9" s="115">
        <v>43522</v>
      </c>
      <c r="L9" s="113">
        <v>2048</v>
      </c>
      <c r="M9" s="113" t="s">
        <v>1912</v>
      </c>
      <c r="N9" s="351"/>
    </row>
    <row r="10" spans="1:14">
      <c r="A10" s="113" t="s">
        <v>2857</v>
      </c>
      <c r="B10" s="113" t="s">
        <v>384</v>
      </c>
      <c r="C10" s="113">
        <v>15.5</v>
      </c>
      <c r="D10" s="113">
        <v>15.8</v>
      </c>
      <c r="E10" s="113">
        <v>15.25</v>
      </c>
      <c r="F10" s="113">
        <v>15.25</v>
      </c>
      <c r="G10" s="113">
        <v>15.25</v>
      </c>
      <c r="H10" s="113">
        <v>16.05</v>
      </c>
      <c r="I10" s="113">
        <v>545002</v>
      </c>
      <c r="J10" s="113">
        <v>8405509.8499999996</v>
      </c>
      <c r="K10" s="115">
        <v>43522</v>
      </c>
      <c r="L10" s="113">
        <v>968</v>
      </c>
      <c r="M10" s="113" t="s">
        <v>2858</v>
      </c>
      <c r="N10" s="351"/>
    </row>
    <row r="11" spans="1:14">
      <c r="A11" s="113" t="s">
        <v>2859</v>
      </c>
      <c r="B11" s="113" t="s">
        <v>384</v>
      </c>
      <c r="C11" s="113">
        <v>588</v>
      </c>
      <c r="D11" s="113">
        <v>594.70000000000005</v>
      </c>
      <c r="E11" s="113">
        <v>576</v>
      </c>
      <c r="F11" s="113">
        <v>588.1</v>
      </c>
      <c r="G11" s="113">
        <v>586.65</v>
      </c>
      <c r="H11" s="113">
        <v>594.20000000000005</v>
      </c>
      <c r="I11" s="113">
        <v>5363</v>
      </c>
      <c r="J11" s="113">
        <v>3145474.45</v>
      </c>
      <c r="K11" s="115">
        <v>43522</v>
      </c>
      <c r="L11" s="113">
        <v>546</v>
      </c>
      <c r="M11" s="113" t="s">
        <v>2860</v>
      </c>
      <c r="N11" s="351"/>
    </row>
    <row r="12" spans="1:14">
      <c r="A12" s="113" t="s">
        <v>391</v>
      </c>
      <c r="B12" s="113" t="s">
        <v>384</v>
      </c>
      <c r="C12" s="113">
        <v>1375</v>
      </c>
      <c r="D12" s="113">
        <v>1399.95</v>
      </c>
      <c r="E12" s="113">
        <v>1354</v>
      </c>
      <c r="F12" s="113">
        <v>1388.45</v>
      </c>
      <c r="G12" s="113">
        <v>1396</v>
      </c>
      <c r="H12" s="113">
        <v>1413.4</v>
      </c>
      <c r="I12" s="113">
        <v>102261</v>
      </c>
      <c r="J12" s="113">
        <v>141205793.19999999</v>
      </c>
      <c r="K12" s="115">
        <v>43522</v>
      </c>
      <c r="L12" s="113">
        <v>10184</v>
      </c>
      <c r="M12" s="113" t="s">
        <v>2782</v>
      </c>
      <c r="N12" s="351"/>
    </row>
    <row r="13" spans="1:14">
      <c r="A13" s="113" t="s">
        <v>2271</v>
      </c>
      <c r="B13" s="113" t="s">
        <v>384</v>
      </c>
      <c r="C13" s="113">
        <v>21.75</v>
      </c>
      <c r="D13" s="113">
        <v>21.8</v>
      </c>
      <c r="E13" s="113">
        <v>20.6</v>
      </c>
      <c r="F13" s="113">
        <v>21.55</v>
      </c>
      <c r="G13" s="113">
        <v>21.6</v>
      </c>
      <c r="H13" s="113">
        <v>21.75</v>
      </c>
      <c r="I13" s="113">
        <v>7617</v>
      </c>
      <c r="J13" s="113">
        <v>162774</v>
      </c>
      <c r="K13" s="115">
        <v>43522</v>
      </c>
      <c r="L13" s="113">
        <v>320</v>
      </c>
      <c r="M13" s="113" t="s">
        <v>2272</v>
      </c>
      <c r="N13" s="351"/>
    </row>
    <row r="14" spans="1:14">
      <c r="A14" s="113" t="s">
        <v>3126</v>
      </c>
      <c r="B14" s="113" t="s">
        <v>384</v>
      </c>
      <c r="C14" s="113">
        <v>969</v>
      </c>
      <c r="D14" s="113">
        <v>1008.1</v>
      </c>
      <c r="E14" s="113">
        <v>950</v>
      </c>
      <c r="F14" s="113">
        <v>991.1</v>
      </c>
      <c r="G14" s="113">
        <v>991.6</v>
      </c>
      <c r="H14" s="113">
        <v>987.9</v>
      </c>
      <c r="I14" s="113">
        <v>25326</v>
      </c>
      <c r="J14" s="113">
        <v>24968022.75</v>
      </c>
      <c r="K14" s="115">
        <v>43522</v>
      </c>
      <c r="L14" s="113">
        <v>2103</v>
      </c>
      <c r="M14" s="113" t="s">
        <v>3127</v>
      </c>
      <c r="N14" s="351"/>
    </row>
    <row r="15" spans="1:14">
      <c r="A15" s="113" t="s">
        <v>392</v>
      </c>
      <c r="B15" s="113" t="s">
        <v>384</v>
      </c>
      <c r="C15" s="113">
        <v>52.9</v>
      </c>
      <c r="D15" s="113">
        <v>53.35</v>
      </c>
      <c r="E15" s="113">
        <v>51.95</v>
      </c>
      <c r="F15" s="113">
        <v>52.8</v>
      </c>
      <c r="G15" s="113">
        <v>52.7</v>
      </c>
      <c r="H15" s="113">
        <v>54.5</v>
      </c>
      <c r="I15" s="113">
        <v>410013</v>
      </c>
      <c r="J15" s="113">
        <v>21584043.050000001</v>
      </c>
      <c r="K15" s="115">
        <v>43522</v>
      </c>
      <c r="L15" s="113">
        <v>4725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1249</v>
      </c>
      <c r="D16" s="113">
        <v>1249</v>
      </c>
      <c r="E16" s="113">
        <v>1228.05</v>
      </c>
      <c r="F16" s="113">
        <v>1235.75</v>
      </c>
      <c r="G16" s="113">
        <v>1233.0999999999999</v>
      </c>
      <c r="H16" s="113">
        <v>1246.55</v>
      </c>
      <c r="I16" s="113">
        <v>80728</v>
      </c>
      <c r="J16" s="113">
        <v>100067792.65000001</v>
      </c>
      <c r="K16" s="115">
        <v>43522</v>
      </c>
      <c r="L16" s="113">
        <v>1991</v>
      </c>
      <c r="M16" s="113" t="s">
        <v>2861</v>
      </c>
      <c r="N16" s="351"/>
    </row>
    <row r="17" spans="1:14">
      <c r="A17" s="113" t="s">
        <v>2783</v>
      </c>
      <c r="B17" s="113" t="s">
        <v>384</v>
      </c>
      <c r="C17" s="113">
        <v>7302</v>
      </c>
      <c r="D17" s="113">
        <v>7380</v>
      </c>
      <c r="E17" s="113">
        <v>7262.15</v>
      </c>
      <c r="F17" s="113">
        <v>7359.8</v>
      </c>
      <c r="G17" s="113">
        <v>7379</v>
      </c>
      <c r="H17" s="113">
        <v>7375</v>
      </c>
      <c r="I17" s="113">
        <v>1961</v>
      </c>
      <c r="J17" s="113">
        <v>14363640.949999999</v>
      </c>
      <c r="K17" s="115">
        <v>43522</v>
      </c>
      <c r="L17" s="113">
        <v>589</v>
      </c>
      <c r="M17" s="113" t="s">
        <v>2784</v>
      </c>
      <c r="N17" s="351"/>
    </row>
    <row r="18" spans="1:14">
      <c r="A18" s="113" t="s">
        <v>2183</v>
      </c>
      <c r="B18" s="113" t="s">
        <v>384</v>
      </c>
      <c r="C18" s="113">
        <v>86.75</v>
      </c>
      <c r="D18" s="113">
        <v>88.5</v>
      </c>
      <c r="E18" s="113">
        <v>84.7</v>
      </c>
      <c r="F18" s="113">
        <v>87.5</v>
      </c>
      <c r="G18" s="113">
        <v>87.6</v>
      </c>
      <c r="H18" s="113">
        <v>88.7</v>
      </c>
      <c r="I18" s="113">
        <v>2729662</v>
      </c>
      <c r="J18" s="113">
        <v>236996064.59999999</v>
      </c>
      <c r="K18" s="115">
        <v>43522</v>
      </c>
      <c r="L18" s="113">
        <v>26674</v>
      </c>
      <c r="M18" s="113" t="s">
        <v>2184</v>
      </c>
      <c r="N18" s="351"/>
    </row>
    <row r="19" spans="1:14">
      <c r="A19" s="113" t="s">
        <v>394</v>
      </c>
      <c r="B19" s="113" t="s">
        <v>384</v>
      </c>
      <c r="C19" s="113">
        <v>220</v>
      </c>
      <c r="D19" s="113">
        <v>226</v>
      </c>
      <c r="E19" s="113">
        <v>217.3</v>
      </c>
      <c r="F19" s="113">
        <v>219.55</v>
      </c>
      <c r="G19" s="113">
        <v>219</v>
      </c>
      <c r="H19" s="113">
        <v>225.8</v>
      </c>
      <c r="I19" s="113">
        <v>560509</v>
      </c>
      <c r="J19" s="113">
        <v>124691142.84999999</v>
      </c>
      <c r="K19" s="115">
        <v>43522</v>
      </c>
      <c r="L19" s="113">
        <v>8333</v>
      </c>
      <c r="M19" s="113" t="s">
        <v>395</v>
      </c>
      <c r="N19" s="351"/>
    </row>
    <row r="20" spans="1:14">
      <c r="A20" s="113" t="s">
        <v>30</v>
      </c>
      <c r="B20" s="113" t="s">
        <v>384</v>
      </c>
      <c r="C20" s="113">
        <v>1365</v>
      </c>
      <c r="D20" s="113">
        <v>1394</v>
      </c>
      <c r="E20" s="113">
        <v>1353.05</v>
      </c>
      <c r="F20" s="113">
        <v>1384.35</v>
      </c>
      <c r="G20" s="113">
        <v>1381</v>
      </c>
      <c r="H20" s="113">
        <v>1376.15</v>
      </c>
      <c r="I20" s="113">
        <v>1019520</v>
      </c>
      <c r="J20" s="113">
        <v>1408493431.45</v>
      </c>
      <c r="K20" s="115">
        <v>43522</v>
      </c>
      <c r="L20" s="113">
        <v>34802</v>
      </c>
      <c r="M20" s="113" t="s">
        <v>396</v>
      </c>
      <c r="N20" s="351"/>
    </row>
    <row r="21" spans="1:14">
      <c r="A21" s="113" t="s">
        <v>397</v>
      </c>
      <c r="B21" s="113" t="s">
        <v>384</v>
      </c>
      <c r="C21" s="113">
        <v>929.85</v>
      </c>
      <c r="D21" s="113">
        <v>929.85</v>
      </c>
      <c r="E21" s="113">
        <v>910.85</v>
      </c>
      <c r="F21" s="113">
        <v>917.1</v>
      </c>
      <c r="G21" s="113">
        <v>926.4</v>
      </c>
      <c r="H21" s="113">
        <v>920.85</v>
      </c>
      <c r="I21" s="113">
        <v>1809</v>
      </c>
      <c r="J21" s="113">
        <v>1660218.35</v>
      </c>
      <c r="K21" s="115">
        <v>43522</v>
      </c>
      <c r="L21" s="113">
        <v>203</v>
      </c>
      <c r="M21" s="113" t="s">
        <v>398</v>
      </c>
      <c r="N21" s="351"/>
    </row>
    <row r="22" spans="1:14">
      <c r="A22" s="113" t="s">
        <v>2862</v>
      </c>
      <c r="B22" s="113" t="s">
        <v>384</v>
      </c>
      <c r="C22" s="113">
        <v>76.5</v>
      </c>
      <c r="D22" s="113">
        <v>80.45</v>
      </c>
      <c r="E22" s="113">
        <v>73.5</v>
      </c>
      <c r="F22" s="113">
        <v>78.650000000000006</v>
      </c>
      <c r="G22" s="113">
        <v>78</v>
      </c>
      <c r="H22" s="113">
        <v>77.5</v>
      </c>
      <c r="I22" s="113">
        <v>458951</v>
      </c>
      <c r="J22" s="113">
        <v>35529063.350000001</v>
      </c>
      <c r="K22" s="115">
        <v>43522</v>
      </c>
      <c r="L22" s="113">
        <v>6267</v>
      </c>
      <c r="M22" s="113" t="s">
        <v>2863</v>
      </c>
      <c r="N22" s="351"/>
    </row>
    <row r="23" spans="1:14">
      <c r="A23" s="113" t="s">
        <v>31</v>
      </c>
      <c r="B23" s="113" t="s">
        <v>384</v>
      </c>
      <c r="C23" s="113">
        <v>130</v>
      </c>
      <c r="D23" s="113">
        <v>134.30000000000001</v>
      </c>
      <c r="E23" s="113">
        <v>128</v>
      </c>
      <c r="F23" s="113">
        <v>132.1</v>
      </c>
      <c r="G23" s="113">
        <v>133</v>
      </c>
      <c r="H23" s="113">
        <v>132</v>
      </c>
      <c r="I23" s="113">
        <v>8879092</v>
      </c>
      <c r="J23" s="113">
        <v>1167098695.5</v>
      </c>
      <c r="K23" s="115">
        <v>43522</v>
      </c>
      <c r="L23" s="113">
        <v>47200</v>
      </c>
      <c r="M23" s="113" t="s">
        <v>399</v>
      </c>
      <c r="N23" s="351"/>
    </row>
    <row r="24" spans="1:14">
      <c r="A24" s="113" t="s">
        <v>3151</v>
      </c>
      <c r="B24" s="113" t="s">
        <v>384</v>
      </c>
      <c r="C24" s="113">
        <v>99.5</v>
      </c>
      <c r="D24" s="113">
        <v>101.4</v>
      </c>
      <c r="E24" s="113">
        <v>96.15</v>
      </c>
      <c r="F24" s="113">
        <v>100.55</v>
      </c>
      <c r="G24" s="113">
        <v>100.7</v>
      </c>
      <c r="H24" s="113">
        <v>100.8</v>
      </c>
      <c r="I24" s="113">
        <v>581121</v>
      </c>
      <c r="J24" s="113">
        <v>57645115.100000001</v>
      </c>
      <c r="K24" s="115">
        <v>43522</v>
      </c>
      <c r="L24" s="113">
        <v>4153</v>
      </c>
      <c r="M24" s="113" t="s">
        <v>3152</v>
      </c>
      <c r="N24" s="351"/>
    </row>
    <row r="25" spans="1:14">
      <c r="A25" s="113" t="s">
        <v>2864</v>
      </c>
      <c r="B25" s="113" t="s">
        <v>384</v>
      </c>
      <c r="C25" s="113">
        <v>32.75</v>
      </c>
      <c r="D25" s="113">
        <v>33.25</v>
      </c>
      <c r="E25" s="113">
        <v>30.55</v>
      </c>
      <c r="F25" s="113">
        <v>32.9</v>
      </c>
      <c r="G25" s="113">
        <v>33</v>
      </c>
      <c r="H25" s="113">
        <v>32.950000000000003</v>
      </c>
      <c r="I25" s="113">
        <v>602009</v>
      </c>
      <c r="J25" s="113">
        <v>19332078.899999999</v>
      </c>
      <c r="K25" s="115">
        <v>43522</v>
      </c>
      <c r="L25" s="113">
        <v>2660</v>
      </c>
      <c r="M25" s="113" t="s">
        <v>2865</v>
      </c>
      <c r="N25" s="351"/>
    </row>
    <row r="26" spans="1:14">
      <c r="A26" s="113" t="s">
        <v>32</v>
      </c>
      <c r="B26" s="113" t="s">
        <v>384</v>
      </c>
      <c r="C26" s="113">
        <v>324</v>
      </c>
      <c r="D26" s="113">
        <v>326.5</v>
      </c>
      <c r="E26" s="113">
        <v>315.75</v>
      </c>
      <c r="F26" s="113">
        <v>323.5</v>
      </c>
      <c r="G26" s="113">
        <v>323.3</v>
      </c>
      <c r="H26" s="113">
        <v>324.55</v>
      </c>
      <c r="I26" s="113">
        <v>14243781</v>
      </c>
      <c r="J26" s="113">
        <v>4595715281.5</v>
      </c>
      <c r="K26" s="115">
        <v>43522</v>
      </c>
      <c r="L26" s="113">
        <v>108957</v>
      </c>
      <c r="M26" s="113" t="s">
        <v>400</v>
      </c>
      <c r="N26" s="351"/>
    </row>
    <row r="27" spans="1:14">
      <c r="A27" s="113" t="s">
        <v>33</v>
      </c>
      <c r="B27" s="113" t="s">
        <v>384</v>
      </c>
      <c r="C27" s="113">
        <v>39.700000000000003</v>
      </c>
      <c r="D27" s="113">
        <v>48.9</v>
      </c>
      <c r="E27" s="113">
        <v>38</v>
      </c>
      <c r="F27" s="113">
        <v>46.65</v>
      </c>
      <c r="G27" s="113">
        <v>48.45</v>
      </c>
      <c r="H27" s="113">
        <v>40.450000000000003</v>
      </c>
      <c r="I27" s="113">
        <v>39370573</v>
      </c>
      <c r="J27" s="113">
        <v>1715804728.5</v>
      </c>
      <c r="K27" s="115">
        <v>43522</v>
      </c>
      <c r="L27" s="113">
        <v>82172</v>
      </c>
      <c r="M27" s="113" t="s">
        <v>401</v>
      </c>
      <c r="N27" s="351"/>
    </row>
    <row r="28" spans="1:14">
      <c r="A28" s="113" t="s">
        <v>402</v>
      </c>
      <c r="B28" s="113" t="s">
        <v>384</v>
      </c>
      <c r="C28" s="113">
        <v>209.3</v>
      </c>
      <c r="D28" s="113">
        <v>212</v>
      </c>
      <c r="E28" s="113">
        <v>191.45</v>
      </c>
      <c r="F28" s="113">
        <v>196.2</v>
      </c>
      <c r="G28" s="113">
        <v>195.9</v>
      </c>
      <c r="H28" s="113">
        <v>210.3</v>
      </c>
      <c r="I28" s="113">
        <v>603512</v>
      </c>
      <c r="J28" s="113">
        <v>119820708.90000001</v>
      </c>
      <c r="K28" s="115">
        <v>43522</v>
      </c>
      <c r="L28" s="113">
        <v>27312</v>
      </c>
      <c r="M28" s="113" t="s">
        <v>2866</v>
      </c>
      <c r="N28" s="351"/>
    </row>
    <row r="29" spans="1:14">
      <c r="A29" s="113" t="s">
        <v>403</v>
      </c>
      <c r="B29" s="113" t="s">
        <v>384</v>
      </c>
      <c r="C29" s="113">
        <v>219</v>
      </c>
      <c r="D29" s="113">
        <v>220.35</v>
      </c>
      <c r="E29" s="113">
        <v>211.3</v>
      </c>
      <c r="F29" s="113">
        <v>218.45</v>
      </c>
      <c r="G29" s="113">
        <v>218.9</v>
      </c>
      <c r="H29" s="113">
        <v>221.65</v>
      </c>
      <c r="I29" s="113">
        <v>16229</v>
      </c>
      <c r="J29" s="113">
        <v>3512144.5</v>
      </c>
      <c r="K29" s="115">
        <v>43522</v>
      </c>
      <c r="L29" s="113">
        <v>708</v>
      </c>
      <c r="M29" s="113" t="s">
        <v>404</v>
      </c>
      <c r="N29" s="351"/>
    </row>
    <row r="30" spans="1:14">
      <c r="A30" s="113" t="s">
        <v>2357</v>
      </c>
      <c r="B30" s="113" t="s">
        <v>384</v>
      </c>
      <c r="C30" s="113">
        <v>1.45</v>
      </c>
      <c r="D30" s="113">
        <v>1.5</v>
      </c>
      <c r="E30" s="113">
        <v>1.4</v>
      </c>
      <c r="F30" s="113">
        <v>1.45</v>
      </c>
      <c r="G30" s="113">
        <v>1.5</v>
      </c>
      <c r="H30" s="113">
        <v>1.45</v>
      </c>
      <c r="I30" s="113">
        <v>54799</v>
      </c>
      <c r="J30" s="113">
        <v>81019.149999999994</v>
      </c>
      <c r="K30" s="115">
        <v>43522</v>
      </c>
      <c r="L30" s="113">
        <v>33</v>
      </c>
      <c r="M30" s="113" t="s">
        <v>2358</v>
      </c>
      <c r="N30" s="351"/>
    </row>
    <row r="31" spans="1:14">
      <c r="A31" s="113" t="s">
        <v>2571</v>
      </c>
      <c r="B31" s="113" t="s">
        <v>384</v>
      </c>
      <c r="C31" s="113">
        <v>41</v>
      </c>
      <c r="D31" s="113">
        <v>49.4</v>
      </c>
      <c r="E31" s="113">
        <v>40.5</v>
      </c>
      <c r="F31" s="113">
        <v>48.9</v>
      </c>
      <c r="G31" s="113">
        <v>48.95</v>
      </c>
      <c r="H31" s="113">
        <v>41.2</v>
      </c>
      <c r="I31" s="113">
        <v>132935</v>
      </c>
      <c r="J31" s="113">
        <v>6001184.5499999998</v>
      </c>
      <c r="K31" s="115">
        <v>43522</v>
      </c>
      <c r="L31" s="113">
        <v>816</v>
      </c>
      <c r="M31" s="113" t="s">
        <v>2572</v>
      </c>
      <c r="N31" s="351"/>
    </row>
    <row r="32" spans="1:14">
      <c r="A32" s="113" t="s">
        <v>2359</v>
      </c>
      <c r="B32" s="113" t="s">
        <v>384</v>
      </c>
      <c r="C32" s="113">
        <v>8.8000000000000007</v>
      </c>
      <c r="D32" s="113">
        <v>9</v>
      </c>
      <c r="E32" s="113">
        <v>8.6999999999999993</v>
      </c>
      <c r="F32" s="113">
        <v>8.85</v>
      </c>
      <c r="G32" s="113">
        <v>8.9499999999999993</v>
      </c>
      <c r="H32" s="113">
        <v>9.1</v>
      </c>
      <c r="I32" s="113">
        <v>142477</v>
      </c>
      <c r="J32" s="113">
        <v>1254298.8500000001</v>
      </c>
      <c r="K32" s="115">
        <v>43522</v>
      </c>
      <c r="L32" s="113">
        <v>289</v>
      </c>
      <c r="M32" s="113" t="s">
        <v>2360</v>
      </c>
      <c r="N32" s="351"/>
    </row>
    <row r="33" spans="1:14">
      <c r="A33" s="113" t="s">
        <v>405</v>
      </c>
      <c r="B33" s="113" t="s">
        <v>384</v>
      </c>
      <c r="C33" s="113">
        <v>308.95</v>
      </c>
      <c r="D33" s="113">
        <v>310</v>
      </c>
      <c r="E33" s="113">
        <v>303</v>
      </c>
      <c r="F33" s="113">
        <v>307.95</v>
      </c>
      <c r="G33" s="113">
        <v>309</v>
      </c>
      <c r="H33" s="113">
        <v>310.45</v>
      </c>
      <c r="I33" s="113">
        <v>2396</v>
      </c>
      <c r="J33" s="113">
        <v>734187.85</v>
      </c>
      <c r="K33" s="115">
        <v>43522</v>
      </c>
      <c r="L33" s="113">
        <v>185</v>
      </c>
      <c r="M33" s="113" t="s">
        <v>406</v>
      </c>
      <c r="N33" s="351"/>
    </row>
    <row r="34" spans="1:14">
      <c r="A34" s="113" t="s">
        <v>3117</v>
      </c>
      <c r="B34" s="113" t="s">
        <v>384</v>
      </c>
      <c r="C34" s="113">
        <v>16.7</v>
      </c>
      <c r="D34" s="113">
        <v>16.7</v>
      </c>
      <c r="E34" s="113">
        <v>15</v>
      </c>
      <c r="F34" s="113">
        <v>15.8</v>
      </c>
      <c r="G34" s="113">
        <v>15.8</v>
      </c>
      <c r="H34" s="113">
        <v>15.95</v>
      </c>
      <c r="I34" s="113">
        <v>965</v>
      </c>
      <c r="J34" s="113">
        <v>14755.95</v>
      </c>
      <c r="K34" s="115">
        <v>43522</v>
      </c>
      <c r="L34" s="113">
        <v>25</v>
      </c>
      <c r="M34" s="113" t="s">
        <v>3118</v>
      </c>
      <c r="N34" s="351"/>
    </row>
    <row r="35" spans="1:14">
      <c r="A35" s="113" t="s">
        <v>2361</v>
      </c>
      <c r="B35" s="113" t="s">
        <v>384</v>
      </c>
      <c r="C35" s="113">
        <v>12.25</v>
      </c>
      <c r="D35" s="113">
        <v>12.75</v>
      </c>
      <c r="E35" s="113">
        <v>11.75</v>
      </c>
      <c r="F35" s="113">
        <v>11.9</v>
      </c>
      <c r="G35" s="113">
        <v>11.75</v>
      </c>
      <c r="H35" s="113">
        <v>12.55</v>
      </c>
      <c r="I35" s="113">
        <v>22870</v>
      </c>
      <c r="J35" s="113">
        <v>274094.45</v>
      </c>
      <c r="K35" s="115">
        <v>43522</v>
      </c>
      <c r="L35" s="113">
        <v>91</v>
      </c>
      <c r="M35" s="113" t="s">
        <v>2362</v>
      </c>
      <c r="N35" s="351"/>
    </row>
    <row r="36" spans="1:14">
      <c r="A36" s="113" t="s">
        <v>407</v>
      </c>
      <c r="B36" s="113" t="s">
        <v>384</v>
      </c>
      <c r="C36" s="113">
        <v>68.95</v>
      </c>
      <c r="D36" s="113">
        <v>75</v>
      </c>
      <c r="E36" s="113">
        <v>65.5</v>
      </c>
      <c r="F36" s="113">
        <v>66.7</v>
      </c>
      <c r="G36" s="113">
        <v>66.3</v>
      </c>
      <c r="H36" s="113">
        <v>68.05</v>
      </c>
      <c r="I36" s="113">
        <v>8265</v>
      </c>
      <c r="J36" s="113">
        <v>568139.15</v>
      </c>
      <c r="K36" s="115">
        <v>43522</v>
      </c>
      <c r="L36" s="113">
        <v>164</v>
      </c>
      <c r="M36" s="113" t="s">
        <v>408</v>
      </c>
      <c r="N36" s="351"/>
    </row>
    <row r="37" spans="1:14">
      <c r="A37" s="113" t="s">
        <v>1858</v>
      </c>
      <c r="B37" s="113" t="s">
        <v>384</v>
      </c>
      <c r="C37" s="113">
        <v>151</v>
      </c>
      <c r="D37" s="113">
        <v>151</v>
      </c>
      <c r="E37" s="113">
        <v>146.80000000000001</v>
      </c>
      <c r="F37" s="113">
        <v>149.1</v>
      </c>
      <c r="G37" s="113">
        <v>149</v>
      </c>
      <c r="H37" s="113">
        <v>151.9</v>
      </c>
      <c r="I37" s="113">
        <v>140368</v>
      </c>
      <c r="J37" s="113">
        <v>20959585.199999999</v>
      </c>
      <c r="K37" s="115">
        <v>43522</v>
      </c>
      <c r="L37" s="113">
        <v>2153</v>
      </c>
      <c r="M37" s="113" t="s">
        <v>2055</v>
      </c>
      <c r="N37" s="351"/>
    </row>
    <row r="38" spans="1:14">
      <c r="A38" s="113" t="s">
        <v>409</v>
      </c>
      <c r="B38" s="113" t="s">
        <v>384</v>
      </c>
      <c r="C38" s="113">
        <v>192</v>
      </c>
      <c r="D38" s="113">
        <v>202.45</v>
      </c>
      <c r="E38" s="113">
        <v>192</v>
      </c>
      <c r="F38" s="113">
        <v>200.25</v>
      </c>
      <c r="G38" s="113">
        <v>200</v>
      </c>
      <c r="H38" s="113">
        <v>199.45</v>
      </c>
      <c r="I38" s="113">
        <v>262428</v>
      </c>
      <c r="J38" s="113">
        <v>52370103.899999999</v>
      </c>
      <c r="K38" s="115">
        <v>43522</v>
      </c>
      <c r="L38" s="113">
        <v>27957</v>
      </c>
      <c r="M38" s="113" t="s">
        <v>410</v>
      </c>
      <c r="N38" s="351"/>
    </row>
    <row r="39" spans="1:14">
      <c r="A39" s="113" t="s">
        <v>2620</v>
      </c>
      <c r="B39" s="113" t="s">
        <v>384</v>
      </c>
      <c r="C39" s="113">
        <v>168.1</v>
      </c>
      <c r="D39" s="113">
        <v>178</v>
      </c>
      <c r="E39" s="113">
        <v>164.5</v>
      </c>
      <c r="F39" s="113">
        <v>175.8</v>
      </c>
      <c r="G39" s="113">
        <v>175</v>
      </c>
      <c r="H39" s="113">
        <v>168.1</v>
      </c>
      <c r="I39" s="113">
        <v>22648</v>
      </c>
      <c r="J39" s="113">
        <v>3744422.45</v>
      </c>
      <c r="K39" s="115">
        <v>43522</v>
      </c>
      <c r="L39" s="113">
        <v>109</v>
      </c>
      <c r="M39" s="113" t="s">
        <v>2621</v>
      </c>
      <c r="N39" s="351"/>
    </row>
    <row r="40" spans="1:14">
      <c r="A40" s="113" t="s">
        <v>2363</v>
      </c>
      <c r="B40" s="113" t="s">
        <v>384</v>
      </c>
      <c r="C40" s="113">
        <v>109.85</v>
      </c>
      <c r="D40" s="113">
        <v>115</v>
      </c>
      <c r="E40" s="113">
        <v>100.4</v>
      </c>
      <c r="F40" s="113">
        <v>105.25</v>
      </c>
      <c r="G40" s="113">
        <v>105.05</v>
      </c>
      <c r="H40" s="113">
        <v>106.2</v>
      </c>
      <c r="I40" s="113">
        <v>5426</v>
      </c>
      <c r="J40" s="113">
        <v>589498.69999999995</v>
      </c>
      <c r="K40" s="115">
        <v>43522</v>
      </c>
      <c r="L40" s="113">
        <v>138</v>
      </c>
      <c r="M40" s="113" t="s">
        <v>2364</v>
      </c>
      <c r="N40" s="351"/>
    </row>
    <row r="41" spans="1:14">
      <c r="A41" s="113" t="s">
        <v>2121</v>
      </c>
      <c r="B41" s="113" t="s">
        <v>384</v>
      </c>
      <c r="C41" s="113">
        <v>56.65</v>
      </c>
      <c r="D41" s="113">
        <v>59.9</v>
      </c>
      <c r="E41" s="113">
        <v>56.65</v>
      </c>
      <c r="F41" s="113">
        <v>59.65</v>
      </c>
      <c r="G41" s="113">
        <v>59.85</v>
      </c>
      <c r="H41" s="113">
        <v>58.95</v>
      </c>
      <c r="I41" s="113">
        <v>2699</v>
      </c>
      <c r="J41" s="113">
        <v>156688.65</v>
      </c>
      <c r="K41" s="115">
        <v>43522</v>
      </c>
      <c r="L41" s="113">
        <v>76</v>
      </c>
      <c r="M41" s="113" t="s">
        <v>2122</v>
      </c>
      <c r="N41" s="351"/>
    </row>
    <row r="42" spans="1:14">
      <c r="A42" s="113" t="s">
        <v>3183</v>
      </c>
      <c r="B42" s="113" t="s">
        <v>384</v>
      </c>
      <c r="C42" s="113">
        <v>50</v>
      </c>
      <c r="D42" s="113">
        <v>50.05</v>
      </c>
      <c r="E42" s="113">
        <v>46.65</v>
      </c>
      <c r="F42" s="113">
        <v>49.45</v>
      </c>
      <c r="G42" s="113">
        <v>49.8</v>
      </c>
      <c r="H42" s="113">
        <v>50.7</v>
      </c>
      <c r="I42" s="113">
        <v>7263</v>
      </c>
      <c r="J42" s="113">
        <v>356426.65</v>
      </c>
      <c r="K42" s="115">
        <v>43522</v>
      </c>
      <c r="L42" s="113">
        <v>135</v>
      </c>
      <c r="M42" s="113" t="s">
        <v>3184</v>
      </c>
      <c r="N42" s="351"/>
    </row>
    <row r="43" spans="1:14">
      <c r="A43" s="113" t="s">
        <v>3440</v>
      </c>
      <c r="B43" s="113" t="s">
        <v>384</v>
      </c>
      <c r="C43" s="113">
        <v>237.35</v>
      </c>
      <c r="D43" s="113">
        <v>245</v>
      </c>
      <c r="E43" s="113">
        <v>230</v>
      </c>
      <c r="F43" s="113">
        <v>241</v>
      </c>
      <c r="G43" s="113">
        <v>243.95</v>
      </c>
      <c r="H43" s="113">
        <v>232.05</v>
      </c>
      <c r="I43" s="113">
        <v>1518</v>
      </c>
      <c r="J43" s="113">
        <v>364895.45</v>
      </c>
      <c r="K43" s="115">
        <v>43522</v>
      </c>
      <c r="L43" s="113">
        <v>193</v>
      </c>
      <c r="M43" s="113" t="s">
        <v>3441</v>
      </c>
      <c r="N43" s="351"/>
    </row>
    <row r="44" spans="1:14">
      <c r="A44" s="113" t="s">
        <v>411</v>
      </c>
      <c r="B44" s="113" t="s">
        <v>384</v>
      </c>
      <c r="C44" s="113">
        <v>272.75</v>
      </c>
      <c r="D44" s="113">
        <v>294</v>
      </c>
      <c r="E44" s="113">
        <v>267.05</v>
      </c>
      <c r="F44" s="113">
        <v>285.14999999999998</v>
      </c>
      <c r="G44" s="113">
        <v>285</v>
      </c>
      <c r="H44" s="113">
        <v>274.55</v>
      </c>
      <c r="I44" s="113">
        <v>25693</v>
      </c>
      <c r="J44" s="113">
        <v>7261816.2999999998</v>
      </c>
      <c r="K44" s="115">
        <v>43522</v>
      </c>
      <c r="L44" s="113">
        <v>1008</v>
      </c>
      <c r="M44" s="113" t="s">
        <v>412</v>
      </c>
      <c r="N44" s="351"/>
    </row>
    <row r="45" spans="1:14">
      <c r="A45" s="113" t="s">
        <v>3162</v>
      </c>
      <c r="B45" s="113" t="s">
        <v>384</v>
      </c>
      <c r="C45" s="113">
        <v>345</v>
      </c>
      <c r="D45" s="113">
        <v>345</v>
      </c>
      <c r="E45" s="113">
        <v>340</v>
      </c>
      <c r="F45" s="113">
        <v>340</v>
      </c>
      <c r="G45" s="113">
        <v>340</v>
      </c>
      <c r="H45" s="113">
        <v>348.35</v>
      </c>
      <c r="I45" s="113">
        <v>133</v>
      </c>
      <c r="J45" s="113">
        <v>45470</v>
      </c>
      <c r="K45" s="115">
        <v>43522</v>
      </c>
      <c r="L45" s="113">
        <v>2</v>
      </c>
      <c r="M45" s="113" t="s">
        <v>3163</v>
      </c>
      <c r="N45" s="351"/>
    </row>
    <row r="46" spans="1:14">
      <c r="A46" s="113" t="s">
        <v>413</v>
      </c>
      <c r="B46" s="113" t="s">
        <v>384</v>
      </c>
      <c r="C46" s="113">
        <v>1661</v>
      </c>
      <c r="D46" s="113">
        <v>1748.9</v>
      </c>
      <c r="E46" s="113">
        <v>1646.7</v>
      </c>
      <c r="F46" s="113">
        <v>1723.65</v>
      </c>
      <c r="G46" s="113">
        <v>1720</v>
      </c>
      <c r="H46" s="113">
        <v>1680.15</v>
      </c>
      <c r="I46" s="113">
        <v>19516</v>
      </c>
      <c r="J46" s="113">
        <v>33131608.399999999</v>
      </c>
      <c r="K46" s="115">
        <v>43522</v>
      </c>
      <c r="L46" s="113">
        <v>3750</v>
      </c>
      <c r="M46" s="113" t="s">
        <v>414</v>
      </c>
      <c r="N46" s="351"/>
    </row>
    <row r="47" spans="1:14">
      <c r="A47" s="113" t="s">
        <v>415</v>
      </c>
      <c r="B47" s="113" t="s">
        <v>3182</v>
      </c>
      <c r="C47" s="113">
        <v>12.75</v>
      </c>
      <c r="D47" s="113">
        <v>13.35</v>
      </c>
      <c r="E47" s="113">
        <v>12.15</v>
      </c>
      <c r="F47" s="113">
        <v>13.35</v>
      </c>
      <c r="G47" s="113">
        <v>13.35</v>
      </c>
      <c r="H47" s="113">
        <v>12.75</v>
      </c>
      <c r="I47" s="113">
        <v>149094</v>
      </c>
      <c r="J47" s="113">
        <v>1915762.15</v>
      </c>
      <c r="K47" s="115">
        <v>43522</v>
      </c>
      <c r="L47" s="113">
        <v>248</v>
      </c>
      <c r="M47" s="113" t="s">
        <v>416</v>
      </c>
      <c r="N47" s="351"/>
    </row>
    <row r="48" spans="1:14">
      <c r="A48" s="113" t="s">
        <v>2867</v>
      </c>
      <c r="B48" s="113" t="s">
        <v>384</v>
      </c>
      <c r="C48" s="113">
        <v>32.5</v>
      </c>
      <c r="D48" s="113">
        <v>32.700000000000003</v>
      </c>
      <c r="E48" s="113">
        <v>32.049999999999997</v>
      </c>
      <c r="F48" s="113">
        <v>32.299999999999997</v>
      </c>
      <c r="G48" s="113">
        <v>32.15</v>
      </c>
      <c r="H48" s="113">
        <v>32.85</v>
      </c>
      <c r="I48" s="113">
        <v>32011</v>
      </c>
      <c r="J48" s="113">
        <v>1038781.2</v>
      </c>
      <c r="K48" s="115">
        <v>43522</v>
      </c>
      <c r="L48" s="113">
        <v>121</v>
      </c>
      <c r="M48" s="113" t="s">
        <v>2868</v>
      </c>
      <c r="N48" s="351"/>
    </row>
    <row r="49" spans="1:14">
      <c r="A49" s="113" t="s">
        <v>233</v>
      </c>
      <c r="B49" s="113" t="s">
        <v>384</v>
      </c>
      <c r="C49" s="113">
        <v>957</v>
      </c>
      <c r="D49" s="113">
        <v>1007.5</v>
      </c>
      <c r="E49" s="113">
        <v>954.4</v>
      </c>
      <c r="F49" s="113">
        <v>999.4</v>
      </c>
      <c r="G49" s="113">
        <v>999.45</v>
      </c>
      <c r="H49" s="113">
        <v>972.1</v>
      </c>
      <c r="I49" s="113">
        <v>642117</v>
      </c>
      <c r="J49" s="113">
        <v>636986328.45000005</v>
      </c>
      <c r="K49" s="115">
        <v>43522</v>
      </c>
      <c r="L49" s="113">
        <v>22582</v>
      </c>
      <c r="M49" s="113" t="s">
        <v>2840</v>
      </c>
      <c r="N49" s="351"/>
    </row>
    <row r="50" spans="1:14">
      <c r="A50" s="113" t="s">
        <v>418</v>
      </c>
      <c r="B50" s="113" t="s">
        <v>384</v>
      </c>
      <c r="C50" s="113">
        <v>167.6</v>
      </c>
      <c r="D50" s="113">
        <v>169.55</v>
      </c>
      <c r="E50" s="113">
        <v>164.25</v>
      </c>
      <c r="F50" s="113">
        <v>165.75</v>
      </c>
      <c r="G50" s="113">
        <v>165.6</v>
      </c>
      <c r="H50" s="113">
        <v>172.45</v>
      </c>
      <c r="I50" s="113">
        <v>82539</v>
      </c>
      <c r="J50" s="113">
        <v>13734053.6</v>
      </c>
      <c r="K50" s="115">
        <v>43522</v>
      </c>
      <c r="L50" s="113">
        <v>1919</v>
      </c>
      <c r="M50" s="113" t="s">
        <v>419</v>
      </c>
      <c r="N50" s="351"/>
    </row>
    <row r="51" spans="1:14">
      <c r="A51" s="113" t="s">
        <v>2025</v>
      </c>
      <c r="B51" s="113" t="s">
        <v>384</v>
      </c>
      <c r="C51" s="113">
        <v>320</v>
      </c>
      <c r="D51" s="113">
        <v>325</v>
      </c>
      <c r="E51" s="113">
        <v>310.7</v>
      </c>
      <c r="F51" s="113">
        <v>314.39999999999998</v>
      </c>
      <c r="G51" s="113">
        <v>310.7</v>
      </c>
      <c r="H51" s="113">
        <v>321.95</v>
      </c>
      <c r="I51" s="113">
        <v>2323</v>
      </c>
      <c r="J51" s="113">
        <v>734057.3</v>
      </c>
      <c r="K51" s="115">
        <v>43522</v>
      </c>
      <c r="L51" s="113">
        <v>221</v>
      </c>
      <c r="M51" s="113" t="s">
        <v>2026</v>
      </c>
      <c r="N51" s="351"/>
    </row>
    <row r="52" spans="1:14">
      <c r="A52" s="113" t="s">
        <v>2365</v>
      </c>
      <c r="B52" s="113" t="s">
        <v>384</v>
      </c>
      <c r="C52" s="113">
        <v>18.899999999999999</v>
      </c>
      <c r="D52" s="113">
        <v>18.899999999999999</v>
      </c>
      <c r="E52" s="113">
        <v>18.3</v>
      </c>
      <c r="F52" s="113">
        <v>18.5</v>
      </c>
      <c r="G52" s="113">
        <v>18.5</v>
      </c>
      <c r="H52" s="113">
        <v>19.2</v>
      </c>
      <c r="I52" s="113">
        <v>421226</v>
      </c>
      <c r="J52" s="113">
        <v>7823574.1500000004</v>
      </c>
      <c r="K52" s="115">
        <v>43522</v>
      </c>
      <c r="L52" s="113">
        <v>1286</v>
      </c>
      <c r="M52" s="113" t="s">
        <v>2366</v>
      </c>
      <c r="N52" s="351"/>
    </row>
    <row r="53" spans="1:14">
      <c r="A53" s="113" t="s">
        <v>420</v>
      </c>
      <c r="B53" s="113" t="s">
        <v>384</v>
      </c>
      <c r="C53" s="113">
        <v>1685</v>
      </c>
      <c r="D53" s="113">
        <v>1739.9</v>
      </c>
      <c r="E53" s="113">
        <v>1667.05</v>
      </c>
      <c r="F53" s="113">
        <v>1714.3</v>
      </c>
      <c r="G53" s="113">
        <v>1725</v>
      </c>
      <c r="H53" s="113">
        <v>1690.65</v>
      </c>
      <c r="I53" s="113">
        <v>4532</v>
      </c>
      <c r="J53" s="113">
        <v>7738862.75</v>
      </c>
      <c r="K53" s="115">
        <v>43522</v>
      </c>
      <c r="L53" s="113">
        <v>618</v>
      </c>
      <c r="M53" s="113" t="s">
        <v>421</v>
      </c>
      <c r="N53" s="351"/>
    </row>
    <row r="54" spans="1:14">
      <c r="A54" s="113" t="s">
        <v>2148</v>
      </c>
      <c r="B54" s="113" t="s">
        <v>384</v>
      </c>
      <c r="C54" s="113">
        <v>28.15</v>
      </c>
      <c r="D54" s="113">
        <v>28.2</v>
      </c>
      <c r="E54" s="113">
        <v>26.5</v>
      </c>
      <c r="F54" s="113">
        <v>27.25</v>
      </c>
      <c r="G54" s="113">
        <v>27.1</v>
      </c>
      <c r="H54" s="113">
        <v>28.8</v>
      </c>
      <c r="I54" s="113">
        <v>733714</v>
      </c>
      <c r="J54" s="113">
        <v>19914763.5</v>
      </c>
      <c r="K54" s="115">
        <v>43522</v>
      </c>
      <c r="L54" s="113">
        <v>1995</v>
      </c>
      <c r="M54" s="113" t="s">
        <v>2149</v>
      </c>
      <c r="N54" s="351"/>
    </row>
    <row r="55" spans="1:14">
      <c r="A55" s="113" t="s">
        <v>2573</v>
      </c>
      <c r="B55" s="113" t="s">
        <v>384</v>
      </c>
      <c r="C55" s="113">
        <v>393</v>
      </c>
      <c r="D55" s="113">
        <v>393</v>
      </c>
      <c r="E55" s="113">
        <v>375</v>
      </c>
      <c r="F55" s="113">
        <v>381.8</v>
      </c>
      <c r="G55" s="113">
        <v>381</v>
      </c>
      <c r="H55" s="113">
        <v>387.7</v>
      </c>
      <c r="I55" s="113">
        <v>3338</v>
      </c>
      <c r="J55" s="113">
        <v>1272838.45</v>
      </c>
      <c r="K55" s="115">
        <v>43522</v>
      </c>
      <c r="L55" s="113">
        <v>189</v>
      </c>
      <c r="M55" s="113" t="s">
        <v>2574</v>
      </c>
      <c r="N55" s="351"/>
    </row>
    <row r="56" spans="1:14">
      <c r="A56" s="113" t="s">
        <v>34</v>
      </c>
      <c r="B56" s="113" t="s">
        <v>384</v>
      </c>
      <c r="C56" s="113">
        <v>44.35</v>
      </c>
      <c r="D56" s="113">
        <v>45</v>
      </c>
      <c r="E56" s="113">
        <v>43.2</v>
      </c>
      <c r="F56" s="113">
        <v>44</v>
      </c>
      <c r="G56" s="113">
        <v>43.95</v>
      </c>
      <c r="H56" s="113">
        <v>45.05</v>
      </c>
      <c r="I56" s="113">
        <v>6938443</v>
      </c>
      <c r="J56" s="113">
        <v>305567535.5</v>
      </c>
      <c r="K56" s="115">
        <v>43522</v>
      </c>
      <c r="L56" s="113">
        <v>13466</v>
      </c>
      <c r="M56" s="113" t="s">
        <v>2869</v>
      </c>
      <c r="N56" s="351"/>
    </row>
    <row r="57" spans="1:14">
      <c r="A57" s="113" t="s">
        <v>3185</v>
      </c>
      <c r="B57" s="113" t="s">
        <v>3182</v>
      </c>
      <c r="C57" s="113">
        <v>1.9</v>
      </c>
      <c r="D57" s="113">
        <v>1.9</v>
      </c>
      <c r="E57" s="113">
        <v>1.8</v>
      </c>
      <c r="F57" s="113">
        <v>1.85</v>
      </c>
      <c r="G57" s="113">
        <v>1.9</v>
      </c>
      <c r="H57" s="113">
        <v>1.85</v>
      </c>
      <c r="I57" s="113">
        <v>2528</v>
      </c>
      <c r="J57" s="113">
        <v>4654</v>
      </c>
      <c r="K57" s="115">
        <v>43522</v>
      </c>
      <c r="L57" s="113">
        <v>15</v>
      </c>
      <c r="M57" s="113" t="s">
        <v>3186</v>
      </c>
      <c r="N57" s="351"/>
    </row>
    <row r="58" spans="1:14">
      <c r="A58" s="113" t="s">
        <v>2841</v>
      </c>
      <c r="B58" s="113" t="s">
        <v>384</v>
      </c>
      <c r="C58" s="113">
        <v>40.450000000000003</v>
      </c>
      <c r="D58" s="113">
        <v>40.5</v>
      </c>
      <c r="E58" s="113">
        <v>39.700000000000003</v>
      </c>
      <c r="F58" s="113">
        <v>40</v>
      </c>
      <c r="G58" s="113">
        <v>40.049999999999997</v>
      </c>
      <c r="H58" s="113">
        <v>40.75</v>
      </c>
      <c r="I58" s="113">
        <v>201094</v>
      </c>
      <c r="J58" s="113">
        <v>8061037.3499999996</v>
      </c>
      <c r="K58" s="115">
        <v>43522</v>
      </c>
      <c r="L58" s="113">
        <v>982</v>
      </c>
      <c r="M58" s="113" t="s">
        <v>2842</v>
      </c>
      <c r="N58" s="351"/>
    </row>
    <row r="59" spans="1:14">
      <c r="A59" s="113" t="s">
        <v>422</v>
      </c>
      <c r="B59" s="113" t="s">
        <v>384</v>
      </c>
      <c r="C59" s="113">
        <v>533.95000000000005</v>
      </c>
      <c r="D59" s="113">
        <v>558</v>
      </c>
      <c r="E59" s="113">
        <v>521</v>
      </c>
      <c r="F59" s="113">
        <v>555.35</v>
      </c>
      <c r="G59" s="113">
        <v>557</v>
      </c>
      <c r="H59" s="113">
        <v>543.35</v>
      </c>
      <c r="I59" s="113">
        <v>3190</v>
      </c>
      <c r="J59" s="113">
        <v>1732628.05</v>
      </c>
      <c r="K59" s="115">
        <v>43522</v>
      </c>
      <c r="L59" s="113">
        <v>245</v>
      </c>
      <c r="M59" s="113" t="s">
        <v>423</v>
      </c>
      <c r="N59" s="351"/>
    </row>
    <row r="60" spans="1:14">
      <c r="A60" s="113" t="s">
        <v>2870</v>
      </c>
      <c r="B60" s="113" t="s">
        <v>384</v>
      </c>
      <c r="C60" s="113">
        <v>40</v>
      </c>
      <c r="D60" s="113">
        <v>40.299999999999997</v>
      </c>
      <c r="E60" s="113">
        <v>38.299999999999997</v>
      </c>
      <c r="F60" s="113">
        <v>39.85</v>
      </c>
      <c r="G60" s="113">
        <v>39.35</v>
      </c>
      <c r="H60" s="113">
        <v>40.5</v>
      </c>
      <c r="I60" s="113">
        <v>2047</v>
      </c>
      <c r="J60" s="113">
        <v>81415.25</v>
      </c>
      <c r="K60" s="115">
        <v>43522</v>
      </c>
      <c r="L60" s="113">
        <v>60</v>
      </c>
      <c r="M60" s="113" t="s">
        <v>2871</v>
      </c>
      <c r="N60" s="351"/>
    </row>
    <row r="61" spans="1:14">
      <c r="A61" s="113" t="s">
        <v>424</v>
      </c>
      <c r="B61" s="113" t="s">
        <v>384</v>
      </c>
      <c r="C61" s="113">
        <v>1759.05</v>
      </c>
      <c r="D61" s="113">
        <v>1783.9</v>
      </c>
      <c r="E61" s="113">
        <v>1755</v>
      </c>
      <c r="F61" s="113">
        <v>1758.35</v>
      </c>
      <c r="G61" s="113">
        <v>1760</v>
      </c>
      <c r="H61" s="113">
        <v>1779.4</v>
      </c>
      <c r="I61" s="113">
        <v>30072</v>
      </c>
      <c r="J61" s="113">
        <v>52923935.600000001</v>
      </c>
      <c r="K61" s="115">
        <v>43522</v>
      </c>
      <c r="L61" s="113">
        <v>6748</v>
      </c>
      <c r="M61" s="113" t="s">
        <v>2843</v>
      </c>
      <c r="N61" s="351"/>
    </row>
    <row r="62" spans="1:14">
      <c r="A62" s="113" t="s">
        <v>425</v>
      </c>
      <c r="B62" s="113" t="s">
        <v>384</v>
      </c>
      <c r="C62" s="113">
        <v>698.1</v>
      </c>
      <c r="D62" s="113">
        <v>719.1</v>
      </c>
      <c r="E62" s="113">
        <v>698.1</v>
      </c>
      <c r="F62" s="113">
        <v>709.4</v>
      </c>
      <c r="G62" s="113">
        <v>708.25</v>
      </c>
      <c r="H62" s="113">
        <v>718.6</v>
      </c>
      <c r="I62" s="113">
        <v>757</v>
      </c>
      <c r="J62" s="113">
        <v>537037.94999999995</v>
      </c>
      <c r="K62" s="115">
        <v>43522</v>
      </c>
      <c r="L62" s="113">
        <v>88</v>
      </c>
      <c r="M62" s="113" t="s">
        <v>426</v>
      </c>
      <c r="N62" s="351"/>
    </row>
    <row r="63" spans="1:14">
      <c r="A63" s="113" t="s">
        <v>427</v>
      </c>
      <c r="B63" s="113" t="s">
        <v>384</v>
      </c>
      <c r="C63" s="113">
        <v>99.2</v>
      </c>
      <c r="D63" s="113">
        <v>101.9</v>
      </c>
      <c r="E63" s="113">
        <v>98.15</v>
      </c>
      <c r="F63" s="113">
        <v>100.4</v>
      </c>
      <c r="G63" s="113">
        <v>100.8</v>
      </c>
      <c r="H63" s="113">
        <v>100.4</v>
      </c>
      <c r="I63" s="113">
        <v>72804</v>
      </c>
      <c r="J63" s="113">
        <v>7265272.4500000002</v>
      </c>
      <c r="K63" s="115">
        <v>43522</v>
      </c>
      <c r="L63" s="113">
        <v>1220</v>
      </c>
      <c r="M63" s="113" t="s">
        <v>428</v>
      </c>
      <c r="N63" s="351"/>
    </row>
    <row r="64" spans="1:14">
      <c r="A64" s="113" t="s">
        <v>429</v>
      </c>
      <c r="B64" s="113" t="s">
        <v>384</v>
      </c>
      <c r="C64" s="113">
        <v>178.05</v>
      </c>
      <c r="D64" s="113">
        <v>181.45</v>
      </c>
      <c r="E64" s="113">
        <v>176</v>
      </c>
      <c r="F64" s="113">
        <v>176.05</v>
      </c>
      <c r="G64" s="113">
        <v>176.05</v>
      </c>
      <c r="H64" s="113">
        <v>180.3</v>
      </c>
      <c r="I64" s="113">
        <v>7755</v>
      </c>
      <c r="J64" s="113">
        <v>1388953.95</v>
      </c>
      <c r="K64" s="115">
        <v>43522</v>
      </c>
      <c r="L64" s="113">
        <v>196</v>
      </c>
      <c r="M64" s="113" t="s">
        <v>430</v>
      </c>
      <c r="N64" s="351"/>
    </row>
    <row r="65" spans="1:14">
      <c r="A65" s="113" t="s">
        <v>2622</v>
      </c>
      <c r="B65" s="113" t="s">
        <v>384</v>
      </c>
      <c r="C65" s="113">
        <v>23</v>
      </c>
      <c r="D65" s="113">
        <v>23</v>
      </c>
      <c r="E65" s="113">
        <v>20.8</v>
      </c>
      <c r="F65" s="113">
        <v>22.5</v>
      </c>
      <c r="G65" s="113">
        <v>22.5</v>
      </c>
      <c r="H65" s="113">
        <v>22.2</v>
      </c>
      <c r="I65" s="113">
        <v>1009</v>
      </c>
      <c r="J65" s="113">
        <v>22733.8</v>
      </c>
      <c r="K65" s="115">
        <v>43522</v>
      </c>
      <c r="L65" s="113">
        <v>22</v>
      </c>
      <c r="M65" s="113" t="s">
        <v>2623</v>
      </c>
      <c r="N65" s="351"/>
    </row>
    <row r="66" spans="1:14">
      <c r="A66" s="113" t="s">
        <v>2367</v>
      </c>
      <c r="B66" s="113" t="s">
        <v>384</v>
      </c>
      <c r="C66" s="113">
        <v>3.3</v>
      </c>
      <c r="D66" s="113">
        <v>3.4</v>
      </c>
      <c r="E66" s="113">
        <v>3.25</v>
      </c>
      <c r="F66" s="113">
        <v>3.35</v>
      </c>
      <c r="G66" s="113">
        <v>3.3</v>
      </c>
      <c r="H66" s="113">
        <v>3.4</v>
      </c>
      <c r="I66" s="113">
        <v>1100384</v>
      </c>
      <c r="J66" s="113">
        <v>3660772.5</v>
      </c>
      <c r="K66" s="115">
        <v>43522</v>
      </c>
      <c r="L66" s="113">
        <v>539</v>
      </c>
      <c r="M66" s="113" t="s">
        <v>2368</v>
      </c>
      <c r="N66" s="351"/>
    </row>
    <row r="67" spans="1:14">
      <c r="A67" s="113" t="s">
        <v>2150</v>
      </c>
      <c r="B67" s="113" t="s">
        <v>384</v>
      </c>
      <c r="C67" s="113">
        <v>24</v>
      </c>
      <c r="D67" s="113">
        <v>24.45</v>
      </c>
      <c r="E67" s="113">
        <v>23</v>
      </c>
      <c r="F67" s="113">
        <v>23.2</v>
      </c>
      <c r="G67" s="113">
        <v>23.25</v>
      </c>
      <c r="H67" s="113">
        <v>24.25</v>
      </c>
      <c r="I67" s="113">
        <v>13222</v>
      </c>
      <c r="J67" s="113">
        <v>313915.65000000002</v>
      </c>
      <c r="K67" s="115">
        <v>43522</v>
      </c>
      <c r="L67" s="113">
        <v>150</v>
      </c>
      <c r="M67" s="113" t="s">
        <v>2151</v>
      </c>
      <c r="N67" s="351"/>
    </row>
    <row r="68" spans="1:14">
      <c r="A68" s="113" t="s">
        <v>377</v>
      </c>
      <c r="B68" s="113" t="s">
        <v>384</v>
      </c>
      <c r="C68" s="113">
        <v>408.05</v>
      </c>
      <c r="D68" s="113">
        <v>408.6</v>
      </c>
      <c r="E68" s="113">
        <v>400</v>
      </c>
      <c r="F68" s="113">
        <v>404.65</v>
      </c>
      <c r="G68" s="113">
        <v>404</v>
      </c>
      <c r="H68" s="113">
        <v>408.05</v>
      </c>
      <c r="I68" s="113">
        <v>4211</v>
      </c>
      <c r="J68" s="113">
        <v>1697059.4</v>
      </c>
      <c r="K68" s="115">
        <v>43522</v>
      </c>
      <c r="L68" s="113">
        <v>349</v>
      </c>
      <c r="M68" s="113" t="s">
        <v>431</v>
      </c>
      <c r="N68" s="351"/>
    </row>
    <row r="69" spans="1:14">
      <c r="A69" s="113" t="s">
        <v>186</v>
      </c>
      <c r="B69" s="113" t="s">
        <v>384</v>
      </c>
      <c r="C69" s="113">
        <v>732</v>
      </c>
      <c r="D69" s="113">
        <v>735</v>
      </c>
      <c r="E69" s="113">
        <v>717</v>
      </c>
      <c r="F69" s="113">
        <v>729</v>
      </c>
      <c r="G69" s="113">
        <v>729.05</v>
      </c>
      <c r="H69" s="113">
        <v>732.1</v>
      </c>
      <c r="I69" s="113">
        <v>216817</v>
      </c>
      <c r="J69" s="113">
        <v>157585721.25</v>
      </c>
      <c r="K69" s="115">
        <v>43522</v>
      </c>
      <c r="L69" s="113">
        <v>6688</v>
      </c>
      <c r="M69" s="113" t="s">
        <v>433</v>
      </c>
      <c r="N69" s="351"/>
    </row>
    <row r="70" spans="1:14">
      <c r="A70" s="113" t="s">
        <v>2352</v>
      </c>
      <c r="B70" s="113" t="s">
        <v>384</v>
      </c>
      <c r="C70" s="113">
        <v>680</v>
      </c>
      <c r="D70" s="113">
        <v>688.6</v>
      </c>
      <c r="E70" s="113">
        <v>660</v>
      </c>
      <c r="F70" s="113">
        <v>679.75</v>
      </c>
      <c r="G70" s="113">
        <v>685</v>
      </c>
      <c r="H70" s="113">
        <v>685.15</v>
      </c>
      <c r="I70" s="113">
        <v>5950</v>
      </c>
      <c r="J70" s="113">
        <v>4026026.85</v>
      </c>
      <c r="K70" s="115">
        <v>43522</v>
      </c>
      <c r="L70" s="113">
        <v>648</v>
      </c>
      <c r="M70" s="113" t="s">
        <v>2353</v>
      </c>
      <c r="N70" s="351"/>
    </row>
    <row r="71" spans="1:14">
      <c r="A71" s="113" t="s">
        <v>434</v>
      </c>
      <c r="B71" s="113" t="s">
        <v>384</v>
      </c>
      <c r="C71" s="113">
        <v>1135.25</v>
      </c>
      <c r="D71" s="113">
        <v>1145</v>
      </c>
      <c r="E71" s="113">
        <v>1120</v>
      </c>
      <c r="F71" s="113">
        <v>1134.8</v>
      </c>
      <c r="G71" s="113">
        <v>1131.05</v>
      </c>
      <c r="H71" s="113">
        <v>1135.25</v>
      </c>
      <c r="I71" s="113">
        <v>1058</v>
      </c>
      <c r="J71" s="113">
        <v>1198595.45</v>
      </c>
      <c r="K71" s="115">
        <v>43522</v>
      </c>
      <c r="L71" s="113">
        <v>134</v>
      </c>
      <c r="M71" s="113" t="s">
        <v>435</v>
      </c>
      <c r="N71" s="351"/>
    </row>
    <row r="72" spans="1:14">
      <c r="A72" s="113" t="s">
        <v>35</v>
      </c>
      <c r="B72" s="113" t="s">
        <v>384</v>
      </c>
      <c r="C72" s="113">
        <v>208.25</v>
      </c>
      <c r="D72" s="113">
        <v>213</v>
      </c>
      <c r="E72" s="113">
        <v>207.4</v>
      </c>
      <c r="F72" s="113">
        <v>212.35</v>
      </c>
      <c r="G72" s="113">
        <v>212.5</v>
      </c>
      <c r="H72" s="113">
        <v>210.1</v>
      </c>
      <c r="I72" s="113">
        <v>1651331</v>
      </c>
      <c r="J72" s="113">
        <v>347739323.19999999</v>
      </c>
      <c r="K72" s="115">
        <v>43522</v>
      </c>
      <c r="L72" s="113">
        <v>20515</v>
      </c>
      <c r="M72" s="113" t="s">
        <v>436</v>
      </c>
      <c r="N72" s="351"/>
    </row>
    <row r="73" spans="1:14">
      <c r="A73" s="113" t="s">
        <v>2575</v>
      </c>
      <c r="B73" s="113" t="s">
        <v>384</v>
      </c>
      <c r="C73" s="113">
        <v>22.8</v>
      </c>
      <c r="D73" s="113">
        <v>22.85</v>
      </c>
      <c r="E73" s="113">
        <v>21.35</v>
      </c>
      <c r="F73" s="113">
        <v>22.4</v>
      </c>
      <c r="G73" s="113">
        <v>22.4</v>
      </c>
      <c r="H73" s="113">
        <v>22.8</v>
      </c>
      <c r="I73" s="113">
        <v>4206</v>
      </c>
      <c r="J73" s="113">
        <v>93160.45</v>
      </c>
      <c r="K73" s="115">
        <v>43522</v>
      </c>
      <c r="L73" s="113">
        <v>108</v>
      </c>
      <c r="M73" s="113" t="s">
        <v>2576</v>
      </c>
      <c r="N73" s="351"/>
    </row>
    <row r="74" spans="1:14">
      <c r="A74" s="113" t="s">
        <v>2344</v>
      </c>
      <c r="B74" s="113" t="s">
        <v>384</v>
      </c>
      <c r="C74" s="113">
        <v>20.350000000000001</v>
      </c>
      <c r="D74" s="113">
        <v>20.55</v>
      </c>
      <c r="E74" s="113">
        <v>19.5</v>
      </c>
      <c r="F74" s="113">
        <v>20</v>
      </c>
      <c r="G74" s="113">
        <v>19.5</v>
      </c>
      <c r="H74" s="113">
        <v>20.350000000000001</v>
      </c>
      <c r="I74" s="113">
        <v>1966</v>
      </c>
      <c r="J74" s="113">
        <v>39722.85</v>
      </c>
      <c r="K74" s="115">
        <v>43522</v>
      </c>
      <c r="L74" s="113">
        <v>23</v>
      </c>
      <c r="M74" s="113" t="s">
        <v>1311</v>
      </c>
      <c r="N74" s="351"/>
    </row>
    <row r="75" spans="1:14">
      <c r="A75" s="113" t="s">
        <v>437</v>
      </c>
      <c r="B75" s="113" t="s">
        <v>384</v>
      </c>
      <c r="C75" s="113">
        <v>297</v>
      </c>
      <c r="D75" s="113">
        <v>299.95</v>
      </c>
      <c r="E75" s="113">
        <v>290</v>
      </c>
      <c r="F75" s="113">
        <v>296.05</v>
      </c>
      <c r="G75" s="113">
        <v>295</v>
      </c>
      <c r="H75" s="113">
        <v>301.3</v>
      </c>
      <c r="I75" s="113">
        <v>12624</v>
      </c>
      <c r="J75" s="113">
        <v>3727244.65</v>
      </c>
      <c r="K75" s="115">
        <v>43522</v>
      </c>
      <c r="L75" s="113">
        <v>798</v>
      </c>
      <c r="M75" s="113" t="s">
        <v>2560</v>
      </c>
      <c r="N75" s="351"/>
    </row>
    <row r="76" spans="1:14">
      <c r="A76" s="113" t="s">
        <v>438</v>
      </c>
      <c r="B76" s="113" t="s">
        <v>384</v>
      </c>
      <c r="C76" s="113">
        <v>31.7</v>
      </c>
      <c r="D76" s="113">
        <v>32.450000000000003</v>
      </c>
      <c r="E76" s="113">
        <v>30.65</v>
      </c>
      <c r="F76" s="113">
        <v>32.1</v>
      </c>
      <c r="G76" s="113">
        <v>32.4</v>
      </c>
      <c r="H76" s="113">
        <v>32.549999999999997</v>
      </c>
      <c r="I76" s="113">
        <v>549309</v>
      </c>
      <c r="J76" s="113">
        <v>17320255.300000001</v>
      </c>
      <c r="K76" s="115">
        <v>43522</v>
      </c>
      <c r="L76" s="113">
        <v>1903</v>
      </c>
      <c r="M76" s="113" t="s">
        <v>439</v>
      </c>
      <c r="N76" s="351"/>
    </row>
    <row r="77" spans="1:14">
      <c r="A77" s="113" t="s">
        <v>36</v>
      </c>
      <c r="B77" s="113" t="s">
        <v>384</v>
      </c>
      <c r="C77" s="113">
        <v>24.15</v>
      </c>
      <c r="D77" s="113">
        <v>24.95</v>
      </c>
      <c r="E77" s="113">
        <v>24.15</v>
      </c>
      <c r="F77" s="113">
        <v>24.45</v>
      </c>
      <c r="G77" s="113">
        <v>24.35</v>
      </c>
      <c r="H77" s="113">
        <v>25.05</v>
      </c>
      <c r="I77" s="113">
        <v>850028</v>
      </c>
      <c r="J77" s="113">
        <v>20862038.699999999</v>
      </c>
      <c r="K77" s="115">
        <v>43522</v>
      </c>
      <c r="L77" s="113">
        <v>2794</v>
      </c>
      <c r="M77" s="113" t="s">
        <v>440</v>
      </c>
      <c r="N77" s="351"/>
    </row>
    <row r="78" spans="1:14">
      <c r="A78" s="113" t="s">
        <v>2273</v>
      </c>
      <c r="B78" s="113" t="s">
        <v>384</v>
      </c>
      <c r="C78" s="113">
        <v>5.0999999999999996</v>
      </c>
      <c r="D78" s="113">
        <v>5.0999999999999996</v>
      </c>
      <c r="E78" s="113">
        <v>4.5999999999999996</v>
      </c>
      <c r="F78" s="113">
        <v>4.8499999999999996</v>
      </c>
      <c r="G78" s="113">
        <v>4.8499999999999996</v>
      </c>
      <c r="H78" s="113">
        <v>4.8499999999999996</v>
      </c>
      <c r="I78" s="113">
        <v>227109</v>
      </c>
      <c r="J78" s="113">
        <v>1096004.6499999999</v>
      </c>
      <c r="K78" s="115">
        <v>43522</v>
      </c>
      <c r="L78" s="113">
        <v>355</v>
      </c>
      <c r="M78" s="113" t="s">
        <v>2274</v>
      </c>
      <c r="N78" s="351"/>
    </row>
    <row r="79" spans="1:14">
      <c r="A79" s="113" t="s">
        <v>441</v>
      </c>
      <c r="B79" s="113" t="s">
        <v>384</v>
      </c>
      <c r="C79" s="113">
        <v>333.5</v>
      </c>
      <c r="D79" s="113">
        <v>343.75</v>
      </c>
      <c r="E79" s="113">
        <v>330.1</v>
      </c>
      <c r="F79" s="113">
        <v>340.55</v>
      </c>
      <c r="G79" s="113">
        <v>342.9</v>
      </c>
      <c r="H79" s="113">
        <v>344.25</v>
      </c>
      <c r="I79" s="113">
        <v>124567</v>
      </c>
      <c r="J79" s="113">
        <v>41988054.149999999</v>
      </c>
      <c r="K79" s="115">
        <v>43522</v>
      </c>
      <c r="L79" s="113">
        <v>4445</v>
      </c>
      <c r="M79" s="113" t="s">
        <v>442</v>
      </c>
      <c r="N79" s="351"/>
    </row>
    <row r="80" spans="1:14">
      <c r="A80" s="113" t="s">
        <v>3187</v>
      </c>
      <c r="B80" s="113" t="s">
        <v>3182</v>
      </c>
      <c r="C80" s="113">
        <v>1.2</v>
      </c>
      <c r="D80" s="113">
        <v>1.2</v>
      </c>
      <c r="E80" s="113">
        <v>1.2</v>
      </c>
      <c r="F80" s="113">
        <v>1.2</v>
      </c>
      <c r="G80" s="113">
        <v>1.2</v>
      </c>
      <c r="H80" s="113">
        <v>1.2</v>
      </c>
      <c r="I80" s="113">
        <v>520</v>
      </c>
      <c r="J80" s="113">
        <v>624</v>
      </c>
      <c r="K80" s="115">
        <v>43522</v>
      </c>
      <c r="L80" s="113">
        <v>3</v>
      </c>
      <c r="M80" s="113" t="s">
        <v>3188</v>
      </c>
      <c r="N80" s="351"/>
    </row>
    <row r="81" spans="1:14">
      <c r="A81" s="113" t="s">
        <v>2624</v>
      </c>
      <c r="B81" s="113" t="s">
        <v>384</v>
      </c>
      <c r="C81" s="113">
        <v>16.399999999999999</v>
      </c>
      <c r="D81" s="113">
        <v>16.95</v>
      </c>
      <c r="E81" s="113">
        <v>15.7</v>
      </c>
      <c r="F81" s="113">
        <v>16.25</v>
      </c>
      <c r="G81" s="113">
        <v>16.5</v>
      </c>
      <c r="H81" s="113">
        <v>16.5</v>
      </c>
      <c r="I81" s="113">
        <v>12747</v>
      </c>
      <c r="J81" s="113">
        <v>207632.45</v>
      </c>
      <c r="K81" s="115">
        <v>43522</v>
      </c>
      <c r="L81" s="113">
        <v>55</v>
      </c>
      <c r="M81" s="113" t="s">
        <v>2625</v>
      </c>
      <c r="N81" s="351"/>
    </row>
    <row r="82" spans="1:14">
      <c r="A82" s="113" t="s">
        <v>3189</v>
      </c>
      <c r="B82" s="113" t="s">
        <v>3182</v>
      </c>
      <c r="C82" s="113">
        <v>0.45</v>
      </c>
      <c r="D82" s="113">
        <v>0.5</v>
      </c>
      <c r="E82" s="113">
        <v>0.4</v>
      </c>
      <c r="F82" s="113">
        <v>0.5</v>
      </c>
      <c r="G82" s="113">
        <v>0.45</v>
      </c>
      <c r="H82" s="113">
        <v>0.45</v>
      </c>
      <c r="I82" s="113">
        <v>229505</v>
      </c>
      <c r="J82" s="113">
        <v>95148.05</v>
      </c>
      <c r="K82" s="115">
        <v>43522</v>
      </c>
      <c r="L82" s="113">
        <v>45</v>
      </c>
      <c r="M82" s="113" t="s">
        <v>3190</v>
      </c>
      <c r="N82" s="351"/>
    </row>
    <row r="83" spans="1:14">
      <c r="A83" s="113" t="s">
        <v>443</v>
      </c>
      <c r="B83" s="113" t="s">
        <v>384</v>
      </c>
      <c r="C83" s="113">
        <v>11.6</v>
      </c>
      <c r="D83" s="113">
        <v>11.6</v>
      </c>
      <c r="E83" s="113">
        <v>10.85</v>
      </c>
      <c r="F83" s="113">
        <v>11.15</v>
      </c>
      <c r="G83" s="113">
        <v>11.15</v>
      </c>
      <c r="H83" s="113">
        <v>12.1</v>
      </c>
      <c r="I83" s="113">
        <v>245158</v>
      </c>
      <c r="J83" s="113">
        <v>2732742.7</v>
      </c>
      <c r="K83" s="115">
        <v>43522</v>
      </c>
      <c r="L83" s="113">
        <v>929</v>
      </c>
      <c r="M83" s="113" t="s">
        <v>444</v>
      </c>
      <c r="N83" s="351"/>
    </row>
    <row r="84" spans="1:14">
      <c r="A84" s="113" t="s">
        <v>445</v>
      </c>
      <c r="B84" s="113" t="s">
        <v>384</v>
      </c>
      <c r="C84" s="113">
        <v>14.85</v>
      </c>
      <c r="D84" s="113">
        <v>14.85</v>
      </c>
      <c r="E84" s="113">
        <v>13.5</v>
      </c>
      <c r="F84" s="113">
        <v>13.6</v>
      </c>
      <c r="G84" s="113">
        <v>13.6</v>
      </c>
      <c r="H84" s="113">
        <v>15</v>
      </c>
      <c r="I84" s="113">
        <v>367506</v>
      </c>
      <c r="J84" s="113">
        <v>5070181.7</v>
      </c>
      <c r="K84" s="115">
        <v>43522</v>
      </c>
      <c r="L84" s="113">
        <v>1392</v>
      </c>
      <c r="M84" s="113" t="s">
        <v>446</v>
      </c>
      <c r="N84" s="351"/>
    </row>
    <row r="85" spans="1:14">
      <c r="A85" s="113" t="s">
        <v>3191</v>
      </c>
      <c r="B85" s="113" t="s">
        <v>3182</v>
      </c>
      <c r="C85" s="113">
        <v>0.45</v>
      </c>
      <c r="D85" s="113">
        <v>0.5</v>
      </c>
      <c r="E85" s="113">
        <v>0.45</v>
      </c>
      <c r="F85" s="113">
        <v>0.5</v>
      </c>
      <c r="G85" s="113">
        <v>0.5</v>
      </c>
      <c r="H85" s="113">
        <v>0.5</v>
      </c>
      <c r="I85" s="113">
        <v>9355</v>
      </c>
      <c r="J85" s="113">
        <v>4572.25</v>
      </c>
      <c r="K85" s="115">
        <v>43522</v>
      </c>
      <c r="L85" s="113">
        <v>11</v>
      </c>
      <c r="M85" s="113" t="s">
        <v>3192</v>
      </c>
      <c r="N85" s="351"/>
    </row>
    <row r="86" spans="1:14">
      <c r="A86" s="113" t="s">
        <v>2844</v>
      </c>
      <c r="B86" s="113" t="s">
        <v>384</v>
      </c>
      <c r="C86" s="113">
        <v>612.6</v>
      </c>
      <c r="D86" s="113">
        <v>644.79999999999995</v>
      </c>
      <c r="E86" s="113">
        <v>612.6</v>
      </c>
      <c r="F86" s="113">
        <v>636.45000000000005</v>
      </c>
      <c r="G86" s="113">
        <v>638.25</v>
      </c>
      <c r="H86" s="113">
        <v>625.1</v>
      </c>
      <c r="I86" s="113">
        <v>3315</v>
      </c>
      <c r="J86" s="113">
        <v>2096784.25</v>
      </c>
      <c r="K86" s="115">
        <v>43522</v>
      </c>
      <c r="L86" s="113">
        <v>318</v>
      </c>
      <c r="M86" s="113" t="s">
        <v>2845</v>
      </c>
      <c r="N86" s="351"/>
    </row>
    <row r="87" spans="1:14">
      <c r="A87" s="113" t="s">
        <v>2872</v>
      </c>
      <c r="B87" s="113" t="s">
        <v>384</v>
      </c>
      <c r="C87" s="113">
        <v>107.8</v>
      </c>
      <c r="D87" s="113">
        <v>108</v>
      </c>
      <c r="E87" s="113">
        <v>98.7</v>
      </c>
      <c r="F87" s="113">
        <v>107.35</v>
      </c>
      <c r="G87" s="113">
        <v>108</v>
      </c>
      <c r="H87" s="113">
        <v>103.55</v>
      </c>
      <c r="I87" s="113">
        <v>2216</v>
      </c>
      <c r="J87" s="113">
        <v>233208.3</v>
      </c>
      <c r="K87" s="115">
        <v>43522</v>
      </c>
      <c r="L87" s="113">
        <v>90</v>
      </c>
      <c r="M87" s="113" t="s">
        <v>2873</v>
      </c>
      <c r="N87" s="351"/>
    </row>
    <row r="88" spans="1:14">
      <c r="A88" s="113" t="s">
        <v>2846</v>
      </c>
      <c r="B88" s="113" t="s">
        <v>384</v>
      </c>
      <c r="C88" s="113">
        <v>460</v>
      </c>
      <c r="D88" s="113">
        <v>462.5</v>
      </c>
      <c r="E88" s="113">
        <v>455</v>
      </c>
      <c r="F88" s="113">
        <v>458.75</v>
      </c>
      <c r="G88" s="113">
        <v>457</v>
      </c>
      <c r="H88" s="113">
        <v>462.4</v>
      </c>
      <c r="I88" s="113">
        <v>1851</v>
      </c>
      <c r="J88" s="113">
        <v>850542.6</v>
      </c>
      <c r="K88" s="115">
        <v>43522</v>
      </c>
      <c r="L88" s="113">
        <v>100</v>
      </c>
      <c r="M88" s="113" t="s">
        <v>2847</v>
      </c>
      <c r="N88" s="351"/>
    </row>
    <row r="89" spans="1:14">
      <c r="A89" s="113" t="s">
        <v>2188</v>
      </c>
      <c r="B89" s="113" t="s">
        <v>384</v>
      </c>
      <c r="C89" s="113">
        <v>303.89999999999998</v>
      </c>
      <c r="D89" s="113">
        <v>306.7</v>
      </c>
      <c r="E89" s="113">
        <v>297.3</v>
      </c>
      <c r="F89" s="113">
        <v>302.45</v>
      </c>
      <c r="G89" s="113">
        <v>302.3</v>
      </c>
      <c r="H89" s="113">
        <v>311.39999999999998</v>
      </c>
      <c r="I89" s="113">
        <v>116963</v>
      </c>
      <c r="J89" s="113">
        <v>35364431.950000003</v>
      </c>
      <c r="K89" s="115">
        <v>43522</v>
      </c>
      <c r="L89" s="113">
        <v>3428</v>
      </c>
      <c r="M89" s="113" t="s">
        <v>2189</v>
      </c>
      <c r="N89" s="351"/>
    </row>
    <row r="90" spans="1:14">
      <c r="A90" s="113" t="s">
        <v>447</v>
      </c>
      <c r="B90" s="113" t="s">
        <v>384</v>
      </c>
      <c r="C90" s="113">
        <v>1190</v>
      </c>
      <c r="D90" s="113">
        <v>1190</v>
      </c>
      <c r="E90" s="113">
        <v>1143.25</v>
      </c>
      <c r="F90" s="113">
        <v>1158.25</v>
      </c>
      <c r="G90" s="113">
        <v>1158</v>
      </c>
      <c r="H90" s="113">
        <v>1174.6500000000001</v>
      </c>
      <c r="I90" s="113">
        <v>7439</v>
      </c>
      <c r="J90" s="113">
        <v>8604471</v>
      </c>
      <c r="K90" s="115">
        <v>43522</v>
      </c>
      <c r="L90" s="113">
        <v>1199</v>
      </c>
      <c r="M90" s="113" t="s">
        <v>448</v>
      </c>
      <c r="N90" s="351"/>
    </row>
    <row r="91" spans="1:14">
      <c r="A91" s="113" t="s">
        <v>449</v>
      </c>
      <c r="B91" s="113" t="s">
        <v>384</v>
      </c>
      <c r="C91" s="113">
        <v>540</v>
      </c>
      <c r="D91" s="113">
        <v>542.04999999999995</v>
      </c>
      <c r="E91" s="113">
        <v>529.1</v>
      </c>
      <c r="F91" s="113">
        <v>534.54999999999995</v>
      </c>
      <c r="G91" s="113">
        <v>539.95000000000005</v>
      </c>
      <c r="H91" s="113">
        <v>539.6</v>
      </c>
      <c r="I91" s="113">
        <v>18937</v>
      </c>
      <c r="J91" s="113">
        <v>10124300.9</v>
      </c>
      <c r="K91" s="115">
        <v>43522</v>
      </c>
      <c r="L91" s="113">
        <v>2622</v>
      </c>
      <c r="M91" s="113" t="s">
        <v>450</v>
      </c>
      <c r="N91" s="351"/>
    </row>
    <row r="92" spans="1:14">
      <c r="A92" s="113" t="s">
        <v>2354</v>
      </c>
      <c r="B92" s="113" t="s">
        <v>384</v>
      </c>
      <c r="C92" s="113">
        <v>101.05</v>
      </c>
      <c r="D92" s="113">
        <v>103.25</v>
      </c>
      <c r="E92" s="113">
        <v>99.5</v>
      </c>
      <c r="F92" s="113">
        <v>101.1</v>
      </c>
      <c r="G92" s="113">
        <v>101.5</v>
      </c>
      <c r="H92" s="113">
        <v>101.75</v>
      </c>
      <c r="I92" s="113">
        <v>17069</v>
      </c>
      <c r="J92" s="113">
        <v>1732515.3</v>
      </c>
      <c r="K92" s="115">
        <v>43522</v>
      </c>
      <c r="L92" s="113">
        <v>440</v>
      </c>
      <c r="M92" s="113" t="s">
        <v>2355</v>
      </c>
      <c r="N92" s="351"/>
    </row>
    <row r="93" spans="1:14">
      <c r="A93" s="113" t="s">
        <v>37</v>
      </c>
      <c r="B93" s="113" t="s">
        <v>384</v>
      </c>
      <c r="C93" s="113">
        <v>1175.5999999999999</v>
      </c>
      <c r="D93" s="113">
        <v>1177.05</v>
      </c>
      <c r="E93" s="113">
        <v>1148</v>
      </c>
      <c r="F93" s="113">
        <v>1157.3499999999999</v>
      </c>
      <c r="G93" s="113">
        <v>1156.75</v>
      </c>
      <c r="H93" s="113">
        <v>1187.45</v>
      </c>
      <c r="I93" s="113">
        <v>1071336</v>
      </c>
      <c r="J93" s="113">
        <v>1243703458</v>
      </c>
      <c r="K93" s="115">
        <v>43522</v>
      </c>
      <c r="L93" s="113">
        <v>56941</v>
      </c>
      <c r="M93" s="113" t="s">
        <v>451</v>
      </c>
      <c r="N93" s="351"/>
    </row>
    <row r="94" spans="1:14">
      <c r="A94" s="113" t="s">
        <v>38</v>
      </c>
      <c r="B94" s="113" t="s">
        <v>384</v>
      </c>
      <c r="C94" s="113">
        <v>211</v>
      </c>
      <c r="D94" s="113">
        <v>211.5</v>
      </c>
      <c r="E94" s="113">
        <v>206.45</v>
      </c>
      <c r="F94" s="113">
        <v>209.65</v>
      </c>
      <c r="G94" s="113">
        <v>209.45</v>
      </c>
      <c r="H94" s="113">
        <v>211.25</v>
      </c>
      <c r="I94" s="113">
        <v>3339902</v>
      </c>
      <c r="J94" s="113">
        <v>699548601.64999998</v>
      </c>
      <c r="K94" s="115">
        <v>43522</v>
      </c>
      <c r="L94" s="113">
        <v>41677</v>
      </c>
      <c r="M94" s="113" t="s">
        <v>452</v>
      </c>
      <c r="N94" s="351"/>
    </row>
    <row r="95" spans="1:14">
      <c r="A95" s="113" t="s">
        <v>2057</v>
      </c>
      <c r="B95" s="113" t="s">
        <v>3182</v>
      </c>
      <c r="C95" s="113">
        <v>912.05</v>
      </c>
      <c r="D95" s="113">
        <v>959.8</v>
      </c>
      <c r="E95" s="113">
        <v>910</v>
      </c>
      <c r="F95" s="113">
        <v>927.4</v>
      </c>
      <c r="G95" s="113">
        <v>917</v>
      </c>
      <c r="H95" s="113">
        <v>917</v>
      </c>
      <c r="I95" s="113">
        <v>517</v>
      </c>
      <c r="J95" s="113">
        <v>483444.7</v>
      </c>
      <c r="K95" s="115">
        <v>43522</v>
      </c>
      <c r="L95" s="113">
        <v>33</v>
      </c>
      <c r="M95" s="113" t="s">
        <v>3134</v>
      </c>
      <c r="N95" s="351"/>
    </row>
    <row r="96" spans="1:14">
      <c r="A96" s="113" t="s">
        <v>453</v>
      </c>
      <c r="B96" s="113" t="s">
        <v>384</v>
      </c>
      <c r="C96" s="113">
        <v>158.69999999999999</v>
      </c>
      <c r="D96" s="113">
        <v>163.30000000000001</v>
      </c>
      <c r="E96" s="113">
        <v>153.15</v>
      </c>
      <c r="F96" s="113">
        <v>158.4</v>
      </c>
      <c r="G96" s="113">
        <v>160</v>
      </c>
      <c r="H96" s="113">
        <v>162.25</v>
      </c>
      <c r="I96" s="113">
        <v>227121</v>
      </c>
      <c r="J96" s="113">
        <v>36109394.799999997</v>
      </c>
      <c r="K96" s="115">
        <v>43522</v>
      </c>
      <c r="L96" s="113">
        <v>4563</v>
      </c>
      <c r="M96" s="113" t="s">
        <v>454</v>
      </c>
      <c r="N96" s="351"/>
    </row>
    <row r="97" spans="1:14">
      <c r="A97" s="113" t="s">
        <v>455</v>
      </c>
      <c r="B97" s="113" t="s">
        <v>384</v>
      </c>
      <c r="C97" s="113">
        <v>40</v>
      </c>
      <c r="D97" s="113">
        <v>40</v>
      </c>
      <c r="E97" s="113">
        <v>38.200000000000003</v>
      </c>
      <c r="F97" s="113">
        <v>39</v>
      </c>
      <c r="G97" s="113">
        <v>39</v>
      </c>
      <c r="H97" s="113">
        <v>40.15</v>
      </c>
      <c r="I97" s="113">
        <v>14596</v>
      </c>
      <c r="J97" s="113">
        <v>568187.5</v>
      </c>
      <c r="K97" s="115">
        <v>43522</v>
      </c>
      <c r="L97" s="113">
        <v>358</v>
      </c>
      <c r="M97" s="113" t="s">
        <v>456</v>
      </c>
      <c r="N97" s="351"/>
    </row>
    <row r="98" spans="1:14">
      <c r="A98" s="113" t="s">
        <v>2626</v>
      </c>
      <c r="B98" s="113" t="s">
        <v>384</v>
      </c>
      <c r="C98" s="113">
        <v>22.95</v>
      </c>
      <c r="D98" s="113">
        <v>22.95</v>
      </c>
      <c r="E98" s="113">
        <v>21.8</v>
      </c>
      <c r="F98" s="113">
        <v>22.3</v>
      </c>
      <c r="G98" s="113">
        <v>22.4</v>
      </c>
      <c r="H98" s="113">
        <v>23.05</v>
      </c>
      <c r="I98" s="113">
        <v>36170</v>
      </c>
      <c r="J98" s="113">
        <v>801105.15</v>
      </c>
      <c r="K98" s="115">
        <v>43522</v>
      </c>
      <c r="L98" s="113">
        <v>292</v>
      </c>
      <c r="M98" s="113" t="s">
        <v>2627</v>
      </c>
      <c r="N98" s="351"/>
    </row>
    <row r="99" spans="1:14">
      <c r="A99" s="113" t="s">
        <v>457</v>
      </c>
      <c r="B99" s="113" t="s">
        <v>384</v>
      </c>
      <c r="C99" s="113">
        <v>5.0999999999999996</v>
      </c>
      <c r="D99" s="113">
        <v>5.0999999999999996</v>
      </c>
      <c r="E99" s="113">
        <v>4.8</v>
      </c>
      <c r="F99" s="113">
        <v>5.05</v>
      </c>
      <c r="G99" s="113">
        <v>5.05</v>
      </c>
      <c r="H99" s="113">
        <v>4.9000000000000004</v>
      </c>
      <c r="I99" s="113">
        <v>130070</v>
      </c>
      <c r="J99" s="113">
        <v>655475.4</v>
      </c>
      <c r="K99" s="115">
        <v>43522</v>
      </c>
      <c r="L99" s="113">
        <v>279</v>
      </c>
      <c r="M99" s="113" t="s">
        <v>2089</v>
      </c>
      <c r="N99" s="351"/>
    </row>
    <row r="100" spans="1:14">
      <c r="A100" s="113" t="s">
        <v>2369</v>
      </c>
      <c r="B100" s="113" t="s">
        <v>384</v>
      </c>
      <c r="C100" s="113">
        <v>78.5</v>
      </c>
      <c r="D100" s="113">
        <v>78.5</v>
      </c>
      <c r="E100" s="113">
        <v>75.25</v>
      </c>
      <c r="F100" s="113">
        <v>76.349999999999994</v>
      </c>
      <c r="G100" s="113">
        <v>76.5</v>
      </c>
      <c r="H100" s="113">
        <v>79.400000000000006</v>
      </c>
      <c r="I100" s="113">
        <v>40509</v>
      </c>
      <c r="J100" s="113">
        <v>3102045.25</v>
      </c>
      <c r="K100" s="115">
        <v>43522</v>
      </c>
      <c r="L100" s="113">
        <v>665</v>
      </c>
      <c r="M100" s="113" t="s">
        <v>2370</v>
      </c>
      <c r="N100" s="351"/>
    </row>
    <row r="101" spans="1:14">
      <c r="A101" s="113" t="s">
        <v>3123</v>
      </c>
      <c r="B101" s="113" t="s">
        <v>384</v>
      </c>
      <c r="C101" s="113">
        <v>28.45</v>
      </c>
      <c r="D101" s="113">
        <v>28.45</v>
      </c>
      <c r="E101" s="113">
        <v>26</v>
      </c>
      <c r="F101" s="113">
        <v>27.6</v>
      </c>
      <c r="G101" s="113">
        <v>27.05</v>
      </c>
      <c r="H101" s="113">
        <v>27.75</v>
      </c>
      <c r="I101" s="113">
        <v>1060</v>
      </c>
      <c r="J101" s="113">
        <v>29267.65</v>
      </c>
      <c r="K101" s="115">
        <v>43522</v>
      </c>
      <c r="L101" s="113">
        <v>29</v>
      </c>
      <c r="M101" s="113" t="s">
        <v>3124</v>
      </c>
      <c r="N101" s="351"/>
    </row>
    <row r="102" spans="1:14">
      <c r="A102" s="113" t="s">
        <v>2027</v>
      </c>
      <c r="B102" s="113" t="s">
        <v>384</v>
      </c>
      <c r="C102" s="113">
        <v>50.4</v>
      </c>
      <c r="D102" s="113">
        <v>50.4</v>
      </c>
      <c r="E102" s="113">
        <v>47</v>
      </c>
      <c r="F102" s="113">
        <v>47.75</v>
      </c>
      <c r="G102" s="113">
        <v>48.8</v>
      </c>
      <c r="H102" s="113">
        <v>50.6</v>
      </c>
      <c r="I102" s="113">
        <v>37008</v>
      </c>
      <c r="J102" s="113">
        <v>1773794.8</v>
      </c>
      <c r="K102" s="115">
        <v>43522</v>
      </c>
      <c r="L102" s="113">
        <v>445</v>
      </c>
      <c r="M102" s="113" t="s">
        <v>2028</v>
      </c>
      <c r="N102" s="351"/>
    </row>
    <row r="103" spans="1:14">
      <c r="A103" s="113" t="s">
        <v>2628</v>
      </c>
      <c r="B103" s="113" t="s">
        <v>384</v>
      </c>
      <c r="C103" s="113">
        <v>360.65</v>
      </c>
      <c r="D103" s="113">
        <v>373</v>
      </c>
      <c r="E103" s="113">
        <v>360.6</v>
      </c>
      <c r="F103" s="113">
        <v>370.2</v>
      </c>
      <c r="G103" s="113">
        <v>366.5</v>
      </c>
      <c r="H103" s="113">
        <v>364.7</v>
      </c>
      <c r="I103" s="113">
        <v>2137</v>
      </c>
      <c r="J103" s="113">
        <v>787554.2</v>
      </c>
      <c r="K103" s="115">
        <v>43522</v>
      </c>
      <c r="L103" s="113">
        <v>83</v>
      </c>
      <c r="M103" s="113" t="s">
        <v>2629</v>
      </c>
      <c r="N103" s="351"/>
    </row>
    <row r="104" spans="1:14">
      <c r="A104" s="113" t="s">
        <v>458</v>
      </c>
      <c r="B104" s="113" t="s">
        <v>384</v>
      </c>
      <c r="C104" s="113">
        <v>47.75</v>
      </c>
      <c r="D104" s="113">
        <v>47.75</v>
      </c>
      <c r="E104" s="113">
        <v>45.25</v>
      </c>
      <c r="F104" s="113">
        <v>46.15</v>
      </c>
      <c r="G104" s="113">
        <v>46</v>
      </c>
      <c r="H104" s="113">
        <v>47.85</v>
      </c>
      <c r="I104" s="113">
        <v>6194</v>
      </c>
      <c r="J104" s="113">
        <v>284189.25</v>
      </c>
      <c r="K104" s="115">
        <v>43522</v>
      </c>
      <c r="L104" s="113">
        <v>248</v>
      </c>
      <c r="M104" s="113" t="s">
        <v>459</v>
      </c>
      <c r="N104" s="351"/>
    </row>
    <row r="105" spans="1:14">
      <c r="A105" s="113" t="s">
        <v>460</v>
      </c>
      <c r="B105" s="113" t="s">
        <v>3182</v>
      </c>
      <c r="C105" s="113">
        <v>76</v>
      </c>
      <c r="D105" s="113">
        <v>77.349999999999994</v>
      </c>
      <c r="E105" s="113">
        <v>74.2</v>
      </c>
      <c r="F105" s="113">
        <v>74.849999999999994</v>
      </c>
      <c r="G105" s="113">
        <v>74.2</v>
      </c>
      <c r="H105" s="113">
        <v>76.45</v>
      </c>
      <c r="I105" s="113">
        <v>3912</v>
      </c>
      <c r="J105" s="113">
        <v>294614.8</v>
      </c>
      <c r="K105" s="115">
        <v>43522</v>
      </c>
      <c r="L105" s="113">
        <v>110</v>
      </c>
      <c r="M105" s="113" t="s">
        <v>461</v>
      </c>
      <c r="N105" s="351"/>
    </row>
    <row r="106" spans="1:14">
      <c r="A106" s="113" t="s">
        <v>462</v>
      </c>
      <c r="B106" s="113" t="s">
        <v>384</v>
      </c>
      <c r="C106" s="113">
        <v>18.95</v>
      </c>
      <c r="D106" s="113">
        <v>19.45</v>
      </c>
      <c r="E106" s="113">
        <v>17.45</v>
      </c>
      <c r="F106" s="113">
        <v>18.100000000000001</v>
      </c>
      <c r="G106" s="113">
        <v>18.3</v>
      </c>
      <c r="H106" s="113">
        <v>19.2</v>
      </c>
      <c r="I106" s="113">
        <v>41666</v>
      </c>
      <c r="J106" s="113">
        <v>755447.6</v>
      </c>
      <c r="K106" s="115">
        <v>43522</v>
      </c>
      <c r="L106" s="113">
        <v>257</v>
      </c>
      <c r="M106" s="113" t="s">
        <v>463</v>
      </c>
      <c r="N106" s="351"/>
    </row>
    <row r="107" spans="1:14">
      <c r="A107" s="113" t="s">
        <v>2058</v>
      </c>
      <c r="B107" s="113" t="s">
        <v>384</v>
      </c>
      <c r="C107" s="113">
        <v>28.1</v>
      </c>
      <c r="D107" s="113">
        <v>28.5</v>
      </c>
      <c r="E107" s="113">
        <v>27.8</v>
      </c>
      <c r="F107" s="113">
        <v>28</v>
      </c>
      <c r="G107" s="113">
        <v>28</v>
      </c>
      <c r="H107" s="113">
        <v>28.2</v>
      </c>
      <c r="I107" s="113">
        <v>25143</v>
      </c>
      <c r="J107" s="113">
        <v>705719.15</v>
      </c>
      <c r="K107" s="115">
        <v>43522</v>
      </c>
      <c r="L107" s="113">
        <v>227</v>
      </c>
      <c r="M107" s="113" t="s">
        <v>2059</v>
      </c>
      <c r="N107" s="351"/>
    </row>
    <row r="108" spans="1:14">
      <c r="A108" s="113" t="s">
        <v>3193</v>
      </c>
      <c r="B108" s="113" t="s">
        <v>384</v>
      </c>
      <c r="C108" s="113">
        <v>33</v>
      </c>
      <c r="D108" s="113">
        <v>33.65</v>
      </c>
      <c r="E108" s="113">
        <v>32.700000000000003</v>
      </c>
      <c r="F108" s="113">
        <v>32.950000000000003</v>
      </c>
      <c r="G108" s="113">
        <v>32.700000000000003</v>
      </c>
      <c r="H108" s="113">
        <v>34.200000000000003</v>
      </c>
      <c r="I108" s="113">
        <v>3819</v>
      </c>
      <c r="J108" s="113">
        <v>125789.15</v>
      </c>
      <c r="K108" s="115">
        <v>43522</v>
      </c>
      <c r="L108" s="113">
        <v>40</v>
      </c>
      <c r="M108" s="113" t="s">
        <v>3194</v>
      </c>
      <c r="N108" s="351"/>
    </row>
    <row r="109" spans="1:14">
      <c r="A109" s="113" t="s">
        <v>39</v>
      </c>
      <c r="B109" s="113" t="s">
        <v>384</v>
      </c>
      <c r="C109" s="113">
        <v>75</v>
      </c>
      <c r="D109" s="113">
        <v>75.3</v>
      </c>
      <c r="E109" s="113">
        <v>72.8</v>
      </c>
      <c r="F109" s="113">
        <v>74.25</v>
      </c>
      <c r="G109" s="113">
        <v>74.400000000000006</v>
      </c>
      <c r="H109" s="113">
        <v>75.55</v>
      </c>
      <c r="I109" s="113">
        <v>2383455</v>
      </c>
      <c r="J109" s="113">
        <v>176230141.84999999</v>
      </c>
      <c r="K109" s="115">
        <v>43522</v>
      </c>
      <c r="L109" s="113">
        <v>11876</v>
      </c>
      <c r="M109" s="113" t="s">
        <v>464</v>
      </c>
      <c r="N109" s="351"/>
    </row>
    <row r="110" spans="1:14">
      <c r="A110" s="113" t="s">
        <v>1959</v>
      </c>
      <c r="B110" s="113" t="s">
        <v>384</v>
      </c>
      <c r="C110" s="113">
        <v>117.95</v>
      </c>
      <c r="D110" s="113">
        <v>118.3</v>
      </c>
      <c r="E110" s="113">
        <v>114.1</v>
      </c>
      <c r="F110" s="113">
        <v>116.7</v>
      </c>
      <c r="G110" s="113">
        <v>117.35</v>
      </c>
      <c r="H110" s="113">
        <v>121.85</v>
      </c>
      <c r="I110" s="113">
        <v>15011</v>
      </c>
      <c r="J110" s="113">
        <v>1752394.5</v>
      </c>
      <c r="K110" s="115">
        <v>43522</v>
      </c>
      <c r="L110" s="113">
        <v>428</v>
      </c>
      <c r="M110" s="113" t="s">
        <v>465</v>
      </c>
      <c r="N110" s="351"/>
    </row>
    <row r="111" spans="1:14">
      <c r="A111" s="113" t="s">
        <v>466</v>
      </c>
      <c r="B111" s="113" t="s">
        <v>384</v>
      </c>
      <c r="C111" s="113">
        <v>250</v>
      </c>
      <c r="D111" s="113">
        <v>252.85</v>
      </c>
      <c r="E111" s="113">
        <v>250</v>
      </c>
      <c r="F111" s="113">
        <v>251.4</v>
      </c>
      <c r="G111" s="113">
        <v>251.1</v>
      </c>
      <c r="H111" s="113">
        <v>251.6</v>
      </c>
      <c r="I111" s="113">
        <v>6322</v>
      </c>
      <c r="J111" s="113">
        <v>1585555.7</v>
      </c>
      <c r="K111" s="115">
        <v>43522</v>
      </c>
      <c r="L111" s="113">
        <v>252</v>
      </c>
      <c r="M111" s="113" t="s">
        <v>467</v>
      </c>
      <c r="N111" s="351"/>
    </row>
    <row r="112" spans="1:14">
      <c r="A112" s="113" t="s">
        <v>468</v>
      </c>
      <c r="B112" s="113" t="s">
        <v>384</v>
      </c>
      <c r="C112" s="113">
        <v>159</v>
      </c>
      <c r="D112" s="113">
        <v>161</v>
      </c>
      <c r="E112" s="113">
        <v>150.94999999999999</v>
      </c>
      <c r="F112" s="113">
        <v>159</v>
      </c>
      <c r="G112" s="113">
        <v>160</v>
      </c>
      <c r="H112" s="113">
        <v>160.6</v>
      </c>
      <c r="I112" s="113">
        <v>3657</v>
      </c>
      <c r="J112" s="113">
        <v>576261.65</v>
      </c>
      <c r="K112" s="115">
        <v>43522</v>
      </c>
      <c r="L112" s="113">
        <v>91</v>
      </c>
      <c r="M112" s="113" t="s">
        <v>469</v>
      </c>
      <c r="N112" s="351"/>
    </row>
    <row r="113" spans="1:14">
      <c r="A113" s="113" t="s">
        <v>1968</v>
      </c>
      <c r="B113" s="113" t="s">
        <v>384</v>
      </c>
      <c r="C113" s="113">
        <v>47.95</v>
      </c>
      <c r="D113" s="113">
        <v>48</v>
      </c>
      <c r="E113" s="113">
        <v>46</v>
      </c>
      <c r="F113" s="113">
        <v>47</v>
      </c>
      <c r="G113" s="113">
        <v>47</v>
      </c>
      <c r="H113" s="113">
        <v>48.05</v>
      </c>
      <c r="I113" s="113">
        <v>1658</v>
      </c>
      <c r="J113" s="113">
        <v>77103.149999999994</v>
      </c>
      <c r="K113" s="115">
        <v>43522</v>
      </c>
      <c r="L113" s="113">
        <v>31</v>
      </c>
      <c r="M113" s="113" t="s">
        <v>1969</v>
      </c>
      <c r="N113" s="351"/>
    </row>
    <row r="114" spans="1:14">
      <c r="A114" s="113" t="s">
        <v>470</v>
      </c>
      <c r="B114" s="113" t="s">
        <v>384</v>
      </c>
      <c r="C114" s="113">
        <v>21.3</v>
      </c>
      <c r="D114" s="113">
        <v>23</v>
      </c>
      <c r="E114" s="113">
        <v>20.6</v>
      </c>
      <c r="F114" s="113">
        <v>21.5</v>
      </c>
      <c r="G114" s="113">
        <v>21.65</v>
      </c>
      <c r="H114" s="113">
        <v>21.35</v>
      </c>
      <c r="I114" s="113">
        <v>30062</v>
      </c>
      <c r="J114" s="113">
        <v>646578.25</v>
      </c>
      <c r="K114" s="115">
        <v>43522</v>
      </c>
      <c r="L114" s="113">
        <v>356</v>
      </c>
      <c r="M114" s="113" t="s">
        <v>471</v>
      </c>
      <c r="N114" s="351"/>
    </row>
    <row r="115" spans="1:14">
      <c r="A115" s="113" t="s">
        <v>472</v>
      </c>
      <c r="B115" s="113" t="s">
        <v>384</v>
      </c>
      <c r="C115" s="113">
        <v>113</v>
      </c>
      <c r="D115" s="113">
        <v>114.5</v>
      </c>
      <c r="E115" s="113">
        <v>111</v>
      </c>
      <c r="F115" s="113">
        <v>113.15</v>
      </c>
      <c r="G115" s="113">
        <v>112.1</v>
      </c>
      <c r="H115" s="113">
        <v>114.5</v>
      </c>
      <c r="I115" s="113">
        <v>19775</v>
      </c>
      <c r="J115" s="113">
        <v>2240022.2000000002</v>
      </c>
      <c r="K115" s="115">
        <v>43522</v>
      </c>
      <c r="L115" s="113">
        <v>370</v>
      </c>
      <c r="M115" s="113" t="s">
        <v>473</v>
      </c>
      <c r="N115" s="351"/>
    </row>
    <row r="116" spans="1:14">
      <c r="A116" s="113" t="s">
        <v>474</v>
      </c>
      <c r="B116" s="113" t="s">
        <v>3182</v>
      </c>
      <c r="C116" s="113">
        <v>12.75</v>
      </c>
      <c r="D116" s="113">
        <v>13.25</v>
      </c>
      <c r="E116" s="113">
        <v>12.55</v>
      </c>
      <c r="F116" s="113">
        <v>13.15</v>
      </c>
      <c r="G116" s="113">
        <v>13.15</v>
      </c>
      <c r="H116" s="113">
        <v>13.2</v>
      </c>
      <c r="I116" s="113">
        <v>15516</v>
      </c>
      <c r="J116" s="113">
        <v>200574.55</v>
      </c>
      <c r="K116" s="115">
        <v>43522</v>
      </c>
      <c r="L116" s="113">
        <v>62</v>
      </c>
      <c r="M116" s="113" t="s">
        <v>475</v>
      </c>
      <c r="N116" s="351"/>
    </row>
    <row r="117" spans="1:14">
      <c r="A117" s="113" t="s">
        <v>476</v>
      </c>
      <c r="B117" s="113" t="s">
        <v>384</v>
      </c>
      <c r="C117" s="113">
        <v>117.75</v>
      </c>
      <c r="D117" s="113">
        <v>117.75</v>
      </c>
      <c r="E117" s="113">
        <v>112.6</v>
      </c>
      <c r="F117" s="113">
        <v>116.4</v>
      </c>
      <c r="G117" s="113">
        <v>116.8</v>
      </c>
      <c r="H117" s="113">
        <v>119.05</v>
      </c>
      <c r="I117" s="113">
        <v>68457</v>
      </c>
      <c r="J117" s="113">
        <v>7929747.0499999998</v>
      </c>
      <c r="K117" s="115">
        <v>43522</v>
      </c>
      <c r="L117" s="113">
        <v>1762</v>
      </c>
      <c r="M117" s="113" t="s">
        <v>477</v>
      </c>
      <c r="N117" s="351"/>
    </row>
    <row r="118" spans="1:14">
      <c r="A118" s="113" t="s">
        <v>40</v>
      </c>
      <c r="B118" s="113" t="s">
        <v>384</v>
      </c>
      <c r="C118" s="113">
        <v>82.35</v>
      </c>
      <c r="D118" s="113">
        <v>83.75</v>
      </c>
      <c r="E118" s="113">
        <v>80.5</v>
      </c>
      <c r="F118" s="113">
        <v>83.3</v>
      </c>
      <c r="G118" s="113">
        <v>83.25</v>
      </c>
      <c r="H118" s="113">
        <v>83.25</v>
      </c>
      <c r="I118" s="113">
        <v>24243625</v>
      </c>
      <c r="J118" s="113">
        <v>1999772581.7</v>
      </c>
      <c r="K118" s="115">
        <v>43522</v>
      </c>
      <c r="L118" s="113">
        <v>71955</v>
      </c>
      <c r="M118" s="113" t="s">
        <v>478</v>
      </c>
      <c r="N118" s="351"/>
    </row>
    <row r="119" spans="1:14">
      <c r="A119" s="113" t="s">
        <v>2577</v>
      </c>
      <c r="B119" s="113" t="s">
        <v>384</v>
      </c>
      <c r="C119" s="113">
        <v>138</v>
      </c>
      <c r="D119" s="113">
        <v>144.94999999999999</v>
      </c>
      <c r="E119" s="113">
        <v>136.15</v>
      </c>
      <c r="F119" s="113">
        <v>144</v>
      </c>
      <c r="G119" s="113">
        <v>144</v>
      </c>
      <c r="H119" s="113">
        <v>139.6</v>
      </c>
      <c r="I119" s="113">
        <v>3424</v>
      </c>
      <c r="J119" s="113">
        <v>486618.25</v>
      </c>
      <c r="K119" s="115">
        <v>43522</v>
      </c>
      <c r="L119" s="113">
        <v>37</v>
      </c>
      <c r="M119" s="113" t="s">
        <v>2578</v>
      </c>
      <c r="N119" s="351"/>
    </row>
    <row r="120" spans="1:14">
      <c r="A120" s="113" t="s">
        <v>41</v>
      </c>
      <c r="B120" s="113" t="s">
        <v>384</v>
      </c>
      <c r="C120" s="113">
        <v>1396.9</v>
      </c>
      <c r="D120" s="113">
        <v>1407</v>
      </c>
      <c r="E120" s="113">
        <v>1378.6</v>
      </c>
      <c r="F120" s="113">
        <v>1402</v>
      </c>
      <c r="G120" s="113">
        <v>1400.95</v>
      </c>
      <c r="H120" s="113">
        <v>1398.25</v>
      </c>
      <c r="I120" s="113">
        <v>1147218</v>
      </c>
      <c r="J120" s="113">
        <v>1602622125.3499999</v>
      </c>
      <c r="K120" s="115">
        <v>43522</v>
      </c>
      <c r="L120" s="113">
        <v>46725</v>
      </c>
      <c r="M120" s="113" t="s">
        <v>479</v>
      </c>
      <c r="N120" s="351"/>
    </row>
    <row r="121" spans="1:14">
      <c r="A121" s="113" t="s">
        <v>480</v>
      </c>
      <c r="B121" s="113" t="s">
        <v>384</v>
      </c>
      <c r="C121" s="113">
        <v>172</v>
      </c>
      <c r="D121" s="113">
        <v>180.8</v>
      </c>
      <c r="E121" s="113">
        <v>168.05</v>
      </c>
      <c r="F121" s="113">
        <v>174.15</v>
      </c>
      <c r="G121" s="113">
        <v>173.25</v>
      </c>
      <c r="H121" s="113">
        <v>175.1</v>
      </c>
      <c r="I121" s="113">
        <v>78975</v>
      </c>
      <c r="J121" s="113">
        <v>13801240.85</v>
      </c>
      <c r="K121" s="115">
        <v>43522</v>
      </c>
      <c r="L121" s="113">
        <v>1248</v>
      </c>
      <c r="M121" s="113" t="s">
        <v>481</v>
      </c>
      <c r="N121" s="351"/>
    </row>
    <row r="122" spans="1:14">
      <c r="A122" s="113" t="s">
        <v>2152</v>
      </c>
      <c r="B122" s="113" t="s">
        <v>384</v>
      </c>
      <c r="C122" s="113">
        <v>148.25</v>
      </c>
      <c r="D122" s="113">
        <v>148.5</v>
      </c>
      <c r="E122" s="113">
        <v>145.25</v>
      </c>
      <c r="F122" s="113">
        <v>146.15</v>
      </c>
      <c r="G122" s="113">
        <v>145.25</v>
      </c>
      <c r="H122" s="113">
        <v>148.25</v>
      </c>
      <c r="I122" s="113">
        <v>641</v>
      </c>
      <c r="J122" s="113">
        <v>94217</v>
      </c>
      <c r="K122" s="115">
        <v>43522</v>
      </c>
      <c r="L122" s="113">
        <v>9</v>
      </c>
      <c r="M122" s="113" t="s">
        <v>2153</v>
      </c>
      <c r="N122" s="351"/>
    </row>
    <row r="123" spans="1:14">
      <c r="A123" s="113" t="s">
        <v>3195</v>
      </c>
      <c r="B123" s="113" t="s">
        <v>384</v>
      </c>
      <c r="C123" s="113">
        <v>2.6</v>
      </c>
      <c r="D123" s="113">
        <v>2.6</v>
      </c>
      <c r="E123" s="113">
        <v>2.6</v>
      </c>
      <c r="F123" s="113">
        <v>2.6</v>
      </c>
      <c r="G123" s="113">
        <v>2.6</v>
      </c>
      <c r="H123" s="113">
        <v>2.7</v>
      </c>
      <c r="I123" s="113">
        <v>33093</v>
      </c>
      <c r="J123" s="113">
        <v>86041.8</v>
      </c>
      <c r="K123" s="115">
        <v>43522</v>
      </c>
      <c r="L123" s="113">
        <v>57</v>
      </c>
      <c r="M123" s="113" t="s">
        <v>3196</v>
      </c>
      <c r="N123" s="351"/>
    </row>
    <row r="124" spans="1:14">
      <c r="A124" s="113" t="s">
        <v>482</v>
      </c>
      <c r="B124" s="113" t="s">
        <v>384</v>
      </c>
      <c r="C124" s="113">
        <v>492.5</v>
      </c>
      <c r="D124" s="113">
        <v>496</v>
      </c>
      <c r="E124" s="113">
        <v>483.25</v>
      </c>
      <c r="F124" s="113">
        <v>491.9</v>
      </c>
      <c r="G124" s="113">
        <v>487.85</v>
      </c>
      <c r="H124" s="113">
        <v>492.45</v>
      </c>
      <c r="I124" s="113">
        <v>2979</v>
      </c>
      <c r="J124" s="113">
        <v>1459857.45</v>
      </c>
      <c r="K124" s="115">
        <v>43522</v>
      </c>
      <c r="L124" s="113">
        <v>249</v>
      </c>
      <c r="M124" s="113" t="s">
        <v>483</v>
      </c>
      <c r="N124" s="351"/>
    </row>
    <row r="125" spans="1:14">
      <c r="A125" s="113" t="s">
        <v>2523</v>
      </c>
      <c r="B125" s="113" t="s">
        <v>384</v>
      </c>
      <c r="C125" s="113">
        <v>151.80000000000001</v>
      </c>
      <c r="D125" s="113">
        <v>155.65</v>
      </c>
      <c r="E125" s="113">
        <v>151.5</v>
      </c>
      <c r="F125" s="113">
        <v>154.75</v>
      </c>
      <c r="G125" s="113">
        <v>154.1</v>
      </c>
      <c r="H125" s="113">
        <v>154.80000000000001</v>
      </c>
      <c r="I125" s="113">
        <v>47010</v>
      </c>
      <c r="J125" s="113">
        <v>7237210.1500000004</v>
      </c>
      <c r="K125" s="115">
        <v>43522</v>
      </c>
      <c r="L125" s="113">
        <v>993</v>
      </c>
      <c r="M125" s="113" t="s">
        <v>2524</v>
      </c>
      <c r="N125" s="351"/>
    </row>
    <row r="126" spans="1:14">
      <c r="A126" s="113" t="s">
        <v>484</v>
      </c>
      <c r="B126" s="113" t="s">
        <v>384</v>
      </c>
      <c r="C126" s="113">
        <v>1100</v>
      </c>
      <c r="D126" s="113">
        <v>1121.8499999999999</v>
      </c>
      <c r="E126" s="113">
        <v>1075</v>
      </c>
      <c r="F126" s="113">
        <v>1100.25</v>
      </c>
      <c r="G126" s="113">
        <v>1109.45</v>
      </c>
      <c r="H126" s="113">
        <v>1099.9000000000001</v>
      </c>
      <c r="I126" s="113">
        <v>35545</v>
      </c>
      <c r="J126" s="113">
        <v>38908137.399999999</v>
      </c>
      <c r="K126" s="115">
        <v>43522</v>
      </c>
      <c r="L126" s="113">
        <v>4597</v>
      </c>
      <c r="M126" s="113" t="s">
        <v>485</v>
      </c>
      <c r="N126" s="351"/>
    </row>
    <row r="127" spans="1:14">
      <c r="A127" s="113" t="s">
        <v>486</v>
      </c>
      <c r="B127" s="113" t="s">
        <v>384</v>
      </c>
      <c r="C127" s="113">
        <v>76.45</v>
      </c>
      <c r="D127" s="113">
        <v>78.099999999999994</v>
      </c>
      <c r="E127" s="113">
        <v>75.8</v>
      </c>
      <c r="F127" s="113">
        <v>77</v>
      </c>
      <c r="G127" s="113">
        <v>77.099999999999994</v>
      </c>
      <c r="H127" s="113">
        <v>77.95</v>
      </c>
      <c r="I127" s="113">
        <v>114760</v>
      </c>
      <c r="J127" s="113">
        <v>8839782.5500000007</v>
      </c>
      <c r="K127" s="115">
        <v>43522</v>
      </c>
      <c r="L127" s="113">
        <v>769</v>
      </c>
      <c r="M127" s="113" t="s">
        <v>487</v>
      </c>
      <c r="N127" s="351"/>
    </row>
    <row r="128" spans="1:14">
      <c r="A128" s="113" t="s">
        <v>488</v>
      </c>
      <c r="B128" s="113" t="s">
        <v>384</v>
      </c>
      <c r="C128" s="113">
        <v>1858.95</v>
      </c>
      <c r="D128" s="113">
        <v>1894.45</v>
      </c>
      <c r="E128" s="113">
        <v>1846.3</v>
      </c>
      <c r="F128" s="113">
        <v>1855.35</v>
      </c>
      <c r="G128" s="113">
        <v>1852</v>
      </c>
      <c r="H128" s="113">
        <v>1869.9</v>
      </c>
      <c r="I128" s="113">
        <v>6725</v>
      </c>
      <c r="J128" s="113">
        <v>12557595.5</v>
      </c>
      <c r="K128" s="115">
        <v>43522</v>
      </c>
      <c r="L128" s="113">
        <v>1095</v>
      </c>
      <c r="M128" s="113" t="s">
        <v>489</v>
      </c>
      <c r="N128" s="351"/>
    </row>
    <row r="129" spans="1:14">
      <c r="A129" s="113" t="s">
        <v>2340</v>
      </c>
      <c r="B129" s="113" t="s">
        <v>384</v>
      </c>
      <c r="C129" s="113">
        <v>99.6</v>
      </c>
      <c r="D129" s="113">
        <v>104</v>
      </c>
      <c r="E129" s="113">
        <v>97.65</v>
      </c>
      <c r="F129" s="113">
        <v>99.65</v>
      </c>
      <c r="G129" s="113">
        <v>99.2</v>
      </c>
      <c r="H129" s="113">
        <v>102.1</v>
      </c>
      <c r="I129" s="113">
        <v>128562</v>
      </c>
      <c r="J129" s="113">
        <v>12964079.75</v>
      </c>
      <c r="K129" s="115">
        <v>43522</v>
      </c>
      <c r="L129" s="113">
        <v>2056</v>
      </c>
      <c r="M129" s="113" t="s">
        <v>2341</v>
      </c>
      <c r="N129" s="351"/>
    </row>
    <row r="130" spans="1:14">
      <c r="A130" s="113" t="s">
        <v>490</v>
      </c>
      <c r="B130" s="113" t="s">
        <v>384</v>
      </c>
      <c r="C130" s="113">
        <v>560</v>
      </c>
      <c r="D130" s="113">
        <v>575.95000000000005</v>
      </c>
      <c r="E130" s="113">
        <v>537.6</v>
      </c>
      <c r="F130" s="113">
        <v>563.79999999999995</v>
      </c>
      <c r="G130" s="113">
        <v>552.5</v>
      </c>
      <c r="H130" s="113">
        <v>563.15</v>
      </c>
      <c r="I130" s="113">
        <v>7356</v>
      </c>
      <c r="J130" s="113">
        <v>4110974.2</v>
      </c>
      <c r="K130" s="115">
        <v>43522</v>
      </c>
      <c r="L130" s="113">
        <v>607</v>
      </c>
      <c r="M130" s="113" t="s">
        <v>491</v>
      </c>
      <c r="N130" s="351"/>
    </row>
    <row r="131" spans="1:14">
      <c r="A131" s="113" t="s">
        <v>492</v>
      </c>
      <c r="B131" s="113" t="s">
        <v>384</v>
      </c>
      <c r="C131" s="113">
        <v>16.7</v>
      </c>
      <c r="D131" s="113">
        <v>16.7</v>
      </c>
      <c r="E131" s="113">
        <v>15.75</v>
      </c>
      <c r="F131" s="113">
        <v>15.8</v>
      </c>
      <c r="G131" s="113">
        <v>15.8</v>
      </c>
      <c r="H131" s="113">
        <v>16.55</v>
      </c>
      <c r="I131" s="113">
        <v>21908</v>
      </c>
      <c r="J131" s="113">
        <v>349726.1</v>
      </c>
      <c r="K131" s="115">
        <v>43522</v>
      </c>
      <c r="L131" s="113">
        <v>175</v>
      </c>
      <c r="M131" s="113" t="s">
        <v>493</v>
      </c>
      <c r="N131" s="351"/>
    </row>
    <row r="132" spans="1:14">
      <c r="A132" s="113" t="s">
        <v>3197</v>
      </c>
      <c r="B132" s="113" t="s">
        <v>3182</v>
      </c>
      <c r="C132" s="113">
        <v>67.400000000000006</v>
      </c>
      <c r="D132" s="113">
        <v>67.5</v>
      </c>
      <c r="E132" s="113">
        <v>62.5</v>
      </c>
      <c r="F132" s="113">
        <v>66.3</v>
      </c>
      <c r="G132" s="113">
        <v>66.25</v>
      </c>
      <c r="H132" s="113">
        <v>64.400000000000006</v>
      </c>
      <c r="I132" s="113">
        <v>1613</v>
      </c>
      <c r="J132" s="113">
        <v>107688.95</v>
      </c>
      <c r="K132" s="115">
        <v>43522</v>
      </c>
      <c r="L132" s="113">
        <v>42</v>
      </c>
      <c r="M132" s="113" t="s">
        <v>3198</v>
      </c>
      <c r="N132" s="351"/>
    </row>
    <row r="133" spans="1:14">
      <c r="A133" s="113" t="s">
        <v>494</v>
      </c>
      <c r="B133" s="113" t="s">
        <v>384</v>
      </c>
      <c r="C133" s="113">
        <v>3300</v>
      </c>
      <c r="D133" s="113">
        <v>3334</v>
      </c>
      <c r="E133" s="113">
        <v>3300</v>
      </c>
      <c r="F133" s="113">
        <v>3308.7</v>
      </c>
      <c r="G133" s="113">
        <v>3301.35</v>
      </c>
      <c r="H133" s="113">
        <v>3331.35</v>
      </c>
      <c r="I133" s="113">
        <v>5141</v>
      </c>
      <c r="J133" s="113">
        <v>17026331.100000001</v>
      </c>
      <c r="K133" s="115">
        <v>43522</v>
      </c>
      <c r="L133" s="113">
        <v>1397</v>
      </c>
      <c r="M133" s="113" t="s">
        <v>495</v>
      </c>
      <c r="N133" s="351"/>
    </row>
    <row r="134" spans="1:14">
      <c r="A134" s="113" t="s">
        <v>496</v>
      </c>
      <c r="B134" s="113" t="s">
        <v>384</v>
      </c>
      <c r="C134" s="113">
        <v>304.39999999999998</v>
      </c>
      <c r="D134" s="113">
        <v>306.7</v>
      </c>
      <c r="E134" s="113">
        <v>300</v>
      </c>
      <c r="F134" s="113">
        <v>301.25</v>
      </c>
      <c r="G134" s="113">
        <v>303.75</v>
      </c>
      <c r="H134" s="113">
        <v>309.60000000000002</v>
      </c>
      <c r="I134" s="113">
        <v>8780</v>
      </c>
      <c r="J134" s="113">
        <v>2662513.6</v>
      </c>
      <c r="K134" s="115">
        <v>43522</v>
      </c>
      <c r="L134" s="113">
        <v>744</v>
      </c>
      <c r="M134" s="113" t="s">
        <v>497</v>
      </c>
      <c r="N134" s="351"/>
    </row>
    <row r="135" spans="1:14">
      <c r="A135" s="113" t="s">
        <v>2108</v>
      </c>
      <c r="B135" s="113" t="s">
        <v>384</v>
      </c>
      <c r="C135" s="113">
        <v>569.45000000000005</v>
      </c>
      <c r="D135" s="113">
        <v>577</v>
      </c>
      <c r="E135" s="113">
        <v>561.1</v>
      </c>
      <c r="F135" s="113">
        <v>569.95000000000005</v>
      </c>
      <c r="G135" s="113">
        <v>568.1</v>
      </c>
      <c r="H135" s="113">
        <v>573.65</v>
      </c>
      <c r="I135" s="113">
        <v>66932</v>
      </c>
      <c r="J135" s="113">
        <v>38065530.350000001</v>
      </c>
      <c r="K135" s="115">
        <v>43522</v>
      </c>
      <c r="L135" s="113">
        <v>4129</v>
      </c>
      <c r="M135" s="113" t="s">
        <v>2109</v>
      </c>
      <c r="N135" s="351"/>
    </row>
    <row r="136" spans="1:14">
      <c r="A136" s="113" t="s">
        <v>498</v>
      </c>
      <c r="B136" s="113" t="s">
        <v>384</v>
      </c>
      <c r="C136" s="113">
        <v>113</v>
      </c>
      <c r="D136" s="113">
        <v>113</v>
      </c>
      <c r="E136" s="113">
        <v>109.2</v>
      </c>
      <c r="F136" s="113">
        <v>110.25</v>
      </c>
      <c r="G136" s="113">
        <v>110</v>
      </c>
      <c r="H136" s="113">
        <v>113.15</v>
      </c>
      <c r="I136" s="113">
        <v>8732</v>
      </c>
      <c r="J136" s="113">
        <v>963872</v>
      </c>
      <c r="K136" s="115">
        <v>43522</v>
      </c>
      <c r="L136" s="113">
        <v>197</v>
      </c>
      <c r="M136" s="113" t="s">
        <v>499</v>
      </c>
      <c r="N136" s="351"/>
    </row>
    <row r="137" spans="1:14">
      <c r="A137" s="113" t="s">
        <v>42</v>
      </c>
      <c r="B137" s="113" t="s">
        <v>384</v>
      </c>
      <c r="C137" s="113">
        <v>700</v>
      </c>
      <c r="D137" s="113">
        <v>724.4</v>
      </c>
      <c r="E137" s="113">
        <v>695</v>
      </c>
      <c r="F137" s="113">
        <v>719.25</v>
      </c>
      <c r="G137" s="113">
        <v>718.8</v>
      </c>
      <c r="H137" s="113">
        <v>708.85</v>
      </c>
      <c r="I137" s="113">
        <v>3498295</v>
      </c>
      <c r="J137" s="113">
        <v>2495565782.3499999</v>
      </c>
      <c r="K137" s="115">
        <v>43522</v>
      </c>
      <c r="L137" s="113">
        <v>77384</v>
      </c>
      <c r="M137" s="113" t="s">
        <v>500</v>
      </c>
      <c r="N137" s="351"/>
    </row>
    <row r="138" spans="1:14">
      <c r="A138" s="113" t="s">
        <v>2022</v>
      </c>
      <c r="B138" s="113" t="s">
        <v>384</v>
      </c>
      <c r="C138" s="113">
        <v>32.4</v>
      </c>
      <c r="D138" s="113">
        <v>33.9</v>
      </c>
      <c r="E138" s="113">
        <v>32.4</v>
      </c>
      <c r="F138" s="113">
        <v>33.4</v>
      </c>
      <c r="G138" s="113">
        <v>33.9</v>
      </c>
      <c r="H138" s="113">
        <v>32.35</v>
      </c>
      <c r="I138" s="113">
        <v>4236</v>
      </c>
      <c r="J138" s="113">
        <v>140493.4</v>
      </c>
      <c r="K138" s="115">
        <v>43522</v>
      </c>
      <c r="L138" s="113">
        <v>41</v>
      </c>
      <c r="M138" s="113" t="s">
        <v>2023</v>
      </c>
      <c r="N138" s="351"/>
    </row>
    <row r="139" spans="1:14">
      <c r="A139" s="113" t="s">
        <v>501</v>
      </c>
      <c r="B139" s="113" t="s">
        <v>384</v>
      </c>
      <c r="C139" s="113">
        <v>1194</v>
      </c>
      <c r="D139" s="113">
        <v>1194</v>
      </c>
      <c r="E139" s="113">
        <v>1138.7</v>
      </c>
      <c r="F139" s="113">
        <v>1150.8499999999999</v>
      </c>
      <c r="G139" s="113">
        <v>1154</v>
      </c>
      <c r="H139" s="113">
        <v>1196.8499999999999</v>
      </c>
      <c r="I139" s="113">
        <v>24123</v>
      </c>
      <c r="J139" s="113">
        <v>27809343.800000001</v>
      </c>
      <c r="K139" s="115">
        <v>43522</v>
      </c>
      <c r="L139" s="113">
        <v>1883</v>
      </c>
      <c r="M139" s="113" t="s">
        <v>502</v>
      </c>
      <c r="N139" s="351"/>
    </row>
    <row r="140" spans="1:14">
      <c r="A140" s="113" t="s">
        <v>2371</v>
      </c>
      <c r="B140" s="113" t="s">
        <v>384</v>
      </c>
      <c r="C140" s="113">
        <v>52.05</v>
      </c>
      <c r="D140" s="113">
        <v>53.75</v>
      </c>
      <c r="E140" s="113">
        <v>51.75</v>
      </c>
      <c r="F140" s="113">
        <v>52.55</v>
      </c>
      <c r="G140" s="113">
        <v>52.45</v>
      </c>
      <c r="H140" s="113">
        <v>52.9</v>
      </c>
      <c r="I140" s="113">
        <v>10995</v>
      </c>
      <c r="J140" s="113">
        <v>579479.44999999995</v>
      </c>
      <c r="K140" s="115">
        <v>43522</v>
      </c>
      <c r="L140" s="113">
        <v>190</v>
      </c>
      <c r="M140" s="113" t="s">
        <v>2372</v>
      </c>
      <c r="N140" s="351"/>
    </row>
    <row r="141" spans="1:14">
      <c r="A141" s="113" t="s">
        <v>2275</v>
      </c>
      <c r="B141" s="113" t="s">
        <v>384</v>
      </c>
      <c r="C141" s="113">
        <v>29.55</v>
      </c>
      <c r="D141" s="113">
        <v>29.9</v>
      </c>
      <c r="E141" s="113">
        <v>29</v>
      </c>
      <c r="F141" s="113">
        <v>29.4</v>
      </c>
      <c r="G141" s="113">
        <v>29.8</v>
      </c>
      <c r="H141" s="113">
        <v>29.5</v>
      </c>
      <c r="I141" s="113">
        <v>3095</v>
      </c>
      <c r="J141" s="113">
        <v>90773.55</v>
      </c>
      <c r="K141" s="115">
        <v>43522</v>
      </c>
      <c r="L141" s="113">
        <v>52</v>
      </c>
      <c r="M141" s="113" t="s">
        <v>2276</v>
      </c>
      <c r="N141" s="351"/>
    </row>
    <row r="142" spans="1:14">
      <c r="A142" s="113" t="s">
        <v>2310</v>
      </c>
      <c r="B142" s="113" t="s">
        <v>384</v>
      </c>
      <c r="C142" s="113">
        <v>486.9</v>
      </c>
      <c r="D142" s="113">
        <v>508.4</v>
      </c>
      <c r="E142" s="113">
        <v>470.5</v>
      </c>
      <c r="F142" s="113">
        <v>475.6</v>
      </c>
      <c r="G142" s="113">
        <v>475</v>
      </c>
      <c r="H142" s="113">
        <v>500.6</v>
      </c>
      <c r="I142" s="113">
        <v>435217</v>
      </c>
      <c r="J142" s="113">
        <v>212856370.90000001</v>
      </c>
      <c r="K142" s="115">
        <v>43522</v>
      </c>
      <c r="L142" s="113">
        <v>11117</v>
      </c>
      <c r="M142" s="113" t="s">
        <v>2311</v>
      </c>
      <c r="N142" s="351"/>
    </row>
    <row r="143" spans="1:14">
      <c r="A143" s="113" t="s">
        <v>503</v>
      </c>
      <c r="B143" s="113" t="s">
        <v>384</v>
      </c>
      <c r="C143" s="113">
        <v>340</v>
      </c>
      <c r="D143" s="113">
        <v>344.75</v>
      </c>
      <c r="E143" s="113">
        <v>335</v>
      </c>
      <c r="F143" s="113">
        <v>337.9</v>
      </c>
      <c r="G143" s="113">
        <v>337.9</v>
      </c>
      <c r="H143" s="113">
        <v>346.6</v>
      </c>
      <c r="I143" s="113">
        <v>242593</v>
      </c>
      <c r="J143" s="113">
        <v>82179466.799999997</v>
      </c>
      <c r="K143" s="115">
        <v>43522</v>
      </c>
      <c r="L143" s="113">
        <v>8559</v>
      </c>
      <c r="M143" s="113" t="s">
        <v>2725</v>
      </c>
      <c r="N143" s="351"/>
    </row>
    <row r="144" spans="1:14">
      <c r="A144" s="113" t="s">
        <v>504</v>
      </c>
      <c r="B144" s="113" t="s">
        <v>384</v>
      </c>
      <c r="C144" s="113">
        <v>24.05</v>
      </c>
      <c r="D144" s="113">
        <v>25.2</v>
      </c>
      <c r="E144" s="113">
        <v>23.5</v>
      </c>
      <c r="F144" s="113">
        <v>24.7</v>
      </c>
      <c r="G144" s="113">
        <v>25.2</v>
      </c>
      <c r="H144" s="113">
        <v>24.25</v>
      </c>
      <c r="I144" s="113">
        <v>40388</v>
      </c>
      <c r="J144" s="113">
        <v>987315.45</v>
      </c>
      <c r="K144" s="115">
        <v>43522</v>
      </c>
      <c r="L144" s="113">
        <v>230</v>
      </c>
      <c r="M144" s="113" t="s">
        <v>505</v>
      </c>
      <c r="N144" s="351"/>
    </row>
    <row r="145" spans="1:14">
      <c r="A145" s="113" t="s">
        <v>43</v>
      </c>
      <c r="B145" s="113" t="s">
        <v>384</v>
      </c>
      <c r="C145" s="113">
        <v>694</v>
      </c>
      <c r="D145" s="113">
        <v>715.6</v>
      </c>
      <c r="E145" s="113">
        <v>693.05</v>
      </c>
      <c r="F145" s="113">
        <v>710.15</v>
      </c>
      <c r="G145" s="113">
        <v>709.9</v>
      </c>
      <c r="H145" s="113">
        <v>703.7</v>
      </c>
      <c r="I145" s="113">
        <v>9166951</v>
      </c>
      <c r="J145" s="113">
        <v>6462629204.8500004</v>
      </c>
      <c r="K145" s="115">
        <v>43522</v>
      </c>
      <c r="L145" s="113">
        <v>147809</v>
      </c>
      <c r="M145" s="113" t="s">
        <v>506</v>
      </c>
      <c r="N145" s="351"/>
    </row>
    <row r="146" spans="1:14">
      <c r="A146" s="113" t="s">
        <v>507</v>
      </c>
      <c r="B146" s="113" t="s">
        <v>384</v>
      </c>
      <c r="C146" s="113">
        <v>64</v>
      </c>
      <c r="D146" s="113">
        <v>65</v>
      </c>
      <c r="E146" s="113">
        <v>62.7</v>
      </c>
      <c r="F146" s="113">
        <v>63.3</v>
      </c>
      <c r="G146" s="113">
        <v>63.1</v>
      </c>
      <c r="H146" s="113">
        <v>64.75</v>
      </c>
      <c r="I146" s="113">
        <v>14985</v>
      </c>
      <c r="J146" s="113">
        <v>952296.95</v>
      </c>
      <c r="K146" s="115">
        <v>43522</v>
      </c>
      <c r="L146" s="113">
        <v>249</v>
      </c>
      <c r="M146" s="113" t="s">
        <v>508</v>
      </c>
      <c r="N146" s="351"/>
    </row>
    <row r="147" spans="1:14">
      <c r="A147" s="113" t="s">
        <v>2227</v>
      </c>
      <c r="B147" s="113" t="s">
        <v>384</v>
      </c>
      <c r="C147" s="113">
        <v>2945</v>
      </c>
      <c r="D147" s="113">
        <v>2970</v>
      </c>
      <c r="E147" s="113">
        <v>2925.5</v>
      </c>
      <c r="F147" s="113">
        <v>2937.25</v>
      </c>
      <c r="G147" s="113">
        <v>2925.65</v>
      </c>
      <c r="H147" s="113">
        <v>2942.8</v>
      </c>
      <c r="I147" s="113">
        <v>2112</v>
      </c>
      <c r="J147" s="113">
        <v>6212203.2999999998</v>
      </c>
      <c r="K147" s="115">
        <v>43522</v>
      </c>
      <c r="L147" s="113">
        <v>97</v>
      </c>
      <c r="M147" s="113" t="s">
        <v>2228</v>
      </c>
      <c r="N147" s="351"/>
    </row>
    <row r="148" spans="1:14">
      <c r="A148" s="113" t="s">
        <v>3657</v>
      </c>
      <c r="B148" s="113" t="s">
        <v>384</v>
      </c>
      <c r="C148" s="113">
        <v>1099.71</v>
      </c>
      <c r="D148" s="113">
        <v>1101.96</v>
      </c>
      <c r="E148" s="113">
        <v>1092.97</v>
      </c>
      <c r="F148" s="113">
        <v>1101.96</v>
      </c>
      <c r="G148" s="113">
        <v>1101.96</v>
      </c>
      <c r="H148" s="113">
        <v>1105.24</v>
      </c>
      <c r="I148" s="113">
        <v>109</v>
      </c>
      <c r="J148" s="113">
        <v>119726.35</v>
      </c>
      <c r="K148" s="115">
        <v>43522</v>
      </c>
      <c r="L148" s="113">
        <v>10</v>
      </c>
      <c r="M148" s="113" t="s">
        <v>3658</v>
      </c>
      <c r="N148" s="351"/>
    </row>
    <row r="149" spans="1:14">
      <c r="A149" s="113" t="s">
        <v>509</v>
      </c>
      <c r="B149" s="113" t="s">
        <v>384</v>
      </c>
      <c r="C149" s="113">
        <v>34.950000000000003</v>
      </c>
      <c r="D149" s="113">
        <v>36.9</v>
      </c>
      <c r="E149" s="113">
        <v>32.1</v>
      </c>
      <c r="F149" s="113">
        <v>34</v>
      </c>
      <c r="G149" s="113">
        <v>33.049999999999997</v>
      </c>
      <c r="H149" s="113">
        <v>34.450000000000003</v>
      </c>
      <c r="I149" s="113">
        <v>8701</v>
      </c>
      <c r="J149" s="113">
        <v>290188.15000000002</v>
      </c>
      <c r="K149" s="115">
        <v>43522</v>
      </c>
      <c r="L149" s="113">
        <v>91</v>
      </c>
      <c r="M149" s="113" t="s">
        <v>510</v>
      </c>
      <c r="N149" s="351"/>
    </row>
    <row r="150" spans="1:14">
      <c r="A150" s="113" t="s">
        <v>2277</v>
      </c>
      <c r="B150" s="113" t="s">
        <v>384</v>
      </c>
      <c r="C150" s="113">
        <v>10.35</v>
      </c>
      <c r="D150" s="113">
        <v>10.8</v>
      </c>
      <c r="E150" s="113">
        <v>10.35</v>
      </c>
      <c r="F150" s="113">
        <v>10.75</v>
      </c>
      <c r="G150" s="113">
        <v>10.8</v>
      </c>
      <c r="H150" s="113">
        <v>10.35</v>
      </c>
      <c r="I150" s="113">
        <v>28215</v>
      </c>
      <c r="J150" s="113">
        <v>295240.5</v>
      </c>
      <c r="K150" s="115">
        <v>43522</v>
      </c>
      <c r="L150" s="113">
        <v>155</v>
      </c>
      <c r="M150" s="113" t="s">
        <v>2278</v>
      </c>
      <c r="N150" s="351"/>
    </row>
    <row r="151" spans="1:14">
      <c r="A151" s="113" t="s">
        <v>2373</v>
      </c>
      <c r="B151" s="113" t="s">
        <v>384</v>
      </c>
      <c r="C151" s="113">
        <v>4.8499999999999996</v>
      </c>
      <c r="D151" s="113">
        <v>5</v>
      </c>
      <c r="E151" s="113">
        <v>4.8</v>
      </c>
      <c r="F151" s="113">
        <v>4.8499999999999996</v>
      </c>
      <c r="G151" s="113">
        <v>4.9000000000000004</v>
      </c>
      <c r="H151" s="113">
        <v>4.95</v>
      </c>
      <c r="I151" s="113">
        <v>88179</v>
      </c>
      <c r="J151" s="113">
        <v>431690.15</v>
      </c>
      <c r="K151" s="115">
        <v>43522</v>
      </c>
      <c r="L151" s="113">
        <v>191</v>
      </c>
      <c r="M151" s="113" t="s">
        <v>2374</v>
      </c>
      <c r="N151" s="351"/>
    </row>
    <row r="152" spans="1:14">
      <c r="A152" s="113" t="s">
        <v>44</v>
      </c>
      <c r="B152" s="113" t="s">
        <v>384</v>
      </c>
      <c r="C152" s="113">
        <v>2834</v>
      </c>
      <c r="D152" s="113">
        <v>2870</v>
      </c>
      <c r="E152" s="113">
        <v>2812</v>
      </c>
      <c r="F152" s="113">
        <v>2859.3</v>
      </c>
      <c r="G152" s="113">
        <v>2870</v>
      </c>
      <c r="H152" s="113">
        <v>2847.55</v>
      </c>
      <c r="I152" s="113">
        <v>369292</v>
      </c>
      <c r="J152" s="113">
        <v>1051706258.95</v>
      </c>
      <c r="K152" s="115">
        <v>43522</v>
      </c>
      <c r="L152" s="113">
        <v>20480</v>
      </c>
      <c r="M152" s="113" t="s">
        <v>511</v>
      </c>
      <c r="N152" s="351"/>
    </row>
    <row r="153" spans="1:14">
      <c r="A153" s="113" t="s">
        <v>3369</v>
      </c>
      <c r="B153" s="113" t="s">
        <v>384</v>
      </c>
      <c r="C153" s="113">
        <v>351</v>
      </c>
      <c r="D153" s="113">
        <v>351</v>
      </c>
      <c r="E153" s="113">
        <v>342.85</v>
      </c>
      <c r="F153" s="113">
        <v>347.75</v>
      </c>
      <c r="G153" s="113">
        <v>348.9</v>
      </c>
      <c r="H153" s="113">
        <v>348.8</v>
      </c>
      <c r="I153" s="113">
        <v>25566</v>
      </c>
      <c r="J153" s="113">
        <v>8877859.25</v>
      </c>
      <c r="K153" s="115">
        <v>43522</v>
      </c>
      <c r="L153" s="113">
        <v>3302</v>
      </c>
      <c r="M153" s="113" t="s">
        <v>512</v>
      </c>
      <c r="N153" s="351"/>
    </row>
    <row r="154" spans="1:14">
      <c r="A154" s="113" t="s">
        <v>513</v>
      </c>
      <c r="B154" s="113" t="s">
        <v>384</v>
      </c>
      <c r="C154" s="113">
        <v>456</v>
      </c>
      <c r="D154" s="113">
        <v>459.5</v>
      </c>
      <c r="E154" s="113">
        <v>446</v>
      </c>
      <c r="F154" s="113">
        <v>452.7</v>
      </c>
      <c r="G154" s="113">
        <v>453</v>
      </c>
      <c r="H154" s="113">
        <v>462.6</v>
      </c>
      <c r="I154" s="113">
        <v>114714</v>
      </c>
      <c r="J154" s="113">
        <v>51959572.950000003</v>
      </c>
      <c r="K154" s="115">
        <v>43522</v>
      </c>
      <c r="L154" s="113">
        <v>3204</v>
      </c>
      <c r="M154" s="113" t="s">
        <v>514</v>
      </c>
      <c r="N154" s="351"/>
    </row>
    <row r="155" spans="1:14">
      <c r="A155" s="113" t="s">
        <v>188</v>
      </c>
      <c r="B155" s="113" t="s">
        <v>384</v>
      </c>
      <c r="C155" s="113">
        <v>6265</v>
      </c>
      <c r="D155" s="113">
        <v>6498.25</v>
      </c>
      <c r="E155" s="113">
        <v>6241.15</v>
      </c>
      <c r="F155" s="113">
        <v>6452.65</v>
      </c>
      <c r="G155" s="113">
        <v>6459</v>
      </c>
      <c r="H155" s="113">
        <v>6333.55</v>
      </c>
      <c r="I155" s="113">
        <v>564523</v>
      </c>
      <c r="J155" s="113">
        <v>3615856001.8499999</v>
      </c>
      <c r="K155" s="115">
        <v>43522</v>
      </c>
      <c r="L155" s="113">
        <v>62429</v>
      </c>
      <c r="M155" s="113" t="s">
        <v>515</v>
      </c>
      <c r="N155" s="351"/>
    </row>
    <row r="156" spans="1:14">
      <c r="A156" s="113" t="s">
        <v>516</v>
      </c>
      <c r="B156" s="113" t="s">
        <v>384</v>
      </c>
      <c r="C156" s="113">
        <v>8.4499999999999993</v>
      </c>
      <c r="D156" s="113">
        <v>8.65</v>
      </c>
      <c r="E156" s="113">
        <v>8.15</v>
      </c>
      <c r="F156" s="113">
        <v>8.4</v>
      </c>
      <c r="G156" s="113">
        <v>8.4</v>
      </c>
      <c r="H156" s="113">
        <v>8.8000000000000007</v>
      </c>
      <c r="I156" s="113">
        <v>3612001</v>
      </c>
      <c r="J156" s="113">
        <v>30450650.149999999</v>
      </c>
      <c r="K156" s="115">
        <v>43522</v>
      </c>
      <c r="L156" s="113">
        <v>2978</v>
      </c>
      <c r="M156" s="113" t="s">
        <v>2874</v>
      </c>
      <c r="N156" s="351"/>
    </row>
    <row r="157" spans="1:14">
      <c r="A157" s="113" t="s">
        <v>517</v>
      </c>
      <c r="B157" s="113" t="s">
        <v>384</v>
      </c>
      <c r="C157" s="113">
        <v>3022.25</v>
      </c>
      <c r="D157" s="113">
        <v>3180</v>
      </c>
      <c r="E157" s="113">
        <v>3022.25</v>
      </c>
      <c r="F157" s="113">
        <v>3130.4</v>
      </c>
      <c r="G157" s="113">
        <v>3130</v>
      </c>
      <c r="H157" s="113">
        <v>3135.95</v>
      </c>
      <c r="I157" s="113">
        <v>58731</v>
      </c>
      <c r="J157" s="113">
        <v>183829501.59999999</v>
      </c>
      <c r="K157" s="115">
        <v>43522</v>
      </c>
      <c r="L157" s="113">
        <v>4038</v>
      </c>
      <c r="M157" s="113" t="s">
        <v>2875</v>
      </c>
      <c r="N157" s="351"/>
    </row>
    <row r="158" spans="1:14">
      <c r="A158" s="113" t="s">
        <v>187</v>
      </c>
      <c r="B158" s="113" t="s">
        <v>384</v>
      </c>
      <c r="C158" s="113">
        <v>2637.3</v>
      </c>
      <c r="D158" s="113">
        <v>2678</v>
      </c>
      <c r="E158" s="113">
        <v>2600</v>
      </c>
      <c r="F158" s="113">
        <v>2657.75</v>
      </c>
      <c r="G158" s="113">
        <v>2660.5</v>
      </c>
      <c r="H158" s="113">
        <v>2657.75</v>
      </c>
      <c r="I158" s="113">
        <v>1618996</v>
      </c>
      <c r="J158" s="113">
        <v>4284426293.3000002</v>
      </c>
      <c r="K158" s="115">
        <v>43522</v>
      </c>
      <c r="L158" s="113">
        <v>58182</v>
      </c>
      <c r="M158" s="113" t="s">
        <v>1886</v>
      </c>
      <c r="N158" s="351"/>
    </row>
    <row r="159" spans="1:14">
      <c r="A159" s="113" t="s">
        <v>518</v>
      </c>
      <c r="B159" s="113" t="s">
        <v>384</v>
      </c>
      <c r="C159" s="113">
        <v>82</v>
      </c>
      <c r="D159" s="113">
        <v>83.2</v>
      </c>
      <c r="E159" s="113">
        <v>81</v>
      </c>
      <c r="F159" s="113">
        <v>81.849999999999994</v>
      </c>
      <c r="G159" s="113">
        <v>81.45</v>
      </c>
      <c r="H159" s="113">
        <v>84.45</v>
      </c>
      <c r="I159" s="113">
        <v>26980</v>
      </c>
      <c r="J159" s="113">
        <v>2215051.65</v>
      </c>
      <c r="K159" s="115">
        <v>43522</v>
      </c>
      <c r="L159" s="113">
        <v>413</v>
      </c>
      <c r="M159" s="113" t="s">
        <v>519</v>
      </c>
      <c r="N159" s="351"/>
    </row>
    <row r="160" spans="1:14">
      <c r="A160" s="113" t="s">
        <v>520</v>
      </c>
      <c r="B160" s="113" t="s">
        <v>384</v>
      </c>
      <c r="C160" s="113">
        <v>410.95</v>
      </c>
      <c r="D160" s="113">
        <v>424.45</v>
      </c>
      <c r="E160" s="113">
        <v>401</v>
      </c>
      <c r="F160" s="113">
        <v>419.9</v>
      </c>
      <c r="G160" s="113">
        <v>418</v>
      </c>
      <c r="H160" s="113">
        <v>415.95</v>
      </c>
      <c r="I160" s="113">
        <v>17003</v>
      </c>
      <c r="J160" s="113">
        <v>7099998.8499999996</v>
      </c>
      <c r="K160" s="115">
        <v>43522</v>
      </c>
      <c r="L160" s="113">
        <v>946</v>
      </c>
      <c r="M160" s="113" t="s">
        <v>521</v>
      </c>
      <c r="N160" s="351"/>
    </row>
    <row r="161" spans="1:14">
      <c r="A161" s="113" t="s">
        <v>2375</v>
      </c>
      <c r="B161" s="113" t="s">
        <v>384</v>
      </c>
      <c r="C161" s="113">
        <v>37.200000000000003</v>
      </c>
      <c r="D161" s="113">
        <v>38.549999999999997</v>
      </c>
      <c r="E161" s="113">
        <v>34.5</v>
      </c>
      <c r="F161" s="113">
        <v>35.75</v>
      </c>
      <c r="G161" s="113">
        <v>35.700000000000003</v>
      </c>
      <c r="H161" s="113">
        <v>37.25</v>
      </c>
      <c r="I161" s="113">
        <v>23789</v>
      </c>
      <c r="J161" s="113">
        <v>865793</v>
      </c>
      <c r="K161" s="115">
        <v>43522</v>
      </c>
      <c r="L161" s="113">
        <v>319</v>
      </c>
      <c r="M161" s="113" t="s">
        <v>2376</v>
      </c>
      <c r="N161" s="351"/>
    </row>
    <row r="162" spans="1:14">
      <c r="A162" s="113" t="s">
        <v>522</v>
      </c>
      <c r="B162" s="113" t="s">
        <v>384</v>
      </c>
      <c r="C162" s="113">
        <v>860.25</v>
      </c>
      <c r="D162" s="113">
        <v>888.8</v>
      </c>
      <c r="E162" s="113">
        <v>856.5</v>
      </c>
      <c r="F162" s="113">
        <v>880.4</v>
      </c>
      <c r="G162" s="113">
        <v>880.1</v>
      </c>
      <c r="H162" s="113">
        <v>873.05</v>
      </c>
      <c r="I162" s="113">
        <v>787187</v>
      </c>
      <c r="J162" s="113">
        <v>690647452.95000005</v>
      </c>
      <c r="K162" s="115">
        <v>43522</v>
      </c>
      <c r="L162" s="113">
        <v>20434</v>
      </c>
      <c r="M162" s="113" t="s">
        <v>523</v>
      </c>
      <c r="N162" s="351"/>
    </row>
    <row r="163" spans="1:14">
      <c r="A163" s="113" t="s">
        <v>524</v>
      </c>
      <c r="B163" s="113" t="s">
        <v>384</v>
      </c>
      <c r="C163" s="113">
        <v>3.55</v>
      </c>
      <c r="D163" s="113">
        <v>3.55</v>
      </c>
      <c r="E163" s="113">
        <v>3.35</v>
      </c>
      <c r="F163" s="113">
        <v>3.45</v>
      </c>
      <c r="G163" s="113">
        <v>3.45</v>
      </c>
      <c r="H163" s="113">
        <v>3.55</v>
      </c>
      <c r="I163" s="113">
        <v>554429</v>
      </c>
      <c r="J163" s="113">
        <v>1901555.1</v>
      </c>
      <c r="K163" s="115">
        <v>43522</v>
      </c>
      <c r="L163" s="113">
        <v>398</v>
      </c>
      <c r="M163" s="113" t="s">
        <v>525</v>
      </c>
      <c r="N163" s="351"/>
    </row>
    <row r="164" spans="1:14">
      <c r="A164" s="113" t="s">
        <v>526</v>
      </c>
      <c r="B164" s="113" t="s">
        <v>384</v>
      </c>
      <c r="C164" s="113">
        <v>173.9</v>
      </c>
      <c r="D164" s="113">
        <v>182</v>
      </c>
      <c r="E164" s="113">
        <v>171.5</v>
      </c>
      <c r="F164" s="113">
        <v>178.6</v>
      </c>
      <c r="G164" s="113">
        <v>178.55</v>
      </c>
      <c r="H164" s="113">
        <v>175.9</v>
      </c>
      <c r="I164" s="113">
        <v>42503</v>
      </c>
      <c r="J164" s="113">
        <v>7481072.9500000002</v>
      </c>
      <c r="K164" s="115">
        <v>43522</v>
      </c>
      <c r="L164" s="113">
        <v>1359</v>
      </c>
      <c r="M164" s="113" t="s">
        <v>527</v>
      </c>
      <c r="N164" s="351"/>
    </row>
    <row r="165" spans="1:14">
      <c r="A165" s="113" t="s">
        <v>528</v>
      </c>
      <c r="B165" s="113" t="s">
        <v>384</v>
      </c>
      <c r="C165" s="113">
        <v>71</v>
      </c>
      <c r="D165" s="113">
        <v>74</v>
      </c>
      <c r="E165" s="113">
        <v>68.5</v>
      </c>
      <c r="F165" s="113">
        <v>71.599999999999994</v>
      </c>
      <c r="G165" s="113">
        <v>72</v>
      </c>
      <c r="H165" s="113">
        <v>74.3</v>
      </c>
      <c r="I165" s="113">
        <v>59569</v>
      </c>
      <c r="J165" s="113">
        <v>4255659.0999999996</v>
      </c>
      <c r="K165" s="115">
        <v>43522</v>
      </c>
      <c r="L165" s="113">
        <v>840</v>
      </c>
      <c r="M165" s="113" t="s">
        <v>529</v>
      </c>
      <c r="N165" s="351"/>
    </row>
    <row r="166" spans="1:14">
      <c r="A166" s="113" t="s">
        <v>530</v>
      </c>
      <c r="B166" s="113" t="s">
        <v>384</v>
      </c>
      <c r="C166" s="113">
        <v>126.95</v>
      </c>
      <c r="D166" s="113">
        <v>131.75</v>
      </c>
      <c r="E166" s="113">
        <v>122.7</v>
      </c>
      <c r="F166" s="113">
        <v>130.25</v>
      </c>
      <c r="G166" s="113">
        <v>130.35</v>
      </c>
      <c r="H166" s="113">
        <v>130.15</v>
      </c>
      <c r="I166" s="113">
        <v>5388130</v>
      </c>
      <c r="J166" s="113">
        <v>689102746.04999995</v>
      </c>
      <c r="K166" s="115">
        <v>43522</v>
      </c>
      <c r="L166" s="113">
        <v>32152</v>
      </c>
      <c r="M166" s="113" t="s">
        <v>531</v>
      </c>
      <c r="N166" s="351"/>
    </row>
    <row r="167" spans="1:14">
      <c r="A167" s="113" t="s">
        <v>3372</v>
      </c>
      <c r="B167" s="113" t="s">
        <v>384</v>
      </c>
      <c r="C167" s="113">
        <v>42</v>
      </c>
      <c r="D167" s="113">
        <v>42.8</v>
      </c>
      <c r="E167" s="113">
        <v>40.049999999999997</v>
      </c>
      <c r="F167" s="113">
        <v>41.25</v>
      </c>
      <c r="G167" s="113">
        <v>41.25</v>
      </c>
      <c r="H167" s="113">
        <v>42.9</v>
      </c>
      <c r="I167" s="113">
        <v>1631</v>
      </c>
      <c r="J167" s="113">
        <v>67887.649999999994</v>
      </c>
      <c r="K167" s="115">
        <v>43522</v>
      </c>
      <c r="L167" s="113">
        <v>253</v>
      </c>
      <c r="M167" s="113" t="s">
        <v>3373</v>
      </c>
      <c r="N167" s="351"/>
    </row>
    <row r="168" spans="1:14">
      <c r="A168" s="113" t="s">
        <v>532</v>
      </c>
      <c r="B168" s="113" t="s">
        <v>384</v>
      </c>
      <c r="C168" s="113">
        <v>1478.95</v>
      </c>
      <c r="D168" s="113">
        <v>1519</v>
      </c>
      <c r="E168" s="113">
        <v>1459.1</v>
      </c>
      <c r="F168" s="113">
        <v>1500.15</v>
      </c>
      <c r="G168" s="113">
        <v>1495</v>
      </c>
      <c r="H168" s="113">
        <v>1509.8</v>
      </c>
      <c r="I168" s="113">
        <v>895</v>
      </c>
      <c r="J168" s="113">
        <v>1338195.5</v>
      </c>
      <c r="K168" s="115">
        <v>43522</v>
      </c>
      <c r="L168" s="113">
        <v>196</v>
      </c>
      <c r="M168" s="113" t="s">
        <v>533</v>
      </c>
      <c r="N168" s="351"/>
    </row>
    <row r="169" spans="1:14">
      <c r="A169" s="113" t="s">
        <v>534</v>
      </c>
      <c r="B169" s="113" t="s">
        <v>384</v>
      </c>
      <c r="C169" s="113">
        <v>146.05000000000001</v>
      </c>
      <c r="D169" s="113">
        <v>148.5</v>
      </c>
      <c r="E169" s="113">
        <v>145.4</v>
      </c>
      <c r="F169" s="113">
        <v>146.30000000000001</v>
      </c>
      <c r="G169" s="113">
        <v>146.55000000000001</v>
      </c>
      <c r="H169" s="113">
        <v>152.05000000000001</v>
      </c>
      <c r="I169" s="113">
        <v>48255</v>
      </c>
      <c r="J169" s="113">
        <v>7070829.2999999998</v>
      </c>
      <c r="K169" s="115">
        <v>43522</v>
      </c>
      <c r="L169" s="113">
        <v>1158</v>
      </c>
      <c r="M169" s="113" t="s">
        <v>535</v>
      </c>
      <c r="N169" s="351"/>
    </row>
    <row r="170" spans="1:14">
      <c r="A170" s="113" t="s">
        <v>2536</v>
      </c>
      <c r="B170" s="113" t="s">
        <v>384</v>
      </c>
      <c r="C170" s="113">
        <v>466.2</v>
      </c>
      <c r="D170" s="113">
        <v>486.9</v>
      </c>
      <c r="E170" s="113">
        <v>466.2</v>
      </c>
      <c r="F170" s="113">
        <v>479</v>
      </c>
      <c r="G170" s="113">
        <v>481</v>
      </c>
      <c r="H170" s="113">
        <v>480.1</v>
      </c>
      <c r="I170" s="113">
        <v>1697793</v>
      </c>
      <c r="J170" s="113">
        <v>814230091.64999998</v>
      </c>
      <c r="K170" s="115">
        <v>43522</v>
      </c>
      <c r="L170" s="113">
        <v>23902</v>
      </c>
      <c r="M170" s="113" t="s">
        <v>2537</v>
      </c>
      <c r="N170" s="351"/>
    </row>
    <row r="171" spans="1:14">
      <c r="A171" s="113" t="s">
        <v>2060</v>
      </c>
      <c r="B171" s="113" t="s">
        <v>384</v>
      </c>
      <c r="C171" s="113">
        <v>42</v>
      </c>
      <c r="D171" s="113">
        <v>42</v>
      </c>
      <c r="E171" s="113">
        <v>39.4</v>
      </c>
      <c r="F171" s="113">
        <v>40.549999999999997</v>
      </c>
      <c r="G171" s="113">
        <v>41.6</v>
      </c>
      <c r="H171" s="113">
        <v>42.8</v>
      </c>
      <c r="I171" s="113">
        <v>25200</v>
      </c>
      <c r="J171" s="113">
        <v>1018991.75</v>
      </c>
      <c r="K171" s="115">
        <v>43522</v>
      </c>
      <c r="L171" s="113">
        <v>340</v>
      </c>
      <c r="M171" s="113" t="s">
        <v>2061</v>
      </c>
      <c r="N171" s="351"/>
    </row>
    <row r="172" spans="1:14">
      <c r="A172" s="113" t="s">
        <v>45</v>
      </c>
      <c r="B172" s="113" t="s">
        <v>384</v>
      </c>
      <c r="C172" s="113">
        <v>102.3</v>
      </c>
      <c r="D172" s="113">
        <v>102.3</v>
      </c>
      <c r="E172" s="113">
        <v>99.35</v>
      </c>
      <c r="F172" s="113">
        <v>101.5</v>
      </c>
      <c r="G172" s="113">
        <v>101.45</v>
      </c>
      <c r="H172" s="113">
        <v>102.9</v>
      </c>
      <c r="I172" s="113">
        <v>11658555</v>
      </c>
      <c r="J172" s="113">
        <v>1178233473.4000001</v>
      </c>
      <c r="K172" s="115">
        <v>43522</v>
      </c>
      <c r="L172" s="113">
        <v>42763</v>
      </c>
      <c r="M172" s="113" t="s">
        <v>536</v>
      </c>
      <c r="N172" s="351"/>
    </row>
    <row r="173" spans="1:14">
      <c r="A173" s="113" t="s">
        <v>537</v>
      </c>
      <c r="B173" s="113" t="s">
        <v>384</v>
      </c>
      <c r="C173" s="113">
        <v>2732</v>
      </c>
      <c r="D173" s="113">
        <v>2767.5</v>
      </c>
      <c r="E173" s="113">
        <v>2723.5</v>
      </c>
      <c r="F173" s="113">
        <v>2748.2</v>
      </c>
      <c r="G173" s="113">
        <v>2748.3</v>
      </c>
      <c r="H173" s="113">
        <v>2759.38</v>
      </c>
      <c r="I173" s="113">
        <v>116958</v>
      </c>
      <c r="J173" s="113">
        <v>322006380.18000001</v>
      </c>
      <c r="K173" s="115">
        <v>43522</v>
      </c>
      <c r="L173" s="113">
        <v>517</v>
      </c>
      <c r="M173" s="113" t="s">
        <v>538</v>
      </c>
      <c r="N173" s="351"/>
    </row>
    <row r="174" spans="1:14">
      <c r="A174" s="113" t="s">
        <v>46</v>
      </c>
      <c r="B174" s="113" t="s">
        <v>384</v>
      </c>
      <c r="C174" s="113">
        <v>81.7</v>
      </c>
      <c r="D174" s="113">
        <v>82.1</v>
      </c>
      <c r="E174" s="113">
        <v>79.45</v>
      </c>
      <c r="F174" s="113">
        <v>81.150000000000006</v>
      </c>
      <c r="G174" s="113">
        <v>81.05</v>
      </c>
      <c r="H174" s="113">
        <v>82.9</v>
      </c>
      <c r="I174" s="113">
        <v>6563004</v>
      </c>
      <c r="J174" s="113">
        <v>531915369.60000002</v>
      </c>
      <c r="K174" s="115">
        <v>43522</v>
      </c>
      <c r="L174" s="113">
        <v>22485</v>
      </c>
      <c r="M174" s="113" t="s">
        <v>539</v>
      </c>
      <c r="N174" s="351"/>
    </row>
    <row r="175" spans="1:14">
      <c r="A175" s="113" t="s">
        <v>540</v>
      </c>
      <c r="B175" s="113" t="s">
        <v>384</v>
      </c>
      <c r="C175" s="113">
        <v>64</v>
      </c>
      <c r="D175" s="113">
        <v>64.55</v>
      </c>
      <c r="E175" s="113">
        <v>62.5</v>
      </c>
      <c r="F175" s="113">
        <v>64.349999999999994</v>
      </c>
      <c r="G175" s="113">
        <v>64.55</v>
      </c>
      <c r="H175" s="113">
        <v>64.55</v>
      </c>
      <c r="I175" s="113">
        <v>644</v>
      </c>
      <c r="J175" s="113">
        <v>41286.949999999997</v>
      </c>
      <c r="K175" s="115">
        <v>43522</v>
      </c>
      <c r="L175" s="113">
        <v>19</v>
      </c>
      <c r="M175" s="113" t="s">
        <v>541</v>
      </c>
      <c r="N175" s="351"/>
    </row>
    <row r="176" spans="1:14">
      <c r="A176" s="113" t="s">
        <v>2630</v>
      </c>
      <c r="B176" s="113" t="s">
        <v>384</v>
      </c>
      <c r="C176" s="113">
        <v>7.15</v>
      </c>
      <c r="D176" s="113">
        <v>7.15</v>
      </c>
      <c r="E176" s="113">
        <v>6.8</v>
      </c>
      <c r="F176" s="113">
        <v>6.85</v>
      </c>
      <c r="G176" s="113">
        <v>6.8</v>
      </c>
      <c r="H176" s="113">
        <v>7.55</v>
      </c>
      <c r="I176" s="113">
        <v>77188</v>
      </c>
      <c r="J176" s="113">
        <v>530244.9</v>
      </c>
      <c r="K176" s="115">
        <v>43522</v>
      </c>
      <c r="L176" s="113">
        <v>206</v>
      </c>
      <c r="M176" s="113" t="s">
        <v>2631</v>
      </c>
      <c r="N176" s="351"/>
    </row>
    <row r="177" spans="1:14">
      <c r="A177" s="113" t="s">
        <v>542</v>
      </c>
      <c r="B177" s="113" t="s">
        <v>384</v>
      </c>
      <c r="C177" s="113">
        <v>1292</v>
      </c>
      <c r="D177" s="113">
        <v>1304</v>
      </c>
      <c r="E177" s="113">
        <v>1268.3</v>
      </c>
      <c r="F177" s="113">
        <v>1281.3499999999999</v>
      </c>
      <c r="G177" s="113">
        <v>1270</v>
      </c>
      <c r="H177" s="113">
        <v>1305.7</v>
      </c>
      <c r="I177" s="113">
        <v>11379</v>
      </c>
      <c r="J177" s="113">
        <v>14584407.6</v>
      </c>
      <c r="K177" s="115">
        <v>43522</v>
      </c>
      <c r="L177" s="113">
        <v>1402</v>
      </c>
      <c r="M177" s="113" t="s">
        <v>543</v>
      </c>
      <c r="N177" s="351"/>
    </row>
    <row r="178" spans="1:14">
      <c r="A178" s="113" t="s">
        <v>3164</v>
      </c>
      <c r="B178" s="113" t="s">
        <v>384</v>
      </c>
      <c r="C178" s="113">
        <v>185.45</v>
      </c>
      <c r="D178" s="113">
        <v>190</v>
      </c>
      <c r="E178" s="113">
        <v>182.4</v>
      </c>
      <c r="F178" s="113">
        <v>187.1</v>
      </c>
      <c r="G178" s="113">
        <v>187.1</v>
      </c>
      <c r="H178" s="113">
        <v>191.05</v>
      </c>
      <c r="I178" s="113">
        <v>443</v>
      </c>
      <c r="J178" s="113">
        <v>82761.5</v>
      </c>
      <c r="K178" s="115">
        <v>43522</v>
      </c>
      <c r="L178" s="113">
        <v>38</v>
      </c>
      <c r="M178" s="113" t="s">
        <v>3165</v>
      </c>
      <c r="N178" s="351"/>
    </row>
    <row r="179" spans="1:14">
      <c r="A179" s="113" t="s">
        <v>47</v>
      </c>
      <c r="B179" s="113" t="s">
        <v>384</v>
      </c>
      <c r="C179" s="113">
        <v>1280.3</v>
      </c>
      <c r="D179" s="113">
        <v>1314</v>
      </c>
      <c r="E179" s="113">
        <v>1280.3</v>
      </c>
      <c r="F179" s="113">
        <v>1310.3</v>
      </c>
      <c r="G179" s="113">
        <v>1310.5</v>
      </c>
      <c r="H179" s="113">
        <v>1311.5</v>
      </c>
      <c r="I179" s="113">
        <v>1370995</v>
      </c>
      <c r="J179" s="113">
        <v>1778167721.25</v>
      </c>
      <c r="K179" s="115">
        <v>43522</v>
      </c>
      <c r="L179" s="113">
        <v>47524</v>
      </c>
      <c r="M179" s="113" t="s">
        <v>544</v>
      </c>
      <c r="N179" s="351"/>
    </row>
    <row r="180" spans="1:14">
      <c r="A180" s="113" t="s">
        <v>545</v>
      </c>
      <c r="B180" s="113" t="s">
        <v>384</v>
      </c>
      <c r="C180" s="113">
        <v>4231.05</v>
      </c>
      <c r="D180" s="113">
        <v>4316.95</v>
      </c>
      <c r="E180" s="113">
        <v>4204</v>
      </c>
      <c r="F180" s="113">
        <v>4281.2</v>
      </c>
      <c r="G180" s="113">
        <v>4240</v>
      </c>
      <c r="H180" s="113">
        <v>4235.1499999999996</v>
      </c>
      <c r="I180" s="113">
        <v>3916</v>
      </c>
      <c r="J180" s="113">
        <v>16647230.25</v>
      </c>
      <c r="K180" s="115">
        <v>43522</v>
      </c>
      <c r="L180" s="113">
        <v>1073</v>
      </c>
      <c r="M180" s="113" t="s">
        <v>546</v>
      </c>
      <c r="N180" s="351"/>
    </row>
    <row r="181" spans="1:14">
      <c r="A181" s="113" t="s">
        <v>547</v>
      </c>
      <c r="B181" s="113" t="s">
        <v>384</v>
      </c>
      <c r="C181" s="113">
        <v>1010</v>
      </c>
      <c r="D181" s="113">
        <v>1020.5</v>
      </c>
      <c r="E181" s="113">
        <v>970.25</v>
      </c>
      <c r="F181" s="113">
        <v>1002.2</v>
      </c>
      <c r="G181" s="113">
        <v>1000.25</v>
      </c>
      <c r="H181" s="113">
        <v>1021.9</v>
      </c>
      <c r="I181" s="113">
        <v>5578</v>
      </c>
      <c r="J181" s="113">
        <v>5577430.6500000004</v>
      </c>
      <c r="K181" s="115">
        <v>43522</v>
      </c>
      <c r="L181" s="113">
        <v>615</v>
      </c>
      <c r="M181" s="113" t="s">
        <v>548</v>
      </c>
      <c r="N181" s="351"/>
    </row>
    <row r="182" spans="1:14">
      <c r="A182" s="113" t="s">
        <v>549</v>
      </c>
      <c r="B182" s="113" t="s">
        <v>384</v>
      </c>
      <c r="C182" s="113">
        <v>1241.1500000000001</v>
      </c>
      <c r="D182" s="113">
        <v>1266</v>
      </c>
      <c r="E182" s="113">
        <v>1205</v>
      </c>
      <c r="F182" s="113">
        <v>1210.9000000000001</v>
      </c>
      <c r="G182" s="113">
        <v>1208.9000000000001</v>
      </c>
      <c r="H182" s="113">
        <v>1241.1500000000001</v>
      </c>
      <c r="I182" s="113">
        <v>214667</v>
      </c>
      <c r="J182" s="113">
        <v>265760179.65000001</v>
      </c>
      <c r="K182" s="115">
        <v>43522</v>
      </c>
      <c r="L182" s="113">
        <v>10164</v>
      </c>
      <c r="M182" s="113" t="s">
        <v>550</v>
      </c>
      <c r="N182" s="351"/>
    </row>
    <row r="183" spans="1:14">
      <c r="A183" s="113" t="s">
        <v>3128</v>
      </c>
      <c r="B183" s="113" t="s">
        <v>384</v>
      </c>
      <c r="C183" s="113">
        <v>2.9</v>
      </c>
      <c r="D183" s="113">
        <v>3.4</v>
      </c>
      <c r="E183" s="113">
        <v>2.85</v>
      </c>
      <c r="F183" s="113">
        <v>3.25</v>
      </c>
      <c r="G183" s="113">
        <v>3.2</v>
      </c>
      <c r="H183" s="113">
        <v>2.9</v>
      </c>
      <c r="I183" s="113">
        <v>1349244</v>
      </c>
      <c r="J183" s="113">
        <v>4213970.6500000004</v>
      </c>
      <c r="K183" s="115">
        <v>43522</v>
      </c>
      <c r="L183" s="113">
        <v>586</v>
      </c>
      <c r="M183" s="113" t="s">
        <v>2595</v>
      </c>
      <c r="N183" s="351"/>
    </row>
    <row r="184" spans="1:14">
      <c r="A184" s="113" t="s">
        <v>2534</v>
      </c>
      <c r="B184" s="113" t="s">
        <v>384</v>
      </c>
      <c r="C184" s="113">
        <v>250</v>
      </c>
      <c r="D184" s="113">
        <v>255.7</v>
      </c>
      <c r="E184" s="113">
        <v>245.05</v>
      </c>
      <c r="F184" s="113">
        <v>251.5</v>
      </c>
      <c r="G184" s="113">
        <v>251.2</v>
      </c>
      <c r="H184" s="113">
        <v>253.35</v>
      </c>
      <c r="I184" s="113">
        <v>26521</v>
      </c>
      <c r="J184" s="113">
        <v>6649842.2000000002</v>
      </c>
      <c r="K184" s="115">
        <v>43522</v>
      </c>
      <c r="L184" s="113">
        <v>1705</v>
      </c>
      <c r="M184" s="113" t="s">
        <v>2535</v>
      </c>
      <c r="N184" s="351"/>
    </row>
    <row r="185" spans="1:14">
      <c r="A185" s="113" t="s">
        <v>2062</v>
      </c>
      <c r="B185" s="113" t="s">
        <v>384</v>
      </c>
      <c r="C185" s="113">
        <v>15</v>
      </c>
      <c r="D185" s="113">
        <v>15.05</v>
      </c>
      <c r="E185" s="113">
        <v>14.6</v>
      </c>
      <c r="F185" s="113">
        <v>15.05</v>
      </c>
      <c r="G185" s="113">
        <v>15.05</v>
      </c>
      <c r="H185" s="113">
        <v>15.05</v>
      </c>
      <c r="I185" s="113">
        <v>488</v>
      </c>
      <c r="J185" s="113">
        <v>7282.35</v>
      </c>
      <c r="K185" s="115">
        <v>43522</v>
      </c>
      <c r="L185" s="113">
        <v>11</v>
      </c>
      <c r="M185" s="113" t="s">
        <v>2063</v>
      </c>
      <c r="N185" s="351"/>
    </row>
    <row r="186" spans="1:14">
      <c r="A186" s="113" t="s">
        <v>3199</v>
      </c>
      <c r="B186" s="113" t="s">
        <v>384</v>
      </c>
      <c r="C186" s="113">
        <v>17.7</v>
      </c>
      <c r="D186" s="113">
        <v>17.7</v>
      </c>
      <c r="E186" s="113">
        <v>16.55</v>
      </c>
      <c r="F186" s="113">
        <v>17</v>
      </c>
      <c r="G186" s="113">
        <v>17</v>
      </c>
      <c r="H186" s="113">
        <v>16.55</v>
      </c>
      <c r="I186" s="113">
        <v>3445</v>
      </c>
      <c r="J186" s="113">
        <v>58642.25</v>
      </c>
      <c r="K186" s="115">
        <v>43522</v>
      </c>
      <c r="L186" s="113">
        <v>23</v>
      </c>
      <c r="M186" s="113" t="s">
        <v>3200</v>
      </c>
      <c r="N186" s="351"/>
    </row>
    <row r="187" spans="1:14">
      <c r="A187" s="113" t="s">
        <v>189</v>
      </c>
      <c r="B187" s="113" t="s">
        <v>384</v>
      </c>
      <c r="C187" s="113">
        <v>79.5</v>
      </c>
      <c r="D187" s="113">
        <v>80.55</v>
      </c>
      <c r="E187" s="113">
        <v>77.400000000000006</v>
      </c>
      <c r="F187" s="113">
        <v>79.7</v>
      </c>
      <c r="G187" s="113">
        <v>79.650000000000006</v>
      </c>
      <c r="H187" s="113">
        <v>80.900000000000006</v>
      </c>
      <c r="I187" s="113">
        <v>15257415</v>
      </c>
      <c r="J187" s="113">
        <v>1209307010.0999999</v>
      </c>
      <c r="K187" s="115">
        <v>43522</v>
      </c>
      <c r="L187" s="113">
        <v>59393</v>
      </c>
      <c r="M187" s="113" t="s">
        <v>2017</v>
      </c>
      <c r="N187" s="351"/>
    </row>
    <row r="188" spans="1:14">
      <c r="A188" s="113" t="s">
        <v>239</v>
      </c>
      <c r="B188" s="113" t="s">
        <v>384</v>
      </c>
      <c r="C188" s="113">
        <v>809.95</v>
      </c>
      <c r="D188" s="113">
        <v>826.95</v>
      </c>
      <c r="E188" s="113">
        <v>795.25</v>
      </c>
      <c r="F188" s="113">
        <v>823.15</v>
      </c>
      <c r="G188" s="113">
        <v>822.95</v>
      </c>
      <c r="H188" s="113">
        <v>824.75</v>
      </c>
      <c r="I188" s="113">
        <v>1662637</v>
      </c>
      <c r="J188" s="113">
        <v>1352953298.0999999</v>
      </c>
      <c r="K188" s="115">
        <v>43522</v>
      </c>
      <c r="L188" s="113">
        <v>34632</v>
      </c>
      <c r="M188" s="113" t="s">
        <v>551</v>
      </c>
      <c r="N188" s="351"/>
    </row>
    <row r="189" spans="1:14">
      <c r="A189" s="113" t="s">
        <v>552</v>
      </c>
      <c r="B189" s="113" t="s">
        <v>384</v>
      </c>
      <c r="C189" s="113">
        <v>61.1</v>
      </c>
      <c r="D189" s="113">
        <v>63</v>
      </c>
      <c r="E189" s="113">
        <v>60</v>
      </c>
      <c r="F189" s="113">
        <v>60.4</v>
      </c>
      <c r="G189" s="113">
        <v>60.15</v>
      </c>
      <c r="H189" s="113">
        <v>63.7</v>
      </c>
      <c r="I189" s="113">
        <v>636309</v>
      </c>
      <c r="J189" s="113">
        <v>39020459.25</v>
      </c>
      <c r="K189" s="115">
        <v>43522</v>
      </c>
      <c r="L189" s="113">
        <v>6510</v>
      </c>
      <c r="M189" s="113" t="s">
        <v>553</v>
      </c>
      <c r="N189" s="351"/>
    </row>
    <row r="190" spans="1:14">
      <c r="A190" s="113" t="s">
        <v>554</v>
      </c>
      <c r="B190" s="113" t="s">
        <v>384</v>
      </c>
      <c r="C190" s="113">
        <v>294</v>
      </c>
      <c r="D190" s="113">
        <v>298.3</v>
      </c>
      <c r="E190" s="113">
        <v>289.85000000000002</v>
      </c>
      <c r="F190" s="113">
        <v>295.89999999999998</v>
      </c>
      <c r="G190" s="113">
        <v>294.64999999999998</v>
      </c>
      <c r="H190" s="113">
        <v>295.55</v>
      </c>
      <c r="I190" s="113">
        <v>609840</v>
      </c>
      <c r="J190" s="113">
        <v>179377890.65000001</v>
      </c>
      <c r="K190" s="115">
        <v>43522</v>
      </c>
      <c r="L190" s="113">
        <v>12993</v>
      </c>
      <c r="M190" s="113" t="s">
        <v>2876</v>
      </c>
      <c r="N190" s="351"/>
    </row>
    <row r="191" spans="1:14">
      <c r="A191" s="113" t="s">
        <v>555</v>
      </c>
      <c r="B191" s="113" t="s">
        <v>384</v>
      </c>
      <c r="C191" s="113">
        <v>215</v>
      </c>
      <c r="D191" s="113">
        <v>230</v>
      </c>
      <c r="E191" s="113">
        <v>214</v>
      </c>
      <c r="F191" s="113">
        <v>223.1</v>
      </c>
      <c r="G191" s="113">
        <v>223</v>
      </c>
      <c r="H191" s="113">
        <v>220.35</v>
      </c>
      <c r="I191" s="113">
        <v>341702</v>
      </c>
      <c r="J191" s="113">
        <v>76258965.950000003</v>
      </c>
      <c r="K191" s="115">
        <v>43522</v>
      </c>
      <c r="L191" s="113">
        <v>6634</v>
      </c>
      <c r="M191" s="113" t="s">
        <v>556</v>
      </c>
      <c r="N191" s="351"/>
    </row>
    <row r="192" spans="1:14">
      <c r="A192" s="113" t="s">
        <v>557</v>
      </c>
      <c r="B192" s="113" t="s">
        <v>384</v>
      </c>
      <c r="C192" s="113">
        <v>172.5</v>
      </c>
      <c r="D192" s="113">
        <v>181.7</v>
      </c>
      <c r="E192" s="113">
        <v>171.1</v>
      </c>
      <c r="F192" s="113">
        <v>176.7</v>
      </c>
      <c r="G192" s="113">
        <v>177.9</v>
      </c>
      <c r="H192" s="113">
        <v>180.5</v>
      </c>
      <c r="I192" s="113">
        <v>694751</v>
      </c>
      <c r="J192" s="113">
        <v>123377267.65000001</v>
      </c>
      <c r="K192" s="115">
        <v>43522</v>
      </c>
      <c r="L192" s="113">
        <v>11237</v>
      </c>
      <c r="M192" s="113" t="s">
        <v>558</v>
      </c>
      <c r="N192" s="351"/>
    </row>
    <row r="193" spans="1:14">
      <c r="A193" s="113" t="s">
        <v>3201</v>
      </c>
      <c r="B193" s="113" t="s">
        <v>3182</v>
      </c>
      <c r="C193" s="113">
        <v>2.4</v>
      </c>
      <c r="D193" s="113">
        <v>2.4</v>
      </c>
      <c r="E193" s="113">
        <v>2.2999999999999998</v>
      </c>
      <c r="F193" s="113">
        <v>2.4</v>
      </c>
      <c r="G193" s="113">
        <v>2.4</v>
      </c>
      <c r="H193" s="113">
        <v>2.4</v>
      </c>
      <c r="I193" s="113">
        <v>2450</v>
      </c>
      <c r="J193" s="113">
        <v>5873.5</v>
      </c>
      <c r="K193" s="115">
        <v>43522</v>
      </c>
      <c r="L193" s="113">
        <v>5</v>
      </c>
      <c r="M193" s="113" t="s">
        <v>3202</v>
      </c>
      <c r="N193" s="351"/>
    </row>
    <row r="194" spans="1:14">
      <c r="A194" s="113" t="s">
        <v>559</v>
      </c>
      <c r="B194" s="113" t="s">
        <v>384</v>
      </c>
      <c r="C194" s="113">
        <v>49</v>
      </c>
      <c r="D194" s="113">
        <v>50.05</v>
      </c>
      <c r="E194" s="113">
        <v>47.4</v>
      </c>
      <c r="F194" s="113">
        <v>49.25</v>
      </c>
      <c r="G194" s="113">
        <v>49.5</v>
      </c>
      <c r="H194" s="113">
        <v>50.4</v>
      </c>
      <c r="I194" s="113">
        <v>66987</v>
      </c>
      <c r="J194" s="113">
        <v>3284289.8</v>
      </c>
      <c r="K194" s="115">
        <v>43522</v>
      </c>
      <c r="L194" s="113">
        <v>691</v>
      </c>
      <c r="M194" s="113" t="s">
        <v>560</v>
      </c>
      <c r="N194" s="351"/>
    </row>
    <row r="195" spans="1:14">
      <c r="A195" s="113" t="s">
        <v>561</v>
      </c>
      <c r="B195" s="113" t="s">
        <v>384</v>
      </c>
      <c r="C195" s="113">
        <v>212.95</v>
      </c>
      <c r="D195" s="113">
        <v>228.85</v>
      </c>
      <c r="E195" s="113">
        <v>212.95</v>
      </c>
      <c r="F195" s="113">
        <v>224.15</v>
      </c>
      <c r="G195" s="113">
        <v>223.6</v>
      </c>
      <c r="H195" s="113">
        <v>230.9</v>
      </c>
      <c r="I195" s="113">
        <v>4757</v>
      </c>
      <c r="J195" s="113">
        <v>1062994.75</v>
      </c>
      <c r="K195" s="115">
        <v>43522</v>
      </c>
      <c r="L195" s="113">
        <v>334</v>
      </c>
      <c r="M195" s="113" t="s">
        <v>1918</v>
      </c>
      <c r="N195" s="351"/>
    </row>
    <row r="196" spans="1:14">
      <c r="A196" s="113" t="s">
        <v>2085</v>
      </c>
      <c r="B196" s="113" t="s">
        <v>384</v>
      </c>
      <c r="C196" s="113">
        <v>30.3</v>
      </c>
      <c r="D196" s="113">
        <v>31.4</v>
      </c>
      <c r="E196" s="113">
        <v>28.65</v>
      </c>
      <c r="F196" s="113">
        <v>29.7</v>
      </c>
      <c r="G196" s="113">
        <v>29.7</v>
      </c>
      <c r="H196" s="113">
        <v>30.55</v>
      </c>
      <c r="I196" s="113">
        <v>5000</v>
      </c>
      <c r="J196" s="113">
        <v>147180.95000000001</v>
      </c>
      <c r="K196" s="115">
        <v>43522</v>
      </c>
      <c r="L196" s="113">
        <v>79</v>
      </c>
      <c r="M196" s="113" t="s">
        <v>2086</v>
      </c>
      <c r="N196" s="351"/>
    </row>
    <row r="197" spans="1:14">
      <c r="A197" s="113" t="s">
        <v>2632</v>
      </c>
      <c r="B197" s="113" t="s">
        <v>384</v>
      </c>
      <c r="C197" s="113">
        <v>29.5</v>
      </c>
      <c r="D197" s="113">
        <v>30.6</v>
      </c>
      <c r="E197" s="113">
        <v>28.25</v>
      </c>
      <c r="F197" s="113">
        <v>29</v>
      </c>
      <c r="G197" s="113">
        <v>29</v>
      </c>
      <c r="H197" s="113">
        <v>29.6</v>
      </c>
      <c r="I197" s="113">
        <v>7163</v>
      </c>
      <c r="J197" s="113">
        <v>207680.35</v>
      </c>
      <c r="K197" s="115">
        <v>43522</v>
      </c>
      <c r="L197" s="113">
        <v>26</v>
      </c>
      <c r="M197" s="113" t="s">
        <v>2633</v>
      </c>
      <c r="N197" s="351"/>
    </row>
    <row r="198" spans="1:14">
      <c r="A198" s="113" t="s">
        <v>2377</v>
      </c>
      <c r="B198" s="113" t="s">
        <v>384</v>
      </c>
      <c r="C198" s="113">
        <v>1.95</v>
      </c>
      <c r="D198" s="113">
        <v>2</v>
      </c>
      <c r="E198" s="113">
        <v>1.9</v>
      </c>
      <c r="F198" s="113">
        <v>1.95</v>
      </c>
      <c r="G198" s="113">
        <v>1.95</v>
      </c>
      <c r="H198" s="113">
        <v>2</v>
      </c>
      <c r="I198" s="113">
        <v>131823</v>
      </c>
      <c r="J198" s="113">
        <v>258096</v>
      </c>
      <c r="K198" s="115">
        <v>43522</v>
      </c>
      <c r="L198" s="113">
        <v>75</v>
      </c>
      <c r="M198" s="113" t="s">
        <v>2378</v>
      </c>
      <c r="N198" s="351"/>
    </row>
    <row r="199" spans="1:14">
      <c r="A199" s="113" t="s">
        <v>1833</v>
      </c>
      <c r="B199" s="113" t="s">
        <v>384</v>
      </c>
      <c r="C199" s="113">
        <v>935</v>
      </c>
      <c r="D199" s="113">
        <v>941.25</v>
      </c>
      <c r="E199" s="113">
        <v>915.65</v>
      </c>
      <c r="F199" s="113">
        <v>929.2</v>
      </c>
      <c r="G199" s="113">
        <v>927.9</v>
      </c>
      <c r="H199" s="113">
        <v>938.1</v>
      </c>
      <c r="I199" s="113">
        <v>667792</v>
      </c>
      <c r="J199" s="113">
        <v>623071111.39999998</v>
      </c>
      <c r="K199" s="115">
        <v>43522</v>
      </c>
      <c r="L199" s="113">
        <v>18874</v>
      </c>
      <c r="M199" s="113" t="s">
        <v>2877</v>
      </c>
      <c r="N199" s="351"/>
    </row>
    <row r="200" spans="1:14">
      <c r="A200" s="113" t="s">
        <v>48</v>
      </c>
      <c r="B200" s="113" t="s">
        <v>384</v>
      </c>
      <c r="C200" s="113">
        <v>492</v>
      </c>
      <c r="D200" s="113">
        <v>513.35</v>
      </c>
      <c r="E200" s="113">
        <v>486.05</v>
      </c>
      <c r="F200" s="113">
        <v>506.25</v>
      </c>
      <c r="G200" s="113">
        <v>506.25</v>
      </c>
      <c r="H200" s="113">
        <v>494.55</v>
      </c>
      <c r="I200" s="113">
        <v>2879913</v>
      </c>
      <c r="J200" s="113">
        <v>1454185505.8499999</v>
      </c>
      <c r="K200" s="115">
        <v>43522</v>
      </c>
      <c r="L200" s="113">
        <v>50742</v>
      </c>
      <c r="M200" s="113" t="s">
        <v>562</v>
      </c>
      <c r="N200" s="351"/>
    </row>
    <row r="201" spans="1:14">
      <c r="A201" s="113" t="s">
        <v>563</v>
      </c>
      <c r="B201" s="113" t="s">
        <v>384</v>
      </c>
      <c r="C201" s="113">
        <v>153.4</v>
      </c>
      <c r="D201" s="113">
        <v>153.5</v>
      </c>
      <c r="E201" s="113">
        <v>148</v>
      </c>
      <c r="F201" s="113">
        <v>151.1</v>
      </c>
      <c r="G201" s="113">
        <v>151</v>
      </c>
      <c r="H201" s="113">
        <v>155</v>
      </c>
      <c r="I201" s="113">
        <v>12472</v>
      </c>
      <c r="J201" s="113">
        <v>1882283.55</v>
      </c>
      <c r="K201" s="115">
        <v>43522</v>
      </c>
      <c r="L201" s="113">
        <v>312</v>
      </c>
      <c r="M201" s="113" t="s">
        <v>564</v>
      </c>
      <c r="N201" s="351"/>
    </row>
    <row r="202" spans="1:14">
      <c r="A202" s="113" t="s">
        <v>565</v>
      </c>
      <c r="B202" s="113" t="s">
        <v>384</v>
      </c>
      <c r="C202" s="113">
        <v>3650.05</v>
      </c>
      <c r="D202" s="113">
        <v>3690</v>
      </c>
      <c r="E202" s="113">
        <v>3600</v>
      </c>
      <c r="F202" s="113">
        <v>3644.5</v>
      </c>
      <c r="G202" s="113">
        <v>3631</v>
      </c>
      <c r="H202" s="113">
        <v>3715.2</v>
      </c>
      <c r="I202" s="113">
        <v>1606</v>
      </c>
      <c r="J202" s="113">
        <v>5842577.5</v>
      </c>
      <c r="K202" s="115">
        <v>43522</v>
      </c>
      <c r="L202" s="113">
        <v>352</v>
      </c>
      <c r="M202" s="113" t="s">
        <v>566</v>
      </c>
      <c r="N202" s="351"/>
    </row>
    <row r="203" spans="1:14">
      <c r="A203" s="113" t="s">
        <v>2006</v>
      </c>
      <c r="B203" s="113" t="s">
        <v>384</v>
      </c>
      <c r="C203" s="113">
        <v>62.05</v>
      </c>
      <c r="D203" s="113">
        <v>62.05</v>
      </c>
      <c r="E203" s="113">
        <v>59.25</v>
      </c>
      <c r="F203" s="113">
        <v>60.2</v>
      </c>
      <c r="G203" s="113">
        <v>59.4</v>
      </c>
      <c r="H203" s="113">
        <v>62.55</v>
      </c>
      <c r="I203" s="113">
        <v>4119</v>
      </c>
      <c r="J203" s="113">
        <v>252000.75</v>
      </c>
      <c r="K203" s="115">
        <v>43522</v>
      </c>
      <c r="L203" s="113">
        <v>75</v>
      </c>
      <c r="M203" s="113" t="s">
        <v>2007</v>
      </c>
      <c r="N203" s="351"/>
    </row>
    <row r="204" spans="1:14">
      <c r="A204" s="113" t="s">
        <v>49</v>
      </c>
      <c r="B204" s="113" t="s">
        <v>384</v>
      </c>
      <c r="C204" s="113">
        <v>315.7</v>
      </c>
      <c r="D204" s="113">
        <v>320.5</v>
      </c>
      <c r="E204" s="113">
        <v>313.39999999999998</v>
      </c>
      <c r="F204" s="113">
        <v>315.45</v>
      </c>
      <c r="G204" s="113">
        <v>315.10000000000002</v>
      </c>
      <c r="H204" s="113">
        <v>317.25</v>
      </c>
      <c r="I204" s="113">
        <v>5012987</v>
      </c>
      <c r="J204" s="113">
        <v>1587433097.25</v>
      </c>
      <c r="K204" s="115">
        <v>43522</v>
      </c>
      <c r="L204" s="113">
        <v>56404</v>
      </c>
      <c r="M204" s="113" t="s">
        <v>567</v>
      </c>
      <c r="N204" s="351"/>
    </row>
    <row r="205" spans="1:14">
      <c r="A205" s="113" t="s">
        <v>50</v>
      </c>
      <c r="B205" s="113" t="s">
        <v>384</v>
      </c>
      <c r="C205" s="113">
        <v>63.55</v>
      </c>
      <c r="D205" s="113">
        <v>65.599999999999994</v>
      </c>
      <c r="E205" s="113">
        <v>62.2</v>
      </c>
      <c r="F205" s="113">
        <v>64.849999999999994</v>
      </c>
      <c r="G205" s="113">
        <v>65</v>
      </c>
      <c r="H205" s="113">
        <v>64.349999999999994</v>
      </c>
      <c r="I205" s="113">
        <v>6564549</v>
      </c>
      <c r="J205" s="113">
        <v>421397674.39999998</v>
      </c>
      <c r="K205" s="115">
        <v>43522</v>
      </c>
      <c r="L205" s="113">
        <v>21009</v>
      </c>
      <c r="M205" s="113" t="s">
        <v>568</v>
      </c>
      <c r="N205" s="351"/>
    </row>
    <row r="206" spans="1:14">
      <c r="A206" s="113" t="s">
        <v>2878</v>
      </c>
      <c r="B206" s="113" t="s">
        <v>384</v>
      </c>
      <c r="C206" s="113">
        <v>27.05</v>
      </c>
      <c r="D206" s="113">
        <v>28.7</v>
      </c>
      <c r="E206" s="113">
        <v>26.75</v>
      </c>
      <c r="F206" s="113">
        <v>28.7</v>
      </c>
      <c r="G206" s="113">
        <v>28.7</v>
      </c>
      <c r="H206" s="113">
        <v>27.35</v>
      </c>
      <c r="I206" s="113">
        <v>910</v>
      </c>
      <c r="J206" s="113">
        <v>25339.1</v>
      </c>
      <c r="K206" s="115">
        <v>43522</v>
      </c>
      <c r="L206" s="113">
        <v>18</v>
      </c>
      <c r="M206" s="113" t="s">
        <v>2879</v>
      </c>
      <c r="N206" s="351"/>
    </row>
    <row r="207" spans="1:14">
      <c r="A207" s="113" t="s">
        <v>3374</v>
      </c>
      <c r="B207" s="113" t="s">
        <v>384</v>
      </c>
      <c r="C207" s="113">
        <v>210</v>
      </c>
      <c r="D207" s="113">
        <v>210</v>
      </c>
      <c r="E207" s="113">
        <v>204.65</v>
      </c>
      <c r="F207" s="113">
        <v>205.8</v>
      </c>
      <c r="G207" s="113">
        <v>208.15</v>
      </c>
      <c r="H207" s="113">
        <v>209.75</v>
      </c>
      <c r="I207" s="113">
        <v>10613</v>
      </c>
      <c r="J207" s="113">
        <v>2205851.9500000002</v>
      </c>
      <c r="K207" s="115">
        <v>43522</v>
      </c>
      <c r="L207" s="113">
        <v>242</v>
      </c>
      <c r="M207" s="113" t="s">
        <v>3375</v>
      </c>
      <c r="N207" s="351"/>
    </row>
    <row r="208" spans="1:14">
      <c r="A208" s="113" t="s">
        <v>2634</v>
      </c>
      <c r="B208" s="113" t="s">
        <v>3182</v>
      </c>
      <c r="C208" s="113">
        <v>1.55</v>
      </c>
      <c r="D208" s="113">
        <v>1.55</v>
      </c>
      <c r="E208" s="113">
        <v>1.55</v>
      </c>
      <c r="F208" s="113">
        <v>1.55</v>
      </c>
      <c r="G208" s="113">
        <v>1.55</v>
      </c>
      <c r="H208" s="113">
        <v>1.5</v>
      </c>
      <c r="I208" s="113">
        <v>119511</v>
      </c>
      <c r="J208" s="113">
        <v>185242.05</v>
      </c>
      <c r="K208" s="115">
        <v>43522</v>
      </c>
      <c r="L208" s="113">
        <v>58</v>
      </c>
      <c r="M208" s="113" t="s">
        <v>2635</v>
      </c>
      <c r="N208" s="351"/>
    </row>
    <row r="209" spans="1:14">
      <c r="A209" s="113" t="s">
        <v>2379</v>
      </c>
      <c r="B209" s="113" t="s">
        <v>384</v>
      </c>
      <c r="C209" s="113">
        <v>37</v>
      </c>
      <c r="D209" s="113">
        <v>39.450000000000003</v>
      </c>
      <c r="E209" s="113">
        <v>34.4</v>
      </c>
      <c r="F209" s="113">
        <v>39.35</v>
      </c>
      <c r="G209" s="113">
        <v>39.450000000000003</v>
      </c>
      <c r="H209" s="113">
        <v>35.9</v>
      </c>
      <c r="I209" s="113">
        <v>66036</v>
      </c>
      <c r="J209" s="113">
        <v>2494757.9500000002</v>
      </c>
      <c r="K209" s="115">
        <v>43522</v>
      </c>
      <c r="L209" s="113">
        <v>458</v>
      </c>
      <c r="M209" s="113" t="s">
        <v>2380</v>
      </c>
      <c r="N209" s="351"/>
    </row>
    <row r="210" spans="1:14">
      <c r="A210" s="113" t="s">
        <v>570</v>
      </c>
      <c r="B210" s="113" t="s">
        <v>384</v>
      </c>
      <c r="C210" s="113">
        <v>14</v>
      </c>
      <c r="D210" s="113">
        <v>14.35</v>
      </c>
      <c r="E210" s="113">
        <v>13.65</v>
      </c>
      <c r="F210" s="113">
        <v>14.2</v>
      </c>
      <c r="G210" s="113">
        <v>14.1</v>
      </c>
      <c r="H210" s="113">
        <v>14.3</v>
      </c>
      <c r="I210" s="113">
        <v>15391</v>
      </c>
      <c r="J210" s="113">
        <v>216994.75</v>
      </c>
      <c r="K210" s="115">
        <v>43522</v>
      </c>
      <c r="L210" s="113">
        <v>180</v>
      </c>
      <c r="M210" s="113" t="s">
        <v>571</v>
      </c>
      <c r="N210" s="351"/>
    </row>
    <row r="211" spans="1:14">
      <c r="A211" s="113" t="s">
        <v>51</v>
      </c>
      <c r="B211" s="113" t="s">
        <v>384</v>
      </c>
      <c r="C211" s="113">
        <v>614.70000000000005</v>
      </c>
      <c r="D211" s="113">
        <v>621.75</v>
      </c>
      <c r="E211" s="113">
        <v>607.29999999999995</v>
      </c>
      <c r="F211" s="113">
        <v>619.6</v>
      </c>
      <c r="G211" s="113">
        <v>619.5</v>
      </c>
      <c r="H211" s="113">
        <v>617.85</v>
      </c>
      <c r="I211" s="113">
        <v>930824</v>
      </c>
      <c r="J211" s="113">
        <v>573422580.10000002</v>
      </c>
      <c r="K211" s="115">
        <v>43522</v>
      </c>
      <c r="L211" s="113">
        <v>15303</v>
      </c>
      <c r="M211" s="113" t="s">
        <v>572</v>
      </c>
      <c r="N211" s="351"/>
    </row>
    <row r="212" spans="1:14">
      <c r="A212" s="113" t="s">
        <v>3528</v>
      </c>
      <c r="B212" s="113" t="s">
        <v>3182</v>
      </c>
      <c r="C212" s="113">
        <v>6.7</v>
      </c>
      <c r="D212" s="113">
        <v>6.7</v>
      </c>
      <c r="E212" s="113">
        <v>6.25</v>
      </c>
      <c r="F212" s="113">
        <v>6.5</v>
      </c>
      <c r="G212" s="113">
        <v>6.5</v>
      </c>
      <c r="H212" s="113">
        <v>6.4</v>
      </c>
      <c r="I212" s="113">
        <v>348</v>
      </c>
      <c r="J212" s="113">
        <v>2215.6</v>
      </c>
      <c r="K212" s="115">
        <v>43522</v>
      </c>
      <c r="L212" s="113">
        <v>6</v>
      </c>
      <c r="M212" s="113" t="s">
        <v>3529</v>
      </c>
      <c r="N212" s="351"/>
    </row>
    <row r="213" spans="1:14">
      <c r="A213" s="113" t="s">
        <v>2636</v>
      </c>
      <c r="B213" s="113" t="s">
        <v>384</v>
      </c>
      <c r="C213" s="113">
        <v>165</v>
      </c>
      <c r="D213" s="113">
        <v>166.6</v>
      </c>
      <c r="E213" s="113">
        <v>156.1</v>
      </c>
      <c r="F213" s="113">
        <v>160.75</v>
      </c>
      <c r="G213" s="113">
        <v>160</v>
      </c>
      <c r="H213" s="113">
        <v>167.35</v>
      </c>
      <c r="I213" s="113">
        <v>100016</v>
      </c>
      <c r="J213" s="113">
        <v>16273955.050000001</v>
      </c>
      <c r="K213" s="115">
        <v>43522</v>
      </c>
      <c r="L213" s="113">
        <v>2364</v>
      </c>
      <c r="M213" s="113" t="s">
        <v>2637</v>
      </c>
      <c r="N213" s="351"/>
    </row>
    <row r="214" spans="1:14">
      <c r="A214" s="113" t="s">
        <v>573</v>
      </c>
      <c r="B214" s="113" t="s">
        <v>384</v>
      </c>
      <c r="C214" s="113">
        <v>464.1</v>
      </c>
      <c r="D214" s="113">
        <v>470</v>
      </c>
      <c r="E214" s="113">
        <v>457</v>
      </c>
      <c r="F214" s="113">
        <v>461.4</v>
      </c>
      <c r="G214" s="113">
        <v>460</v>
      </c>
      <c r="H214" s="113">
        <v>467.05</v>
      </c>
      <c r="I214" s="113">
        <v>87403</v>
      </c>
      <c r="J214" s="113">
        <v>40436382.850000001</v>
      </c>
      <c r="K214" s="115">
        <v>43522</v>
      </c>
      <c r="L214" s="113">
        <v>3524</v>
      </c>
      <c r="M214" s="113" t="s">
        <v>574</v>
      </c>
      <c r="N214" s="351"/>
    </row>
    <row r="215" spans="1:14">
      <c r="A215" s="113" t="s">
        <v>2638</v>
      </c>
      <c r="B215" s="113" t="s">
        <v>3182</v>
      </c>
      <c r="C215" s="113">
        <v>44.7</v>
      </c>
      <c r="D215" s="113">
        <v>46.6</v>
      </c>
      <c r="E215" s="113">
        <v>42.6</v>
      </c>
      <c r="F215" s="113">
        <v>45.6</v>
      </c>
      <c r="G215" s="113">
        <v>45.55</v>
      </c>
      <c r="H215" s="113">
        <v>44.7</v>
      </c>
      <c r="I215" s="113">
        <v>58863</v>
      </c>
      <c r="J215" s="113">
        <v>2652228.35</v>
      </c>
      <c r="K215" s="115">
        <v>43522</v>
      </c>
      <c r="L215" s="113">
        <v>370</v>
      </c>
      <c r="M215" s="113" t="s">
        <v>2639</v>
      </c>
      <c r="N215" s="351"/>
    </row>
    <row r="216" spans="1:14">
      <c r="A216" s="113" t="s">
        <v>2312</v>
      </c>
      <c r="B216" s="113" t="s">
        <v>384</v>
      </c>
      <c r="C216" s="113">
        <v>3.45</v>
      </c>
      <c r="D216" s="113">
        <v>3.45</v>
      </c>
      <c r="E216" s="113">
        <v>3.15</v>
      </c>
      <c r="F216" s="113">
        <v>3.15</v>
      </c>
      <c r="G216" s="113">
        <v>3.15</v>
      </c>
      <c r="H216" s="113">
        <v>3.3</v>
      </c>
      <c r="I216" s="113">
        <v>48569</v>
      </c>
      <c r="J216" s="113">
        <v>156160.45000000001</v>
      </c>
      <c r="K216" s="115">
        <v>43522</v>
      </c>
      <c r="L216" s="113">
        <v>100</v>
      </c>
      <c r="M216" s="113" t="s">
        <v>2164</v>
      </c>
      <c r="N216" s="351"/>
    </row>
    <row r="217" spans="1:14">
      <c r="A217" s="113" t="s">
        <v>2758</v>
      </c>
      <c r="B217" s="113" t="s">
        <v>384</v>
      </c>
      <c r="C217" s="113">
        <v>4.9000000000000004</v>
      </c>
      <c r="D217" s="113">
        <v>5.15</v>
      </c>
      <c r="E217" s="113">
        <v>4.45</v>
      </c>
      <c r="F217" s="113">
        <v>4.8499999999999996</v>
      </c>
      <c r="G217" s="113">
        <v>4.8499999999999996</v>
      </c>
      <c r="H217" s="113">
        <v>5.15</v>
      </c>
      <c r="I217" s="113">
        <v>2122</v>
      </c>
      <c r="J217" s="113">
        <v>9618.0499999999993</v>
      </c>
      <c r="K217" s="115">
        <v>43522</v>
      </c>
      <c r="L217" s="113">
        <v>15</v>
      </c>
      <c r="M217" s="113" t="s">
        <v>2759</v>
      </c>
      <c r="N217" s="351"/>
    </row>
    <row r="218" spans="1:14">
      <c r="A218" s="113" t="s">
        <v>575</v>
      </c>
      <c r="B218" s="113" t="s">
        <v>384</v>
      </c>
      <c r="C218" s="113">
        <v>179.8</v>
      </c>
      <c r="D218" s="113">
        <v>182.7</v>
      </c>
      <c r="E218" s="113">
        <v>176.8</v>
      </c>
      <c r="F218" s="113">
        <v>178.8</v>
      </c>
      <c r="G218" s="113">
        <v>179</v>
      </c>
      <c r="H218" s="113">
        <v>180.3</v>
      </c>
      <c r="I218" s="113">
        <v>1084650</v>
      </c>
      <c r="J218" s="113">
        <v>194597740.19999999</v>
      </c>
      <c r="K218" s="115">
        <v>43522</v>
      </c>
      <c r="L218" s="113">
        <v>10143</v>
      </c>
      <c r="M218" s="113" t="s">
        <v>2880</v>
      </c>
      <c r="N218" s="351"/>
    </row>
    <row r="219" spans="1:14">
      <c r="A219" s="113" t="s">
        <v>576</v>
      </c>
      <c r="B219" s="113" t="s">
        <v>384</v>
      </c>
      <c r="C219" s="113">
        <v>19.149999999999999</v>
      </c>
      <c r="D219" s="113">
        <v>19.899999999999999</v>
      </c>
      <c r="E219" s="113">
        <v>18.5</v>
      </c>
      <c r="F219" s="113">
        <v>19</v>
      </c>
      <c r="G219" s="113">
        <v>18.899999999999999</v>
      </c>
      <c r="H219" s="113">
        <v>19.2</v>
      </c>
      <c r="I219" s="113">
        <v>890503</v>
      </c>
      <c r="J219" s="113">
        <v>17013937</v>
      </c>
      <c r="K219" s="115">
        <v>43522</v>
      </c>
      <c r="L219" s="113">
        <v>2345</v>
      </c>
      <c r="M219" s="113" t="s">
        <v>577</v>
      </c>
      <c r="N219" s="351"/>
    </row>
    <row r="220" spans="1:14">
      <c r="A220" s="113" t="s">
        <v>1929</v>
      </c>
      <c r="B220" s="113" t="s">
        <v>384</v>
      </c>
      <c r="C220" s="113">
        <v>104</v>
      </c>
      <c r="D220" s="113">
        <v>104</v>
      </c>
      <c r="E220" s="113">
        <v>98</v>
      </c>
      <c r="F220" s="113">
        <v>102.4</v>
      </c>
      <c r="G220" s="113">
        <v>102.15</v>
      </c>
      <c r="H220" s="113">
        <v>105.55</v>
      </c>
      <c r="I220" s="113">
        <v>53896</v>
      </c>
      <c r="J220" s="113">
        <v>5459490.75</v>
      </c>
      <c r="K220" s="115">
        <v>43522</v>
      </c>
      <c r="L220" s="113">
        <v>1047</v>
      </c>
      <c r="M220" s="113" t="s">
        <v>2042</v>
      </c>
      <c r="N220" s="351"/>
    </row>
    <row r="221" spans="1:14">
      <c r="A221" s="113" t="s">
        <v>578</v>
      </c>
      <c r="B221" s="113" t="s">
        <v>384</v>
      </c>
      <c r="C221" s="113">
        <v>3.55</v>
      </c>
      <c r="D221" s="113">
        <v>3.8</v>
      </c>
      <c r="E221" s="113">
        <v>3.5</v>
      </c>
      <c r="F221" s="113">
        <v>3.75</v>
      </c>
      <c r="G221" s="113">
        <v>3.75</v>
      </c>
      <c r="H221" s="113">
        <v>3.65</v>
      </c>
      <c r="I221" s="113">
        <v>6379</v>
      </c>
      <c r="J221" s="113">
        <v>22980.25</v>
      </c>
      <c r="K221" s="115">
        <v>43522</v>
      </c>
      <c r="L221" s="113">
        <v>32</v>
      </c>
      <c r="M221" s="113" t="s">
        <v>579</v>
      </c>
      <c r="N221" s="351"/>
    </row>
    <row r="222" spans="1:14">
      <c r="A222" s="113" t="s">
        <v>580</v>
      </c>
      <c r="B222" s="113" t="s">
        <v>384</v>
      </c>
      <c r="C222" s="113">
        <v>3052.8</v>
      </c>
      <c r="D222" s="113">
        <v>3118.85</v>
      </c>
      <c r="E222" s="113">
        <v>3021.05</v>
      </c>
      <c r="F222" s="113">
        <v>3093.1</v>
      </c>
      <c r="G222" s="113">
        <v>3070</v>
      </c>
      <c r="H222" s="113">
        <v>3061.3</v>
      </c>
      <c r="I222" s="113">
        <v>1313</v>
      </c>
      <c r="J222" s="113">
        <v>4049944.6</v>
      </c>
      <c r="K222" s="115">
        <v>43522</v>
      </c>
      <c r="L222" s="113">
        <v>536</v>
      </c>
      <c r="M222" s="113" t="s">
        <v>581</v>
      </c>
      <c r="N222" s="351"/>
    </row>
    <row r="223" spans="1:14">
      <c r="A223" s="113" t="s">
        <v>582</v>
      </c>
      <c r="B223" s="113" t="s">
        <v>384</v>
      </c>
      <c r="C223" s="113">
        <v>601</v>
      </c>
      <c r="D223" s="113">
        <v>625</v>
      </c>
      <c r="E223" s="113">
        <v>597.85</v>
      </c>
      <c r="F223" s="113">
        <v>614.70000000000005</v>
      </c>
      <c r="G223" s="113">
        <v>617.9</v>
      </c>
      <c r="H223" s="113">
        <v>609.70000000000005</v>
      </c>
      <c r="I223" s="113">
        <v>52321</v>
      </c>
      <c r="J223" s="113">
        <v>32114707.600000001</v>
      </c>
      <c r="K223" s="115">
        <v>43522</v>
      </c>
      <c r="L223" s="113">
        <v>2498</v>
      </c>
      <c r="M223" s="113" t="s">
        <v>583</v>
      </c>
      <c r="N223" s="351"/>
    </row>
    <row r="224" spans="1:14">
      <c r="A224" s="113" t="s">
        <v>584</v>
      </c>
      <c r="B224" s="113" t="s">
        <v>384</v>
      </c>
      <c r="C224" s="113">
        <v>101.8</v>
      </c>
      <c r="D224" s="113">
        <v>105.9</v>
      </c>
      <c r="E224" s="113">
        <v>98.05</v>
      </c>
      <c r="F224" s="113">
        <v>104.45</v>
      </c>
      <c r="G224" s="113">
        <v>104.9</v>
      </c>
      <c r="H224" s="113">
        <v>101.95</v>
      </c>
      <c r="I224" s="113">
        <v>129816</v>
      </c>
      <c r="J224" s="113">
        <v>13203792.449999999</v>
      </c>
      <c r="K224" s="115">
        <v>43522</v>
      </c>
      <c r="L224" s="113">
        <v>1733</v>
      </c>
      <c r="M224" s="113" t="s">
        <v>585</v>
      </c>
      <c r="N224" s="351"/>
    </row>
    <row r="225" spans="1:14">
      <c r="A225" s="113" t="s">
        <v>586</v>
      </c>
      <c r="B225" s="113" t="s">
        <v>384</v>
      </c>
      <c r="C225" s="113">
        <v>110.8</v>
      </c>
      <c r="D225" s="113">
        <v>112.75</v>
      </c>
      <c r="E225" s="113">
        <v>108.15</v>
      </c>
      <c r="F225" s="113">
        <v>110.95</v>
      </c>
      <c r="G225" s="113">
        <v>111</v>
      </c>
      <c r="H225" s="113">
        <v>113.85</v>
      </c>
      <c r="I225" s="113">
        <v>848427</v>
      </c>
      <c r="J225" s="113">
        <v>94049015.200000003</v>
      </c>
      <c r="K225" s="115">
        <v>43522</v>
      </c>
      <c r="L225" s="113">
        <v>6534</v>
      </c>
      <c r="M225" s="113" t="s">
        <v>587</v>
      </c>
      <c r="N225" s="351"/>
    </row>
    <row r="226" spans="1:14">
      <c r="A226" s="113" t="s">
        <v>2213</v>
      </c>
      <c r="B226" s="113" t="s">
        <v>384</v>
      </c>
      <c r="C226" s="113">
        <v>205</v>
      </c>
      <c r="D226" s="113">
        <v>208.15</v>
      </c>
      <c r="E226" s="113">
        <v>200.8</v>
      </c>
      <c r="F226" s="113">
        <v>205</v>
      </c>
      <c r="G226" s="113">
        <v>204.45</v>
      </c>
      <c r="H226" s="113">
        <v>207.8</v>
      </c>
      <c r="I226" s="113">
        <v>27187</v>
      </c>
      <c r="J226" s="113">
        <v>5564234.2999999998</v>
      </c>
      <c r="K226" s="115">
        <v>43522</v>
      </c>
      <c r="L226" s="113">
        <v>1334</v>
      </c>
      <c r="M226" s="113" t="s">
        <v>2881</v>
      </c>
      <c r="N226" s="351"/>
    </row>
    <row r="227" spans="1:14">
      <c r="A227" s="113" t="s">
        <v>52</v>
      </c>
      <c r="B227" s="113" t="s">
        <v>384</v>
      </c>
      <c r="C227" s="113">
        <v>18240</v>
      </c>
      <c r="D227" s="113">
        <v>18888</v>
      </c>
      <c r="E227" s="113">
        <v>18060.099999999999</v>
      </c>
      <c r="F227" s="113">
        <v>18763.95</v>
      </c>
      <c r="G227" s="113">
        <v>18744.75</v>
      </c>
      <c r="H227" s="113">
        <v>18340.650000000001</v>
      </c>
      <c r="I227" s="113">
        <v>37919</v>
      </c>
      <c r="J227" s="113">
        <v>698870391.14999998</v>
      </c>
      <c r="K227" s="115">
        <v>43522</v>
      </c>
      <c r="L227" s="113">
        <v>10738</v>
      </c>
      <c r="M227" s="113" t="s">
        <v>588</v>
      </c>
      <c r="N227" s="351"/>
    </row>
    <row r="228" spans="1:14">
      <c r="A228" s="113" t="s">
        <v>53</v>
      </c>
      <c r="B228" s="113" t="s">
        <v>384</v>
      </c>
      <c r="C228" s="113">
        <v>336.05</v>
      </c>
      <c r="D228" s="113">
        <v>337.95</v>
      </c>
      <c r="E228" s="113">
        <v>329.25</v>
      </c>
      <c r="F228" s="113">
        <v>336.65</v>
      </c>
      <c r="G228" s="113">
        <v>336.65</v>
      </c>
      <c r="H228" s="113">
        <v>336.05</v>
      </c>
      <c r="I228" s="113">
        <v>4529397</v>
      </c>
      <c r="J228" s="113">
        <v>1512173322.4000001</v>
      </c>
      <c r="K228" s="115">
        <v>43522</v>
      </c>
      <c r="L228" s="113">
        <v>74715</v>
      </c>
      <c r="M228" s="113" t="s">
        <v>589</v>
      </c>
      <c r="N228" s="351"/>
    </row>
    <row r="229" spans="1:14">
      <c r="A229" s="113" t="s">
        <v>590</v>
      </c>
      <c r="B229" s="113" t="s">
        <v>384</v>
      </c>
      <c r="C229" s="113">
        <v>28.15</v>
      </c>
      <c r="D229" s="113">
        <v>28.15</v>
      </c>
      <c r="E229" s="113">
        <v>25.55</v>
      </c>
      <c r="F229" s="113">
        <v>26.6</v>
      </c>
      <c r="G229" s="113">
        <v>26.55</v>
      </c>
      <c r="H229" s="113">
        <v>28.15</v>
      </c>
      <c r="I229" s="113">
        <v>213334</v>
      </c>
      <c r="J229" s="113">
        <v>5612019.9500000002</v>
      </c>
      <c r="K229" s="115">
        <v>43522</v>
      </c>
      <c r="L229" s="113">
        <v>1200</v>
      </c>
      <c r="M229" s="113" t="s">
        <v>591</v>
      </c>
      <c r="N229" s="351"/>
    </row>
    <row r="230" spans="1:14">
      <c r="A230" s="113" t="s">
        <v>2618</v>
      </c>
      <c r="B230" s="113" t="s">
        <v>384</v>
      </c>
      <c r="C230" s="113">
        <v>9.5</v>
      </c>
      <c r="D230" s="113">
        <v>9.5</v>
      </c>
      <c r="E230" s="113">
        <v>8.9</v>
      </c>
      <c r="F230" s="113">
        <v>9</v>
      </c>
      <c r="G230" s="113">
        <v>9</v>
      </c>
      <c r="H230" s="113">
        <v>9.25</v>
      </c>
      <c r="I230" s="113">
        <v>61544</v>
      </c>
      <c r="J230" s="113">
        <v>556980.15</v>
      </c>
      <c r="K230" s="115">
        <v>43522</v>
      </c>
      <c r="L230" s="113">
        <v>205</v>
      </c>
      <c r="M230" s="113" t="s">
        <v>2640</v>
      </c>
      <c r="N230" s="351"/>
    </row>
    <row r="231" spans="1:14">
      <c r="A231" s="113" t="s">
        <v>592</v>
      </c>
      <c r="B231" s="113" t="s">
        <v>384</v>
      </c>
      <c r="C231" s="113">
        <v>194.9</v>
      </c>
      <c r="D231" s="113">
        <v>199.45</v>
      </c>
      <c r="E231" s="113">
        <v>191.85</v>
      </c>
      <c r="F231" s="113">
        <v>196.85</v>
      </c>
      <c r="G231" s="113">
        <v>196.55</v>
      </c>
      <c r="H231" s="113">
        <v>200.15</v>
      </c>
      <c r="I231" s="113">
        <v>63502</v>
      </c>
      <c r="J231" s="113">
        <v>12474323.800000001</v>
      </c>
      <c r="K231" s="115">
        <v>43522</v>
      </c>
      <c r="L231" s="113">
        <v>4132</v>
      </c>
      <c r="M231" s="113" t="s">
        <v>593</v>
      </c>
      <c r="N231" s="351"/>
    </row>
    <row r="232" spans="1:14">
      <c r="A232" s="113" t="s">
        <v>191</v>
      </c>
      <c r="B232" s="113" t="s">
        <v>384</v>
      </c>
      <c r="C232" s="113">
        <v>3056</v>
      </c>
      <c r="D232" s="113">
        <v>3092.95</v>
      </c>
      <c r="E232" s="113">
        <v>3018.25</v>
      </c>
      <c r="F232" s="113">
        <v>3073.5</v>
      </c>
      <c r="G232" s="113">
        <v>3075</v>
      </c>
      <c r="H232" s="113">
        <v>3048.2</v>
      </c>
      <c r="I232" s="113">
        <v>568492</v>
      </c>
      <c r="J232" s="113">
        <v>1743623084.7</v>
      </c>
      <c r="K232" s="115">
        <v>43522</v>
      </c>
      <c r="L232" s="113">
        <v>49973</v>
      </c>
      <c r="M232" s="113" t="s">
        <v>3168</v>
      </c>
      <c r="N232" s="351"/>
    </row>
    <row r="233" spans="1:14">
      <c r="A233" s="113" t="s">
        <v>2186</v>
      </c>
      <c r="B233" s="113" t="s">
        <v>384</v>
      </c>
      <c r="C233" s="113">
        <v>96.05</v>
      </c>
      <c r="D233" s="113">
        <v>97.55</v>
      </c>
      <c r="E233" s="113">
        <v>94.05</v>
      </c>
      <c r="F233" s="113">
        <v>94.85</v>
      </c>
      <c r="G233" s="113">
        <v>94.05</v>
      </c>
      <c r="H233" s="113">
        <v>97.4</v>
      </c>
      <c r="I233" s="113">
        <v>11362</v>
      </c>
      <c r="J233" s="113">
        <v>1092956.3500000001</v>
      </c>
      <c r="K233" s="115">
        <v>43522</v>
      </c>
      <c r="L233" s="113">
        <v>2220</v>
      </c>
      <c r="M233" s="113" t="s">
        <v>2190</v>
      </c>
      <c r="N233" s="351"/>
    </row>
    <row r="234" spans="1:14">
      <c r="A234" s="113" t="s">
        <v>594</v>
      </c>
      <c r="B234" s="113" t="s">
        <v>384</v>
      </c>
      <c r="C234" s="113">
        <v>60</v>
      </c>
      <c r="D234" s="113">
        <v>63</v>
      </c>
      <c r="E234" s="113">
        <v>58.3</v>
      </c>
      <c r="F234" s="113">
        <v>60.55</v>
      </c>
      <c r="G234" s="113">
        <v>59</v>
      </c>
      <c r="H234" s="113">
        <v>58.55</v>
      </c>
      <c r="I234" s="113">
        <v>501821</v>
      </c>
      <c r="J234" s="113">
        <v>30667876.25</v>
      </c>
      <c r="K234" s="115">
        <v>43522</v>
      </c>
      <c r="L234" s="113">
        <v>6461</v>
      </c>
      <c r="M234" s="113" t="s">
        <v>595</v>
      </c>
      <c r="N234" s="351"/>
    </row>
    <row r="235" spans="1:14">
      <c r="A235" s="113" t="s">
        <v>252</v>
      </c>
      <c r="B235" s="113" t="s">
        <v>384</v>
      </c>
      <c r="C235" s="113">
        <v>574</v>
      </c>
      <c r="D235" s="113">
        <v>574</v>
      </c>
      <c r="E235" s="113">
        <v>565.65</v>
      </c>
      <c r="F235" s="113">
        <v>567.45000000000005</v>
      </c>
      <c r="G235" s="113">
        <v>567.79999999999995</v>
      </c>
      <c r="H235" s="113">
        <v>576.29999999999995</v>
      </c>
      <c r="I235" s="113">
        <v>66812</v>
      </c>
      <c r="J235" s="113">
        <v>38043499.850000001</v>
      </c>
      <c r="K235" s="115">
        <v>43522</v>
      </c>
      <c r="L235" s="113">
        <v>6445</v>
      </c>
      <c r="M235" s="113" t="s">
        <v>1995</v>
      </c>
      <c r="N235" s="351"/>
    </row>
    <row r="236" spans="1:14">
      <c r="A236" s="113" t="s">
        <v>2381</v>
      </c>
      <c r="B236" s="113" t="s">
        <v>384</v>
      </c>
      <c r="C236" s="113">
        <v>2.4</v>
      </c>
      <c r="D236" s="113">
        <v>2.4500000000000002</v>
      </c>
      <c r="E236" s="113">
        <v>2.2000000000000002</v>
      </c>
      <c r="F236" s="113">
        <v>2.2000000000000002</v>
      </c>
      <c r="G236" s="113">
        <v>2.2000000000000002</v>
      </c>
      <c r="H236" s="113">
        <v>2.4</v>
      </c>
      <c r="I236" s="113">
        <v>214644</v>
      </c>
      <c r="J236" s="113">
        <v>483539.25</v>
      </c>
      <c r="K236" s="115">
        <v>43522</v>
      </c>
      <c r="L236" s="113">
        <v>190</v>
      </c>
      <c r="M236" s="113" t="s">
        <v>2382</v>
      </c>
      <c r="N236" s="351"/>
    </row>
    <row r="237" spans="1:14">
      <c r="A237" s="113" t="s">
        <v>596</v>
      </c>
      <c r="B237" s="113" t="s">
        <v>384</v>
      </c>
      <c r="C237" s="113">
        <v>40.5</v>
      </c>
      <c r="D237" s="113">
        <v>41.25</v>
      </c>
      <c r="E237" s="113">
        <v>39.450000000000003</v>
      </c>
      <c r="F237" s="113">
        <v>40.950000000000003</v>
      </c>
      <c r="G237" s="113">
        <v>41</v>
      </c>
      <c r="H237" s="113">
        <v>41.3</v>
      </c>
      <c r="I237" s="113">
        <v>5093</v>
      </c>
      <c r="J237" s="113">
        <v>206262.65</v>
      </c>
      <c r="K237" s="115">
        <v>43522</v>
      </c>
      <c r="L237" s="113">
        <v>101</v>
      </c>
      <c r="M237" s="113" t="s">
        <v>597</v>
      </c>
      <c r="N237" s="351"/>
    </row>
    <row r="238" spans="1:14">
      <c r="A238" s="113" t="s">
        <v>3382</v>
      </c>
      <c r="B238" s="113" t="s">
        <v>384</v>
      </c>
      <c r="C238" s="113">
        <v>3124</v>
      </c>
      <c r="D238" s="113">
        <v>3124</v>
      </c>
      <c r="E238" s="113">
        <v>3110</v>
      </c>
      <c r="F238" s="113">
        <v>3110</v>
      </c>
      <c r="G238" s="113">
        <v>3110</v>
      </c>
      <c r="H238" s="113">
        <v>3096.65</v>
      </c>
      <c r="I238" s="113">
        <v>9</v>
      </c>
      <c r="J238" s="113">
        <v>28074</v>
      </c>
      <c r="K238" s="115">
        <v>43522</v>
      </c>
      <c r="L238" s="113">
        <v>7</v>
      </c>
      <c r="M238" s="113" t="s">
        <v>3383</v>
      </c>
      <c r="N238" s="351"/>
    </row>
    <row r="239" spans="1:14">
      <c r="A239" s="113" t="s">
        <v>3659</v>
      </c>
      <c r="B239" s="113" t="s">
        <v>384</v>
      </c>
      <c r="C239" s="113">
        <v>112.66</v>
      </c>
      <c r="D239" s="113">
        <v>112.66</v>
      </c>
      <c r="E239" s="113">
        <v>111.25</v>
      </c>
      <c r="F239" s="113">
        <v>111.97</v>
      </c>
      <c r="G239" s="113">
        <v>112</v>
      </c>
      <c r="H239" s="113">
        <v>112.65</v>
      </c>
      <c r="I239" s="113">
        <v>440</v>
      </c>
      <c r="J239" s="113">
        <v>49251.47</v>
      </c>
      <c r="K239" s="115">
        <v>43522</v>
      </c>
      <c r="L239" s="113">
        <v>13</v>
      </c>
      <c r="M239" s="113" t="s">
        <v>3660</v>
      </c>
      <c r="N239" s="351"/>
    </row>
    <row r="240" spans="1:14">
      <c r="A240" s="113" t="s">
        <v>3692</v>
      </c>
      <c r="B240" s="113" t="s">
        <v>384</v>
      </c>
      <c r="C240" s="113">
        <v>107</v>
      </c>
      <c r="D240" s="113">
        <v>108</v>
      </c>
      <c r="E240" s="113">
        <v>103.6</v>
      </c>
      <c r="F240" s="113">
        <v>107.7</v>
      </c>
      <c r="G240" s="113">
        <v>107.65</v>
      </c>
      <c r="H240" s="113">
        <v>108</v>
      </c>
      <c r="I240" s="113">
        <v>727762</v>
      </c>
      <c r="J240" s="113">
        <v>77684538.150000006</v>
      </c>
      <c r="K240" s="115">
        <v>43522</v>
      </c>
      <c r="L240" s="113">
        <v>10846</v>
      </c>
      <c r="M240" s="113" t="s">
        <v>1053</v>
      </c>
      <c r="N240" s="351"/>
    </row>
    <row r="241" spans="1:14">
      <c r="A241" s="113" t="s">
        <v>2641</v>
      </c>
      <c r="B241" s="113" t="s">
        <v>384</v>
      </c>
      <c r="C241" s="113">
        <v>2.8</v>
      </c>
      <c r="D241" s="113">
        <v>2.9</v>
      </c>
      <c r="E241" s="113">
        <v>2.7</v>
      </c>
      <c r="F241" s="113">
        <v>2.9</v>
      </c>
      <c r="G241" s="113">
        <v>2.9</v>
      </c>
      <c r="H241" s="113">
        <v>2.8</v>
      </c>
      <c r="I241" s="113">
        <v>107581</v>
      </c>
      <c r="J241" s="113">
        <v>296974.84999999998</v>
      </c>
      <c r="K241" s="115">
        <v>43522</v>
      </c>
      <c r="L241" s="113">
        <v>122</v>
      </c>
      <c r="M241" s="113" t="s">
        <v>2642</v>
      </c>
      <c r="N241" s="351"/>
    </row>
    <row r="242" spans="1:14">
      <c r="A242" s="113" t="s">
        <v>2383</v>
      </c>
      <c r="B242" s="113" t="s">
        <v>384</v>
      </c>
      <c r="C242" s="113">
        <v>190.1</v>
      </c>
      <c r="D242" s="113">
        <v>193.7</v>
      </c>
      <c r="E242" s="113">
        <v>186.55</v>
      </c>
      <c r="F242" s="113">
        <v>187.2</v>
      </c>
      <c r="G242" s="113">
        <v>186.55</v>
      </c>
      <c r="H242" s="113">
        <v>197.15</v>
      </c>
      <c r="I242" s="113">
        <v>35153</v>
      </c>
      <c r="J242" s="113">
        <v>6661441.9500000002</v>
      </c>
      <c r="K242" s="115">
        <v>43522</v>
      </c>
      <c r="L242" s="113">
        <v>2048</v>
      </c>
      <c r="M242" s="113" t="s">
        <v>2384</v>
      </c>
      <c r="N242" s="351"/>
    </row>
    <row r="243" spans="1:14">
      <c r="A243" s="113" t="s">
        <v>3596</v>
      </c>
      <c r="B243" s="113" t="s">
        <v>3182</v>
      </c>
      <c r="C243" s="113">
        <v>16.7</v>
      </c>
      <c r="D243" s="113">
        <v>16.7</v>
      </c>
      <c r="E243" s="113">
        <v>15.9</v>
      </c>
      <c r="F243" s="113">
        <v>15.9</v>
      </c>
      <c r="G243" s="113">
        <v>15.9</v>
      </c>
      <c r="H243" s="113">
        <v>15.95</v>
      </c>
      <c r="I243" s="113">
        <v>413</v>
      </c>
      <c r="J243" s="113">
        <v>6574.7</v>
      </c>
      <c r="K243" s="115">
        <v>43522</v>
      </c>
      <c r="L243" s="113">
        <v>7</v>
      </c>
      <c r="M243" s="113" t="s">
        <v>3597</v>
      </c>
      <c r="N243" s="351"/>
    </row>
    <row r="244" spans="1:14">
      <c r="A244" s="113" t="s">
        <v>2882</v>
      </c>
      <c r="B244" s="113" t="s">
        <v>384</v>
      </c>
      <c r="C244" s="113">
        <v>32.75</v>
      </c>
      <c r="D244" s="113">
        <v>33.5</v>
      </c>
      <c r="E244" s="113">
        <v>29.7</v>
      </c>
      <c r="F244" s="113">
        <v>30.65</v>
      </c>
      <c r="G244" s="113">
        <v>30.8</v>
      </c>
      <c r="H244" s="113">
        <v>31.35</v>
      </c>
      <c r="I244" s="113">
        <v>279763</v>
      </c>
      <c r="J244" s="113">
        <v>8943420.9499999993</v>
      </c>
      <c r="K244" s="115">
        <v>43522</v>
      </c>
      <c r="L244" s="113">
        <v>3093</v>
      </c>
      <c r="M244" s="113" t="s">
        <v>2883</v>
      </c>
      <c r="N244" s="351"/>
    </row>
    <row r="245" spans="1:14">
      <c r="A245" s="113" t="s">
        <v>193</v>
      </c>
      <c r="B245" s="113" t="s">
        <v>384</v>
      </c>
      <c r="C245" s="113">
        <v>311.75</v>
      </c>
      <c r="D245" s="113">
        <v>313.89999999999998</v>
      </c>
      <c r="E245" s="113">
        <v>308.14999999999998</v>
      </c>
      <c r="F245" s="113">
        <v>312.45</v>
      </c>
      <c r="G245" s="113">
        <v>313.25</v>
      </c>
      <c r="H245" s="113">
        <v>313.75</v>
      </c>
      <c r="I245" s="113">
        <v>607951</v>
      </c>
      <c r="J245" s="113">
        <v>189459546.30000001</v>
      </c>
      <c r="K245" s="115">
        <v>43522</v>
      </c>
      <c r="L245" s="113">
        <v>11540</v>
      </c>
      <c r="M245" s="113" t="s">
        <v>598</v>
      </c>
      <c r="N245" s="351"/>
    </row>
    <row r="246" spans="1:14">
      <c r="A246" s="113" t="s">
        <v>2643</v>
      </c>
      <c r="B246" s="113" t="s">
        <v>384</v>
      </c>
      <c r="C246" s="113">
        <v>18.5</v>
      </c>
      <c r="D246" s="113">
        <v>20.2</v>
      </c>
      <c r="E246" s="113">
        <v>18.399999999999999</v>
      </c>
      <c r="F246" s="113">
        <v>18.5</v>
      </c>
      <c r="G246" s="113">
        <v>18.55</v>
      </c>
      <c r="H246" s="113">
        <v>19.350000000000001</v>
      </c>
      <c r="I246" s="113">
        <v>25134</v>
      </c>
      <c r="J246" s="113">
        <v>474360.45</v>
      </c>
      <c r="K246" s="115">
        <v>43522</v>
      </c>
      <c r="L246" s="113">
        <v>111</v>
      </c>
      <c r="M246" s="113" t="s">
        <v>2644</v>
      </c>
      <c r="N246" s="351"/>
    </row>
    <row r="247" spans="1:14">
      <c r="A247" s="113" t="s">
        <v>599</v>
      </c>
      <c r="B247" s="113" t="s">
        <v>384</v>
      </c>
      <c r="C247" s="113">
        <v>44</v>
      </c>
      <c r="D247" s="113">
        <v>44.85</v>
      </c>
      <c r="E247" s="113">
        <v>42.5</v>
      </c>
      <c r="F247" s="113">
        <v>43.95</v>
      </c>
      <c r="G247" s="113">
        <v>43.8</v>
      </c>
      <c r="H247" s="113">
        <v>44.25</v>
      </c>
      <c r="I247" s="113">
        <v>145226</v>
      </c>
      <c r="J247" s="113">
        <v>6371353.1500000004</v>
      </c>
      <c r="K247" s="115">
        <v>43522</v>
      </c>
      <c r="L247" s="113">
        <v>3566</v>
      </c>
      <c r="M247" s="113" t="s">
        <v>600</v>
      </c>
      <c r="N247" s="351"/>
    </row>
    <row r="248" spans="1:14">
      <c r="A248" s="113" t="s">
        <v>54</v>
      </c>
      <c r="B248" s="113" t="s">
        <v>384</v>
      </c>
      <c r="C248" s="113">
        <v>219</v>
      </c>
      <c r="D248" s="113">
        <v>220.55</v>
      </c>
      <c r="E248" s="113">
        <v>213.35</v>
      </c>
      <c r="F248" s="113">
        <v>217.95</v>
      </c>
      <c r="G248" s="113">
        <v>217.8</v>
      </c>
      <c r="H248" s="113">
        <v>222.8</v>
      </c>
      <c r="I248" s="113">
        <v>4611195</v>
      </c>
      <c r="J248" s="113">
        <v>1001762284.7</v>
      </c>
      <c r="K248" s="115">
        <v>43522</v>
      </c>
      <c r="L248" s="113">
        <v>30821</v>
      </c>
      <c r="M248" s="113" t="s">
        <v>601</v>
      </c>
      <c r="N248" s="351"/>
    </row>
    <row r="249" spans="1:14">
      <c r="A249" s="113" t="s">
        <v>602</v>
      </c>
      <c r="B249" s="113" t="s">
        <v>384</v>
      </c>
      <c r="C249" s="113">
        <v>264</v>
      </c>
      <c r="D249" s="113">
        <v>267.75</v>
      </c>
      <c r="E249" s="113">
        <v>256.60000000000002</v>
      </c>
      <c r="F249" s="113">
        <v>262.25</v>
      </c>
      <c r="G249" s="113">
        <v>261.75</v>
      </c>
      <c r="H249" s="113">
        <v>267.95</v>
      </c>
      <c r="I249" s="113">
        <v>1114519</v>
      </c>
      <c r="J249" s="113">
        <v>292309004.30000001</v>
      </c>
      <c r="K249" s="115">
        <v>43522</v>
      </c>
      <c r="L249" s="113">
        <v>14325</v>
      </c>
      <c r="M249" s="113" t="s">
        <v>2221</v>
      </c>
      <c r="N249" s="351"/>
    </row>
    <row r="250" spans="1:14">
      <c r="A250" s="113" t="s">
        <v>2645</v>
      </c>
      <c r="B250" s="113" t="s">
        <v>384</v>
      </c>
      <c r="C250" s="113">
        <v>230</v>
      </c>
      <c r="D250" s="113">
        <v>244</v>
      </c>
      <c r="E250" s="113">
        <v>216.2</v>
      </c>
      <c r="F250" s="113">
        <v>237.1</v>
      </c>
      <c r="G250" s="113">
        <v>232.4</v>
      </c>
      <c r="H250" s="113">
        <v>234.2</v>
      </c>
      <c r="I250" s="113">
        <v>149372</v>
      </c>
      <c r="J250" s="113">
        <v>35321790.600000001</v>
      </c>
      <c r="K250" s="115">
        <v>43522</v>
      </c>
      <c r="L250" s="113">
        <v>2366</v>
      </c>
      <c r="M250" s="113" t="s">
        <v>2646</v>
      </c>
      <c r="N250" s="351"/>
    </row>
    <row r="251" spans="1:14">
      <c r="A251" s="113" t="s">
        <v>2196</v>
      </c>
      <c r="B251" s="113" t="s">
        <v>384</v>
      </c>
      <c r="C251" s="113">
        <v>198.5</v>
      </c>
      <c r="D251" s="113">
        <v>205.5</v>
      </c>
      <c r="E251" s="113">
        <v>197</v>
      </c>
      <c r="F251" s="113">
        <v>202.4</v>
      </c>
      <c r="G251" s="113">
        <v>202.85</v>
      </c>
      <c r="H251" s="113">
        <v>205.85</v>
      </c>
      <c r="I251" s="113">
        <v>42034</v>
      </c>
      <c r="J251" s="113">
        <v>8497650</v>
      </c>
      <c r="K251" s="115">
        <v>43522</v>
      </c>
      <c r="L251" s="113">
        <v>1209</v>
      </c>
      <c r="M251" s="113" t="s">
        <v>2197</v>
      </c>
      <c r="N251" s="351"/>
    </row>
    <row r="252" spans="1:14">
      <c r="A252" s="113" t="s">
        <v>603</v>
      </c>
      <c r="B252" s="113" t="s">
        <v>384</v>
      </c>
      <c r="C252" s="113">
        <v>384</v>
      </c>
      <c r="D252" s="113">
        <v>384.05</v>
      </c>
      <c r="E252" s="113">
        <v>372.6</v>
      </c>
      <c r="F252" s="113">
        <v>378</v>
      </c>
      <c r="G252" s="113">
        <v>377.5</v>
      </c>
      <c r="H252" s="113">
        <v>388.75</v>
      </c>
      <c r="I252" s="113">
        <v>61452</v>
      </c>
      <c r="J252" s="113">
        <v>23256874.449999999</v>
      </c>
      <c r="K252" s="115">
        <v>43522</v>
      </c>
      <c r="L252" s="113">
        <v>2727</v>
      </c>
      <c r="M252" s="113" t="s">
        <v>2884</v>
      </c>
      <c r="N252" s="351"/>
    </row>
    <row r="253" spans="1:14">
      <c r="A253" s="113" t="s">
        <v>1984</v>
      </c>
      <c r="B253" s="113" t="s">
        <v>3182</v>
      </c>
      <c r="C253" s="113">
        <v>195</v>
      </c>
      <c r="D253" s="113">
        <v>195</v>
      </c>
      <c r="E253" s="113">
        <v>178.05</v>
      </c>
      <c r="F253" s="113">
        <v>181.05</v>
      </c>
      <c r="G253" s="113">
        <v>181.05</v>
      </c>
      <c r="H253" s="113">
        <v>186.25</v>
      </c>
      <c r="I253" s="113">
        <v>149</v>
      </c>
      <c r="J253" s="113">
        <v>27722.15</v>
      </c>
      <c r="K253" s="115">
        <v>43522</v>
      </c>
      <c r="L253" s="113">
        <v>16</v>
      </c>
      <c r="M253" s="113" t="s">
        <v>1985</v>
      </c>
      <c r="N253" s="351"/>
    </row>
    <row r="254" spans="1:14">
      <c r="A254" s="113" t="s">
        <v>604</v>
      </c>
      <c r="B254" s="113" t="s">
        <v>384</v>
      </c>
      <c r="C254" s="113">
        <v>344</v>
      </c>
      <c r="D254" s="113">
        <v>351</v>
      </c>
      <c r="E254" s="113">
        <v>342.9</v>
      </c>
      <c r="F254" s="113">
        <v>349.85</v>
      </c>
      <c r="G254" s="113">
        <v>347.4</v>
      </c>
      <c r="H254" s="113">
        <v>345.65</v>
      </c>
      <c r="I254" s="113">
        <v>18248</v>
      </c>
      <c r="J254" s="113">
        <v>6341091.7999999998</v>
      </c>
      <c r="K254" s="115">
        <v>43522</v>
      </c>
      <c r="L254" s="113">
        <v>582</v>
      </c>
      <c r="M254" s="113" t="s">
        <v>605</v>
      </c>
      <c r="N254" s="351"/>
    </row>
    <row r="255" spans="1:14">
      <c r="A255" s="113" t="s">
        <v>606</v>
      </c>
      <c r="B255" s="113" t="s">
        <v>384</v>
      </c>
      <c r="C255" s="113">
        <v>68</v>
      </c>
      <c r="D255" s="113">
        <v>69.900000000000006</v>
      </c>
      <c r="E255" s="113">
        <v>66.150000000000006</v>
      </c>
      <c r="F255" s="113">
        <v>67.599999999999994</v>
      </c>
      <c r="G255" s="113">
        <v>68</v>
      </c>
      <c r="H255" s="113">
        <v>68.650000000000006</v>
      </c>
      <c r="I255" s="113">
        <v>3405</v>
      </c>
      <c r="J255" s="113">
        <v>230672.4</v>
      </c>
      <c r="K255" s="115">
        <v>43522</v>
      </c>
      <c r="L255" s="113">
        <v>106</v>
      </c>
      <c r="M255" s="113" t="s">
        <v>607</v>
      </c>
      <c r="N255" s="351"/>
    </row>
    <row r="256" spans="1:14">
      <c r="A256" s="113" t="s">
        <v>608</v>
      </c>
      <c r="B256" s="113" t="s">
        <v>384</v>
      </c>
      <c r="C256" s="113">
        <v>953</v>
      </c>
      <c r="D256" s="113">
        <v>962.5</v>
      </c>
      <c r="E256" s="113">
        <v>953</v>
      </c>
      <c r="F256" s="113">
        <v>961.4</v>
      </c>
      <c r="G256" s="113">
        <v>962.5</v>
      </c>
      <c r="H256" s="113">
        <v>959.95</v>
      </c>
      <c r="I256" s="113">
        <v>35288</v>
      </c>
      <c r="J256" s="113">
        <v>33884785.75</v>
      </c>
      <c r="K256" s="115">
        <v>43522</v>
      </c>
      <c r="L256" s="113">
        <v>5884</v>
      </c>
      <c r="M256" s="113" t="s">
        <v>609</v>
      </c>
      <c r="N256" s="351"/>
    </row>
    <row r="257" spans="1:14">
      <c r="A257" s="113" t="s">
        <v>2385</v>
      </c>
      <c r="B257" s="113" t="s">
        <v>384</v>
      </c>
      <c r="C257" s="113">
        <v>1.05</v>
      </c>
      <c r="D257" s="113">
        <v>1.05</v>
      </c>
      <c r="E257" s="113">
        <v>1.05</v>
      </c>
      <c r="F257" s="113">
        <v>1.05</v>
      </c>
      <c r="G257" s="113">
        <v>1.05</v>
      </c>
      <c r="H257" s="113">
        <v>1</v>
      </c>
      <c r="I257" s="113">
        <v>285716</v>
      </c>
      <c r="J257" s="113">
        <v>300001.8</v>
      </c>
      <c r="K257" s="115">
        <v>43522</v>
      </c>
      <c r="L257" s="113">
        <v>44</v>
      </c>
      <c r="M257" s="113" t="s">
        <v>2386</v>
      </c>
      <c r="N257" s="351"/>
    </row>
    <row r="258" spans="1:14">
      <c r="A258" s="113" t="s">
        <v>231</v>
      </c>
      <c r="B258" s="113" t="s">
        <v>384</v>
      </c>
      <c r="C258" s="113">
        <v>151.85</v>
      </c>
      <c r="D258" s="113">
        <v>153</v>
      </c>
      <c r="E258" s="113">
        <v>148.5</v>
      </c>
      <c r="F258" s="113">
        <v>151.15</v>
      </c>
      <c r="G258" s="113">
        <v>151.4</v>
      </c>
      <c r="H258" s="113">
        <v>152.65</v>
      </c>
      <c r="I258" s="113">
        <v>1870882</v>
      </c>
      <c r="J258" s="113">
        <v>281494241.05000001</v>
      </c>
      <c r="K258" s="115">
        <v>43522</v>
      </c>
      <c r="L258" s="113">
        <v>23707</v>
      </c>
      <c r="M258" s="113" t="s">
        <v>2885</v>
      </c>
      <c r="N258" s="351"/>
    </row>
    <row r="259" spans="1:14">
      <c r="A259" s="113" t="s">
        <v>2387</v>
      </c>
      <c r="B259" s="113" t="s">
        <v>384</v>
      </c>
      <c r="C259" s="113">
        <v>6.05</v>
      </c>
      <c r="D259" s="113">
        <v>6.5</v>
      </c>
      <c r="E259" s="113">
        <v>6</v>
      </c>
      <c r="F259" s="113">
        <v>6.3</v>
      </c>
      <c r="G259" s="113">
        <v>6.25</v>
      </c>
      <c r="H259" s="113">
        <v>6.25</v>
      </c>
      <c r="I259" s="113">
        <v>14581</v>
      </c>
      <c r="J259" s="113">
        <v>91700.2</v>
      </c>
      <c r="K259" s="115">
        <v>43522</v>
      </c>
      <c r="L259" s="113">
        <v>53</v>
      </c>
      <c r="M259" s="113" t="s">
        <v>2388</v>
      </c>
      <c r="N259" s="351"/>
    </row>
    <row r="260" spans="1:14">
      <c r="A260" s="113" t="s">
        <v>610</v>
      </c>
      <c r="B260" s="113" t="s">
        <v>384</v>
      </c>
      <c r="C260" s="113">
        <v>286.5</v>
      </c>
      <c r="D260" s="113">
        <v>286.5</v>
      </c>
      <c r="E260" s="113">
        <v>271.10000000000002</v>
      </c>
      <c r="F260" s="113">
        <v>277.05</v>
      </c>
      <c r="G260" s="113">
        <v>279</v>
      </c>
      <c r="H260" s="113">
        <v>282.45</v>
      </c>
      <c r="I260" s="113">
        <v>29426</v>
      </c>
      <c r="J260" s="113">
        <v>8197299.9500000002</v>
      </c>
      <c r="K260" s="115">
        <v>43522</v>
      </c>
      <c r="L260" s="113">
        <v>2008</v>
      </c>
      <c r="M260" s="113" t="s">
        <v>611</v>
      </c>
      <c r="N260" s="351"/>
    </row>
    <row r="261" spans="1:14">
      <c r="A261" s="113" t="s">
        <v>2096</v>
      </c>
      <c r="B261" s="113" t="s">
        <v>384</v>
      </c>
      <c r="C261" s="113">
        <v>213.9</v>
      </c>
      <c r="D261" s="113">
        <v>219.4</v>
      </c>
      <c r="E261" s="113">
        <v>212.9</v>
      </c>
      <c r="F261" s="113">
        <v>217.8</v>
      </c>
      <c r="G261" s="113">
        <v>217.5</v>
      </c>
      <c r="H261" s="113">
        <v>218.3</v>
      </c>
      <c r="I261" s="113">
        <v>192129</v>
      </c>
      <c r="J261" s="113">
        <v>41615443.200000003</v>
      </c>
      <c r="K261" s="115">
        <v>43522</v>
      </c>
      <c r="L261" s="113">
        <v>4403</v>
      </c>
      <c r="M261" s="113" t="s">
        <v>2097</v>
      </c>
      <c r="N261" s="351"/>
    </row>
    <row r="262" spans="1:14">
      <c r="A262" s="113" t="s">
        <v>230</v>
      </c>
      <c r="B262" s="113" t="s">
        <v>384</v>
      </c>
      <c r="C262" s="113">
        <v>1074</v>
      </c>
      <c r="D262" s="113">
        <v>1092.8</v>
      </c>
      <c r="E262" s="113">
        <v>1057.45</v>
      </c>
      <c r="F262" s="113">
        <v>1077.2</v>
      </c>
      <c r="G262" s="113">
        <v>1073</v>
      </c>
      <c r="H262" s="113">
        <v>1078.3</v>
      </c>
      <c r="I262" s="113">
        <v>599007</v>
      </c>
      <c r="J262" s="113">
        <v>646215733.64999998</v>
      </c>
      <c r="K262" s="115">
        <v>43522</v>
      </c>
      <c r="L262" s="113">
        <v>17222</v>
      </c>
      <c r="M262" s="113" t="s">
        <v>612</v>
      </c>
      <c r="N262" s="351"/>
    </row>
    <row r="263" spans="1:14">
      <c r="A263" s="113" t="s">
        <v>3203</v>
      </c>
      <c r="B263" s="113" t="s">
        <v>3182</v>
      </c>
      <c r="C263" s="113">
        <v>20.85</v>
      </c>
      <c r="D263" s="113">
        <v>20.85</v>
      </c>
      <c r="E263" s="113">
        <v>19.05</v>
      </c>
      <c r="F263" s="113">
        <v>19.2</v>
      </c>
      <c r="G263" s="113">
        <v>19.149999999999999</v>
      </c>
      <c r="H263" s="113">
        <v>20.05</v>
      </c>
      <c r="I263" s="113">
        <v>16754</v>
      </c>
      <c r="J263" s="113">
        <v>324895.3</v>
      </c>
      <c r="K263" s="115">
        <v>43522</v>
      </c>
      <c r="L263" s="113">
        <v>63</v>
      </c>
      <c r="M263" s="113" t="s">
        <v>3204</v>
      </c>
      <c r="N263" s="351"/>
    </row>
    <row r="264" spans="1:14">
      <c r="A264" s="113" t="s">
        <v>2279</v>
      </c>
      <c r="B264" s="113" t="s">
        <v>384</v>
      </c>
      <c r="C264" s="113">
        <v>8.15</v>
      </c>
      <c r="D264" s="113">
        <v>9</v>
      </c>
      <c r="E264" s="113">
        <v>8.15</v>
      </c>
      <c r="F264" s="113">
        <v>8.5500000000000007</v>
      </c>
      <c r="G264" s="113">
        <v>8.5</v>
      </c>
      <c r="H264" s="113">
        <v>8.6999999999999993</v>
      </c>
      <c r="I264" s="113">
        <v>17954</v>
      </c>
      <c r="J264" s="113">
        <v>157681.9</v>
      </c>
      <c r="K264" s="115">
        <v>43522</v>
      </c>
      <c r="L264" s="113">
        <v>85</v>
      </c>
      <c r="M264" s="113" t="s">
        <v>2280</v>
      </c>
      <c r="N264" s="351"/>
    </row>
    <row r="265" spans="1:14">
      <c r="A265" s="113" t="s">
        <v>2886</v>
      </c>
      <c r="B265" s="113" t="s">
        <v>384</v>
      </c>
      <c r="C265" s="113">
        <v>5.05</v>
      </c>
      <c r="D265" s="113">
        <v>5.05</v>
      </c>
      <c r="E265" s="113">
        <v>4.6500000000000004</v>
      </c>
      <c r="F265" s="113">
        <v>5.05</v>
      </c>
      <c r="G265" s="113">
        <v>5.05</v>
      </c>
      <c r="H265" s="113">
        <v>4.8499999999999996</v>
      </c>
      <c r="I265" s="113">
        <v>71887</v>
      </c>
      <c r="J265" s="113">
        <v>352710.55</v>
      </c>
      <c r="K265" s="115">
        <v>43522</v>
      </c>
      <c r="L265" s="113">
        <v>141</v>
      </c>
      <c r="M265" s="113" t="s">
        <v>2887</v>
      </c>
      <c r="N265" s="351"/>
    </row>
    <row r="266" spans="1:14">
      <c r="A266" s="113" t="s">
        <v>613</v>
      </c>
      <c r="B266" s="113" t="s">
        <v>384</v>
      </c>
      <c r="C266" s="113">
        <v>243</v>
      </c>
      <c r="D266" s="113">
        <v>245</v>
      </c>
      <c r="E266" s="113">
        <v>236</v>
      </c>
      <c r="F266" s="113">
        <v>237.25</v>
      </c>
      <c r="G266" s="113">
        <v>236.15</v>
      </c>
      <c r="H266" s="113">
        <v>243.25</v>
      </c>
      <c r="I266" s="113">
        <v>27918</v>
      </c>
      <c r="J266" s="113">
        <v>6669041.1500000004</v>
      </c>
      <c r="K266" s="115">
        <v>43522</v>
      </c>
      <c r="L266" s="113">
        <v>1050</v>
      </c>
      <c r="M266" s="113" t="s">
        <v>614</v>
      </c>
      <c r="N266" s="351"/>
    </row>
    <row r="267" spans="1:14">
      <c r="A267" s="113" t="s">
        <v>2281</v>
      </c>
      <c r="B267" s="113" t="s">
        <v>384</v>
      </c>
      <c r="C267" s="113">
        <v>6</v>
      </c>
      <c r="D267" s="113">
        <v>6.2</v>
      </c>
      <c r="E267" s="113">
        <v>5.85</v>
      </c>
      <c r="F267" s="113">
        <v>6.05</v>
      </c>
      <c r="G267" s="113">
        <v>6.15</v>
      </c>
      <c r="H267" s="113">
        <v>6.15</v>
      </c>
      <c r="I267" s="113">
        <v>137853</v>
      </c>
      <c r="J267" s="113">
        <v>823768.7</v>
      </c>
      <c r="K267" s="115">
        <v>43522</v>
      </c>
      <c r="L267" s="113">
        <v>264</v>
      </c>
      <c r="M267" s="113" t="s">
        <v>2282</v>
      </c>
      <c r="N267" s="351"/>
    </row>
    <row r="268" spans="1:14">
      <c r="A268" s="113" t="s">
        <v>615</v>
      </c>
      <c r="B268" s="113" t="s">
        <v>384</v>
      </c>
      <c r="C268" s="113">
        <v>31.4</v>
      </c>
      <c r="D268" s="113">
        <v>31.45</v>
      </c>
      <c r="E268" s="113">
        <v>30.15</v>
      </c>
      <c r="F268" s="113">
        <v>30.95</v>
      </c>
      <c r="G268" s="113">
        <v>30.95</v>
      </c>
      <c r="H268" s="113">
        <v>31.65</v>
      </c>
      <c r="I268" s="113">
        <v>329648</v>
      </c>
      <c r="J268" s="113">
        <v>10179138.25</v>
      </c>
      <c r="K268" s="115">
        <v>43522</v>
      </c>
      <c r="L268" s="113">
        <v>1714</v>
      </c>
      <c r="M268" s="113" t="s">
        <v>616</v>
      </c>
      <c r="N268" s="351"/>
    </row>
    <row r="269" spans="1:14">
      <c r="A269" s="113" t="s">
        <v>2544</v>
      </c>
      <c r="B269" s="113" t="s">
        <v>384</v>
      </c>
      <c r="C269" s="113">
        <v>32.75</v>
      </c>
      <c r="D269" s="113">
        <v>33</v>
      </c>
      <c r="E269" s="113">
        <v>30</v>
      </c>
      <c r="F269" s="113">
        <v>32.049999999999997</v>
      </c>
      <c r="G269" s="113">
        <v>31.8</v>
      </c>
      <c r="H269" s="113">
        <v>32.9</v>
      </c>
      <c r="I269" s="113">
        <v>630666</v>
      </c>
      <c r="J269" s="113">
        <v>19577203.649999999</v>
      </c>
      <c r="K269" s="115">
        <v>43522</v>
      </c>
      <c r="L269" s="113">
        <v>1968</v>
      </c>
      <c r="M269" s="113" t="s">
        <v>2545</v>
      </c>
      <c r="N269" s="351"/>
    </row>
    <row r="270" spans="1:14">
      <c r="A270" s="113" t="s">
        <v>617</v>
      </c>
      <c r="B270" s="113" t="s">
        <v>384</v>
      </c>
      <c r="C270" s="113">
        <v>385</v>
      </c>
      <c r="D270" s="113">
        <v>397.05</v>
      </c>
      <c r="E270" s="113">
        <v>384.6</v>
      </c>
      <c r="F270" s="113">
        <v>385.05</v>
      </c>
      <c r="G270" s="113">
        <v>385</v>
      </c>
      <c r="H270" s="113">
        <v>395</v>
      </c>
      <c r="I270" s="113">
        <v>4592</v>
      </c>
      <c r="J270" s="113">
        <v>1776647.5</v>
      </c>
      <c r="K270" s="115">
        <v>43522</v>
      </c>
      <c r="L270" s="113">
        <v>112</v>
      </c>
      <c r="M270" s="113" t="s">
        <v>618</v>
      </c>
      <c r="N270" s="351"/>
    </row>
    <row r="271" spans="1:14">
      <c r="A271" s="113" t="s">
        <v>619</v>
      </c>
      <c r="B271" s="113" t="s">
        <v>384</v>
      </c>
      <c r="C271" s="113">
        <v>165.15</v>
      </c>
      <c r="D271" s="113">
        <v>165.2</v>
      </c>
      <c r="E271" s="113">
        <v>161.1</v>
      </c>
      <c r="F271" s="113">
        <v>161.6</v>
      </c>
      <c r="G271" s="113">
        <v>161.55000000000001</v>
      </c>
      <c r="H271" s="113">
        <v>165.8</v>
      </c>
      <c r="I271" s="113">
        <v>125604</v>
      </c>
      <c r="J271" s="113">
        <v>20419257.699999999</v>
      </c>
      <c r="K271" s="115">
        <v>43522</v>
      </c>
      <c r="L271" s="113">
        <v>3702</v>
      </c>
      <c r="M271" s="113" t="s">
        <v>620</v>
      </c>
      <c r="N271" s="351"/>
    </row>
    <row r="272" spans="1:14">
      <c r="A272" s="113" t="s">
        <v>55</v>
      </c>
      <c r="B272" s="113" t="s">
        <v>384</v>
      </c>
      <c r="C272" s="113">
        <v>789.3</v>
      </c>
      <c r="D272" s="113">
        <v>803.3</v>
      </c>
      <c r="E272" s="113">
        <v>774.45</v>
      </c>
      <c r="F272" s="113">
        <v>799</v>
      </c>
      <c r="G272" s="113">
        <v>796.75</v>
      </c>
      <c r="H272" s="113">
        <v>794.1</v>
      </c>
      <c r="I272" s="113">
        <v>460919</v>
      </c>
      <c r="J272" s="113">
        <v>363950060.75</v>
      </c>
      <c r="K272" s="115">
        <v>43522</v>
      </c>
      <c r="L272" s="113">
        <v>10120</v>
      </c>
      <c r="M272" s="113" t="s">
        <v>621</v>
      </c>
      <c r="N272" s="351"/>
    </row>
    <row r="273" spans="1:14">
      <c r="A273" s="113" t="s">
        <v>622</v>
      </c>
      <c r="B273" s="113" t="s">
        <v>384</v>
      </c>
      <c r="C273" s="113">
        <v>2300</v>
      </c>
      <c r="D273" s="113">
        <v>2328</v>
      </c>
      <c r="E273" s="113">
        <v>2260.5500000000002</v>
      </c>
      <c r="F273" s="113">
        <v>2322.6</v>
      </c>
      <c r="G273" s="113">
        <v>2328</v>
      </c>
      <c r="H273" s="113">
        <v>2316.5</v>
      </c>
      <c r="I273" s="113">
        <v>2637</v>
      </c>
      <c r="J273" s="113">
        <v>6060388.0499999998</v>
      </c>
      <c r="K273" s="115">
        <v>43522</v>
      </c>
      <c r="L273" s="113">
        <v>551</v>
      </c>
      <c r="M273" s="113" t="s">
        <v>623</v>
      </c>
      <c r="N273" s="351"/>
    </row>
    <row r="274" spans="1:14">
      <c r="A274" s="113" t="s">
        <v>2647</v>
      </c>
      <c r="B274" s="113" t="s">
        <v>384</v>
      </c>
      <c r="C274" s="113">
        <v>26</v>
      </c>
      <c r="D274" s="113">
        <v>26</v>
      </c>
      <c r="E274" s="113">
        <v>24.55</v>
      </c>
      <c r="F274" s="113">
        <v>25.1</v>
      </c>
      <c r="G274" s="113">
        <v>25.05</v>
      </c>
      <c r="H274" s="113">
        <v>26.05</v>
      </c>
      <c r="I274" s="113">
        <v>159565</v>
      </c>
      <c r="J274" s="113">
        <v>3996763.9</v>
      </c>
      <c r="K274" s="115">
        <v>43522</v>
      </c>
      <c r="L274" s="113">
        <v>487</v>
      </c>
      <c r="M274" s="113" t="s">
        <v>2648</v>
      </c>
      <c r="N274" s="351"/>
    </row>
    <row r="275" spans="1:14">
      <c r="A275" s="113" t="s">
        <v>56</v>
      </c>
      <c r="B275" s="113" t="s">
        <v>384</v>
      </c>
      <c r="C275" s="113">
        <v>670</v>
      </c>
      <c r="D275" s="113">
        <v>673.7</v>
      </c>
      <c r="E275" s="113">
        <v>660</v>
      </c>
      <c r="F275" s="113">
        <v>668.5</v>
      </c>
      <c r="G275" s="113">
        <v>669.2</v>
      </c>
      <c r="H275" s="113">
        <v>675.45</v>
      </c>
      <c r="I275" s="113">
        <v>156972</v>
      </c>
      <c r="J275" s="113">
        <v>104760365.25</v>
      </c>
      <c r="K275" s="115">
        <v>43522</v>
      </c>
      <c r="L275" s="113">
        <v>7779</v>
      </c>
      <c r="M275" s="113" t="s">
        <v>624</v>
      </c>
      <c r="N275" s="351"/>
    </row>
    <row r="276" spans="1:14">
      <c r="A276" s="113" t="s">
        <v>3387</v>
      </c>
      <c r="B276" s="113" t="s">
        <v>384</v>
      </c>
      <c r="C276" s="113">
        <v>452.4</v>
      </c>
      <c r="D276" s="113">
        <v>464.4</v>
      </c>
      <c r="E276" s="113">
        <v>435</v>
      </c>
      <c r="F276" s="113">
        <v>459.9</v>
      </c>
      <c r="G276" s="113">
        <v>458.2</v>
      </c>
      <c r="H276" s="113">
        <v>455.7</v>
      </c>
      <c r="I276" s="113">
        <v>254458</v>
      </c>
      <c r="J276" s="113">
        <v>115274181.34999999</v>
      </c>
      <c r="K276" s="115">
        <v>43522</v>
      </c>
      <c r="L276" s="113">
        <v>1987</v>
      </c>
      <c r="M276" s="113" t="s">
        <v>3388</v>
      </c>
      <c r="N276" s="351"/>
    </row>
    <row r="277" spans="1:14">
      <c r="A277" s="113" t="s">
        <v>625</v>
      </c>
      <c r="B277" s="113" t="s">
        <v>384</v>
      </c>
      <c r="C277" s="113">
        <v>132.75</v>
      </c>
      <c r="D277" s="113">
        <v>132.80000000000001</v>
      </c>
      <c r="E277" s="113">
        <v>123.35</v>
      </c>
      <c r="F277" s="113">
        <v>130.15</v>
      </c>
      <c r="G277" s="113">
        <v>128</v>
      </c>
      <c r="H277" s="113">
        <v>133.65</v>
      </c>
      <c r="I277" s="113">
        <v>724917</v>
      </c>
      <c r="J277" s="113">
        <v>94470575.5</v>
      </c>
      <c r="K277" s="115">
        <v>43522</v>
      </c>
      <c r="L277" s="113">
        <v>8606</v>
      </c>
      <c r="M277" s="113" t="s">
        <v>1932</v>
      </c>
      <c r="N277" s="351"/>
    </row>
    <row r="278" spans="1:14">
      <c r="A278" s="113" t="s">
        <v>2005</v>
      </c>
      <c r="B278" s="113" t="s">
        <v>384</v>
      </c>
      <c r="C278" s="113">
        <v>31</v>
      </c>
      <c r="D278" s="113">
        <v>31.45</v>
      </c>
      <c r="E278" s="113">
        <v>27.05</v>
      </c>
      <c r="F278" s="113">
        <v>30.85</v>
      </c>
      <c r="G278" s="113">
        <v>31.2</v>
      </c>
      <c r="H278" s="113">
        <v>31.5</v>
      </c>
      <c r="I278" s="113">
        <v>41444297</v>
      </c>
      <c r="J278" s="113">
        <v>1240678167.5</v>
      </c>
      <c r="K278" s="115">
        <v>43522</v>
      </c>
      <c r="L278" s="113">
        <v>64061</v>
      </c>
      <c r="M278" s="113" t="s">
        <v>652</v>
      </c>
      <c r="N278" s="351"/>
    </row>
    <row r="279" spans="1:14">
      <c r="A279" s="113" t="s">
        <v>3469</v>
      </c>
      <c r="B279" s="113" t="s">
        <v>384</v>
      </c>
      <c r="C279" s="113">
        <v>280.14999999999998</v>
      </c>
      <c r="D279" s="113">
        <v>283.95</v>
      </c>
      <c r="E279" s="113">
        <v>276</v>
      </c>
      <c r="F279" s="113">
        <v>280</v>
      </c>
      <c r="G279" s="113">
        <v>281.75</v>
      </c>
      <c r="H279" s="113">
        <v>284.75</v>
      </c>
      <c r="I279" s="113">
        <v>289732</v>
      </c>
      <c r="J279" s="113">
        <v>81127317</v>
      </c>
      <c r="K279" s="115">
        <v>43522</v>
      </c>
      <c r="L279" s="113">
        <v>481</v>
      </c>
      <c r="M279" s="113" t="s">
        <v>3471</v>
      </c>
      <c r="N279" s="351"/>
    </row>
    <row r="280" spans="1:14">
      <c r="A280" s="113" t="s">
        <v>626</v>
      </c>
      <c r="B280" s="113" t="s">
        <v>384</v>
      </c>
      <c r="C280" s="113">
        <v>157.85</v>
      </c>
      <c r="D280" s="113">
        <v>157.85</v>
      </c>
      <c r="E280" s="113">
        <v>155.55000000000001</v>
      </c>
      <c r="F280" s="113">
        <v>156.4</v>
      </c>
      <c r="G280" s="113">
        <v>156</v>
      </c>
      <c r="H280" s="113">
        <v>159.35</v>
      </c>
      <c r="I280" s="113">
        <v>102978</v>
      </c>
      <c r="J280" s="113">
        <v>16127426.050000001</v>
      </c>
      <c r="K280" s="115">
        <v>43522</v>
      </c>
      <c r="L280" s="113">
        <v>1892</v>
      </c>
      <c r="M280" s="113" t="s">
        <v>627</v>
      </c>
      <c r="N280" s="351"/>
    </row>
    <row r="281" spans="1:14">
      <c r="A281" s="113" t="s">
        <v>2649</v>
      </c>
      <c r="B281" s="113" t="s">
        <v>384</v>
      </c>
      <c r="C281" s="113">
        <v>134.25</v>
      </c>
      <c r="D281" s="113">
        <v>137</v>
      </c>
      <c r="E281" s="113">
        <v>133</v>
      </c>
      <c r="F281" s="113">
        <v>136.9</v>
      </c>
      <c r="G281" s="113">
        <v>137</v>
      </c>
      <c r="H281" s="113">
        <v>134.05000000000001</v>
      </c>
      <c r="I281" s="113">
        <v>969</v>
      </c>
      <c r="J281" s="113">
        <v>129593.4</v>
      </c>
      <c r="K281" s="115">
        <v>43522</v>
      </c>
      <c r="L281" s="113">
        <v>40</v>
      </c>
      <c r="M281" s="113" t="s">
        <v>2650</v>
      </c>
      <c r="N281" s="351"/>
    </row>
    <row r="282" spans="1:14">
      <c r="A282" s="113" t="s">
        <v>628</v>
      </c>
      <c r="B282" s="113" t="s">
        <v>384</v>
      </c>
      <c r="C282" s="113">
        <v>218</v>
      </c>
      <c r="D282" s="113">
        <v>228.5</v>
      </c>
      <c r="E282" s="113">
        <v>212.5</v>
      </c>
      <c r="F282" s="113">
        <v>227.05</v>
      </c>
      <c r="G282" s="113">
        <v>227</v>
      </c>
      <c r="H282" s="113">
        <v>219.75</v>
      </c>
      <c r="I282" s="113">
        <v>849949</v>
      </c>
      <c r="J282" s="113">
        <v>187964258.5</v>
      </c>
      <c r="K282" s="115">
        <v>43522</v>
      </c>
      <c r="L282" s="113">
        <v>27503</v>
      </c>
      <c r="M282" s="113" t="s">
        <v>629</v>
      </c>
      <c r="N282" s="351"/>
    </row>
    <row r="283" spans="1:14">
      <c r="A283" s="113" t="s">
        <v>630</v>
      </c>
      <c r="B283" s="113" t="s">
        <v>384</v>
      </c>
      <c r="C283" s="113">
        <v>1172.9000000000001</v>
      </c>
      <c r="D283" s="113">
        <v>1212</v>
      </c>
      <c r="E283" s="113">
        <v>1162.8499999999999</v>
      </c>
      <c r="F283" s="113">
        <v>1200.25</v>
      </c>
      <c r="G283" s="113">
        <v>1200.5</v>
      </c>
      <c r="H283" s="113">
        <v>1196.5999999999999</v>
      </c>
      <c r="I283" s="113">
        <v>225496</v>
      </c>
      <c r="J283" s="113">
        <v>268773224.60000002</v>
      </c>
      <c r="K283" s="115">
        <v>43522</v>
      </c>
      <c r="L283" s="113">
        <v>23249</v>
      </c>
      <c r="M283" s="113" t="s">
        <v>631</v>
      </c>
      <c r="N283" s="351"/>
    </row>
    <row r="284" spans="1:14">
      <c r="A284" s="113" t="s">
        <v>2651</v>
      </c>
      <c r="B284" s="113" t="s">
        <v>3182</v>
      </c>
      <c r="C284" s="113">
        <v>0.95</v>
      </c>
      <c r="D284" s="113">
        <v>1</v>
      </c>
      <c r="E284" s="113">
        <v>0.9</v>
      </c>
      <c r="F284" s="113">
        <v>1</v>
      </c>
      <c r="G284" s="113">
        <v>1</v>
      </c>
      <c r="H284" s="113">
        <v>0.95</v>
      </c>
      <c r="I284" s="113">
        <v>94548</v>
      </c>
      <c r="J284" s="113">
        <v>90199.85</v>
      </c>
      <c r="K284" s="115">
        <v>43522</v>
      </c>
      <c r="L284" s="113">
        <v>26</v>
      </c>
      <c r="M284" s="113" t="s">
        <v>2652</v>
      </c>
      <c r="N284" s="351"/>
    </row>
    <row r="285" spans="1:14">
      <c r="A285" s="113" t="s">
        <v>2653</v>
      </c>
      <c r="B285" s="113" t="s">
        <v>384</v>
      </c>
      <c r="C285" s="113">
        <v>318</v>
      </c>
      <c r="D285" s="113">
        <v>327</v>
      </c>
      <c r="E285" s="113">
        <v>315.35000000000002</v>
      </c>
      <c r="F285" s="113">
        <v>320.75</v>
      </c>
      <c r="G285" s="113">
        <v>315.35000000000002</v>
      </c>
      <c r="H285" s="113">
        <v>325.45</v>
      </c>
      <c r="I285" s="113">
        <v>10472</v>
      </c>
      <c r="J285" s="113">
        <v>3373541.85</v>
      </c>
      <c r="K285" s="115">
        <v>43522</v>
      </c>
      <c r="L285" s="113">
        <v>418</v>
      </c>
      <c r="M285" s="113" t="s">
        <v>2654</v>
      </c>
      <c r="N285" s="351"/>
    </row>
    <row r="286" spans="1:14">
      <c r="A286" s="113" t="s">
        <v>2389</v>
      </c>
      <c r="B286" s="113" t="s">
        <v>384</v>
      </c>
      <c r="C286" s="113">
        <v>31.35</v>
      </c>
      <c r="D286" s="113">
        <v>32.799999999999997</v>
      </c>
      <c r="E286" s="113">
        <v>30.2</v>
      </c>
      <c r="F286" s="113">
        <v>32.1</v>
      </c>
      <c r="G286" s="113">
        <v>32.299999999999997</v>
      </c>
      <c r="H286" s="113">
        <v>32.25</v>
      </c>
      <c r="I286" s="113">
        <v>17085</v>
      </c>
      <c r="J286" s="113">
        <v>548104.30000000005</v>
      </c>
      <c r="K286" s="115">
        <v>43522</v>
      </c>
      <c r="L286" s="113">
        <v>303</v>
      </c>
      <c r="M286" s="113" t="s">
        <v>2390</v>
      </c>
      <c r="N286" s="351"/>
    </row>
    <row r="287" spans="1:14">
      <c r="A287" s="113" t="s">
        <v>632</v>
      </c>
      <c r="B287" s="113" t="s">
        <v>384</v>
      </c>
      <c r="C287" s="113">
        <v>44.3</v>
      </c>
      <c r="D287" s="113">
        <v>44.3</v>
      </c>
      <c r="E287" s="113">
        <v>42.25</v>
      </c>
      <c r="F287" s="113">
        <v>43.25</v>
      </c>
      <c r="G287" s="113">
        <v>43.25</v>
      </c>
      <c r="H287" s="113">
        <v>43.35</v>
      </c>
      <c r="I287" s="113">
        <v>3388</v>
      </c>
      <c r="J287" s="113">
        <v>145816.45000000001</v>
      </c>
      <c r="K287" s="115">
        <v>43522</v>
      </c>
      <c r="L287" s="113">
        <v>43</v>
      </c>
      <c r="M287" s="113" t="s">
        <v>633</v>
      </c>
      <c r="N287" s="351"/>
    </row>
    <row r="288" spans="1:14">
      <c r="A288" s="113" t="s">
        <v>2391</v>
      </c>
      <c r="B288" s="113" t="s">
        <v>384</v>
      </c>
      <c r="C288" s="113">
        <v>5.2</v>
      </c>
      <c r="D288" s="113">
        <v>5.6</v>
      </c>
      <c r="E288" s="113">
        <v>5.0999999999999996</v>
      </c>
      <c r="F288" s="113">
        <v>5.25</v>
      </c>
      <c r="G288" s="113">
        <v>5.6</v>
      </c>
      <c r="H288" s="113">
        <v>5.35</v>
      </c>
      <c r="I288" s="113">
        <v>7030</v>
      </c>
      <c r="J288" s="113">
        <v>36741.4</v>
      </c>
      <c r="K288" s="115">
        <v>43522</v>
      </c>
      <c r="L288" s="113">
        <v>28</v>
      </c>
      <c r="M288" s="113" t="s">
        <v>2392</v>
      </c>
      <c r="N288" s="351"/>
    </row>
    <row r="289" spans="1:14">
      <c r="A289" s="113" t="s">
        <v>57</v>
      </c>
      <c r="B289" s="113" t="s">
        <v>384</v>
      </c>
      <c r="C289" s="113">
        <v>545.1</v>
      </c>
      <c r="D289" s="113">
        <v>553.65</v>
      </c>
      <c r="E289" s="113">
        <v>538.04999999999995</v>
      </c>
      <c r="F289" s="113">
        <v>550.4</v>
      </c>
      <c r="G289" s="113">
        <v>547.95000000000005</v>
      </c>
      <c r="H289" s="113">
        <v>548.29999999999995</v>
      </c>
      <c r="I289" s="113">
        <v>1952961</v>
      </c>
      <c r="J289" s="113">
        <v>1067348624.65</v>
      </c>
      <c r="K289" s="115">
        <v>43522</v>
      </c>
      <c r="L289" s="113">
        <v>72549</v>
      </c>
      <c r="M289" s="113" t="s">
        <v>634</v>
      </c>
      <c r="N289" s="351"/>
    </row>
    <row r="290" spans="1:14">
      <c r="A290" s="113" t="s">
        <v>2040</v>
      </c>
      <c r="B290" s="113" t="s">
        <v>384</v>
      </c>
      <c r="C290" s="113">
        <v>122.75</v>
      </c>
      <c r="D290" s="113">
        <v>124</v>
      </c>
      <c r="E290" s="113">
        <v>116.55</v>
      </c>
      <c r="F290" s="113">
        <v>119.75</v>
      </c>
      <c r="G290" s="113">
        <v>119.1</v>
      </c>
      <c r="H290" s="113">
        <v>124.65</v>
      </c>
      <c r="I290" s="113">
        <v>1339</v>
      </c>
      <c r="J290" s="113">
        <v>160222.04999999999</v>
      </c>
      <c r="K290" s="115">
        <v>43522</v>
      </c>
      <c r="L290" s="113">
        <v>68</v>
      </c>
      <c r="M290" s="113" t="s">
        <v>2041</v>
      </c>
      <c r="N290" s="351"/>
    </row>
    <row r="291" spans="1:14">
      <c r="A291" s="113" t="s">
        <v>635</v>
      </c>
      <c r="B291" s="113" t="s">
        <v>384</v>
      </c>
      <c r="C291" s="113">
        <v>341.65</v>
      </c>
      <c r="D291" s="113">
        <v>348.05</v>
      </c>
      <c r="E291" s="113">
        <v>340.55</v>
      </c>
      <c r="F291" s="113">
        <v>341.95</v>
      </c>
      <c r="G291" s="113">
        <v>343</v>
      </c>
      <c r="H291" s="113">
        <v>345.45</v>
      </c>
      <c r="I291" s="113">
        <v>11558</v>
      </c>
      <c r="J291" s="113">
        <v>3987431.4</v>
      </c>
      <c r="K291" s="115">
        <v>43522</v>
      </c>
      <c r="L291" s="113">
        <v>240</v>
      </c>
      <c r="M291" s="113" t="s">
        <v>636</v>
      </c>
      <c r="N291" s="351"/>
    </row>
    <row r="292" spans="1:14">
      <c r="A292" s="113" t="s">
        <v>1935</v>
      </c>
      <c r="B292" s="113" t="s">
        <v>384</v>
      </c>
      <c r="C292" s="113">
        <v>131</v>
      </c>
      <c r="D292" s="113">
        <v>131</v>
      </c>
      <c r="E292" s="113">
        <v>125.1</v>
      </c>
      <c r="F292" s="113">
        <v>127.65</v>
      </c>
      <c r="G292" s="113">
        <v>127.5</v>
      </c>
      <c r="H292" s="113">
        <v>131</v>
      </c>
      <c r="I292" s="113">
        <v>23130</v>
      </c>
      <c r="J292" s="113">
        <v>2939106</v>
      </c>
      <c r="K292" s="115">
        <v>43522</v>
      </c>
      <c r="L292" s="113">
        <v>467</v>
      </c>
      <c r="M292" s="113" t="s">
        <v>1936</v>
      </c>
      <c r="N292" s="351"/>
    </row>
    <row r="293" spans="1:14">
      <c r="A293" s="113" t="s">
        <v>3129</v>
      </c>
      <c r="B293" s="113" t="s">
        <v>384</v>
      </c>
      <c r="C293" s="113">
        <v>17.3</v>
      </c>
      <c r="D293" s="113">
        <v>18.7</v>
      </c>
      <c r="E293" s="113">
        <v>16.25</v>
      </c>
      <c r="F293" s="113">
        <v>16.55</v>
      </c>
      <c r="G293" s="113">
        <v>16.5</v>
      </c>
      <c r="H293" s="113">
        <v>18.55</v>
      </c>
      <c r="I293" s="113">
        <v>2046</v>
      </c>
      <c r="J293" s="113">
        <v>34581.5</v>
      </c>
      <c r="K293" s="115">
        <v>43522</v>
      </c>
      <c r="L293" s="113">
        <v>76</v>
      </c>
      <c r="M293" s="113" t="s">
        <v>3130</v>
      </c>
      <c r="N293" s="351"/>
    </row>
    <row r="294" spans="1:14">
      <c r="A294" s="113" t="s">
        <v>58</v>
      </c>
      <c r="B294" s="113" t="s">
        <v>384</v>
      </c>
      <c r="C294" s="113">
        <v>213.3</v>
      </c>
      <c r="D294" s="113">
        <v>222</v>
      </c>
      <c r="E294" s="113">
        <v>213</v>
      </c>
      <c r="F294" s="113">
        <v>220.15</v>
      </c>
      <c r="G294" s="113">
        <v>220.25</v>
      </c>
      <c r="H294" s="113">
        <v>214.35</v>
      </c>
      <c r="I294" s="113">
        <v>11886116</v>
      </c>
      <c r="J294" s="113">
        <v>2588352908.1500001</v>
      </c>
      <c r="K294" s="115">
        <v>43522</v>
      </c>
      <c r="L294" s="113">
        <v>85740</v>
      </c>
      <c r="M294" s="113" t="s">
        <v>637</v>
      </c>
      <c r="N294" s="351"/>
    </row>
    <row r="295" spans="1:14">
      <c r="A295" s="113" t="s">
        <v>2126</v>
      </c>
      <c r="B295" s="113" t="s">
        <v>384</v>
      </c>
      <c r="C295" s="113">
        <v>349.7</v>
      </c>
      <c r="D295" s="113">
        <v>349.7</v>
      </c>
      <c r="E295" s="113">
        <v>341</v>
      </c>
      <c r="F295" s="113">
        <v>343.3</v>
      </c>
      <c r="G295" s="113">
        <v>343.6</v>
      </c>
      <c r="H295" s="113">
        <v>349.1</v>
      </c>
      <c r="I295" s="113">
        <v>49633</v>
      </c>
      <c r="J295" s="113">
        <v>17093150.449999999</v>
      </c>
      <c r="K295" s="115">
        <v>43522</v>
      </c>
      <c r="L295" s="113">
        <v>1698</v>
      </c>
      <c r="M295" s="113" t="s">
        <v>2127</v>
      </c>
      <c r="N295" s="351"/>
    </row>
    <row r="296" spans="1:14">
      <c r="A296" s="113" t="s">
        <v>638</v>
      </c>
      <c r="B296" s="113" t="s">
        <v>384</v>
      </c>
      <c r="C296" s="113">
        <v>275.05</v>
      </c>
      <c r="D296" s="113">
        <v>277</v>
      </c>
      <c r="E296" s="113">
        <v>268.64999999999998</v>
      </c>
      <c r="F296" s="113">
        <v>273.45</v>
      </c>
      <c r="G296" s="113">
        <v>274.64999999999998</v>
      </c>
      <c r="H296" s="113">
        <v>280.85000000000002</v>
      </c>
      <c r="I296" s="113">
        <v>139156</v>
      </c>
      <c r="J296" s="113">
        <v>38120186.700000003</v>
      </c>
      <c r="K296" s="115">
        <v>43522</v>
      </c>
      <c r="L296" s="113">
        <v>2891</v>
      </c>
      <c r="M296" s="113" t="s">
        <v>639</v>
      </c>
      <c r="N296" s="351"/>
    </row>
    <row r="297" spans="1:14">
      <c r="A297" s="113" t="s">
        <v>59</v>
      </c>
      <c r="B297" s="113" t="s">
        <v>384</v>
      </c>
      <c r="C297" s="113">
        <v>1258</v>
      </c>
      <c r="D297" s="113">
        <v>1263.95</v>
      </c>
      <c r="E297" s="113">
        <v>1241</v>
      </c>
      <c r="F297" s="113">
        <v>1245.0999999999999</v>
      </c>
      <c r="G297" s="113">
        <v>1244.95</v>
      </c>
      <c r="H297" s="113">
        <v>1264.05</v>
      </c>
      <c r="I297" s="113">
        <v>552155</v>
      </c>
      <c r="J297" s="113">
        <v>691079431.29999995</v>
      </c>
      <c r="K297" s="115">
        <v>43522</v>
      </c>
      <c r="L297" s="113">
        <v>25224</v>
      </c>
      <c r="M297" s="113" t="s">
        <v>640</v>
      </c>
      <c r="N297" s="351"/>
    </row>
    <row r="298" spans="1:14">
      <c r="A298" s="113" t="s">
        <v>1846</v>
      </c>
      <c r="B298" s="113" t="s">
        <v>384</v>
      </c>
      <c r="C298" s="113">
        <v>15.75</v>
      </c>
      <c r="D298" s="113">
        <v>16.600000000000001</v>
      </c>
      <c r="E298" s="113">
        <v>15.15</v>
      </c>
      <c r="F298" s="113">
        <v>16.25</v>
      </c>
      <c r="G298" s="113">
        <v>16.350000000000001</v>
      </c>
      <c r="H298" s="113">
        <v>15.95</v>
      </c>
      <c r="I298" s="113">
        <v>33722</v>
      </c>
      <c r="J298" s="113">
        <v>538345.15</v>
      </c>
      <c r="K298" s="115">
        <v>43522</v>
      </c>
      <c r="L298" s="113">
        <v>347</v>
      </c>
      <c r="M298" s="113" t="s">
        <v>1997</v>
      </c>
      <c r="N298" s="351"/>
    </row>
    <row r="299" spans="1:14">
      <c r="A299" s="113" t="s">
        <v>2393</v>
      </c>
      <c r="B299" s="113" t="s">
        <v>384</v>
      </c>
      <c r="C299" s="113">
        <v>9.1999999999999993</v>
      </c>
      <c r="D299" s="113">
        <v>9.35</v>
      </c>
      <c r="E299" s="113">
        <v>9</v>
      </c>
      <c r="F299" s="113">
        <v>9.15</v>
      </c>
      <c r="G299" s="113">
        <v>9.1</v>
      </c>
      <c r="H299" s="113">
        <v>9.4</v>
      </c>
      <c r="I299" s="113">
        <v>8419</v>
      </c>
      <c r="J299" s="113">
        <v>76822.649999999994</v>
      </c>
      <c r="K299" s="115">
        <v>43522</v>
      </c>
      <c r="L299" s="113">
        <v>59</v>
      </c>
      <c r="M299" s="113" t="s">
        <v>2394</v>
      </c>
      <c r="N299" s="351"/>
    </row>
    <row r="300" spans="1:14">
      <c r="A300" s="113" t="s">
        <v>194</v>
      </c>
      <c r="B300" s="113" t="s">
        <v>384</v>
      </c>
      <c r="C300" s="113">
        <v>474.55</v>
      </c>
      <c r="D300" s="113">
        <v>476.8</v>
      </c>
      <c r="E300" s="113">
        <v>466</v>
      </c>
      <c r="F300" s="113">
        <v>467</v>
      </c>
      <c r="G300" s="113">
        <v>466</v>
      </c>
      <c r="H300" s="113">
        <v>474.5</v>
      </c>
      <c r="I300" s="113">
        <v>1150363</v>
      </c>
      <c r="J300" s="113">
        <v>540168476.45000005</v>
      </c>
      <c r="K300" s="115">
        <v>43522</v>
      </c>
      <c r="L300" s="113">
        <v>32458</v>
      </c>
      <c r="M300" s="113" t="s">
        <v>2726</v>
      </c>
      <c r="N300" s="351"/>
    </row>
    <row r="301" spans="1:14">
      <c r="A301" s="113" t="s">
        <v>3389</v>
      </c>
      <c r="B301" s="113" t="s">
        <v>384</v>
      </c>
      <c r="C301" s="113">
        <v>39.5</v>
      </c>
      <c r="D301" s="113">
        <v>41.7</v>
      </c>
      <c r="E301" s="113">
        <v>36.5</v>
      </c>
      <c r="F301" s="113">
        <v>41.05</v>
      </c>
      <c r="G301" s="113">
        <v>41.7</v>
      </c>
      <c r="H301" s="113">
        <v>40.1</v>
      </c>
      <c r="I301" s="113">
        <v>765</v>
      </c>
      <c r="J301" s="113">
        <v>29815.15</v>
      </c>
      <c r="K301" s="115">
        <v>43522</v>
      </c>
      <c r="L301" s="113">
        <v>39</v>
      </c>
      <c r="M301" s="113" t="s">
        <v>3390</v>
      </c>
      <c r="N301" s="351"/>
    </row>
    <row r="302" spans="1:14">
      <c r="A302" s="113" t="s">
        <v>2888</v>
      </c>
      <c r="B302" s="113" t="s">
        <v>384</v>
      </c>
      <c r="C302" s="113">
        <v>261.05</v>
      </c>
      <c r="D302" s="113">
        <v>264.14999999999998</v>
      </c>
      <c r="E302" s="113">
        <v>255</v>
      </c>
      <c r="F302" s="113">
        <v>260.7</v>
      </c>
      <c r="G302" s="113">
        <v>262</v>
      </c>
      <c r="H302" s="113">
        <v>264.14999999999998</v>
      </c>
      <c r="I302" s="113">
        <v>3516</v>
      </c>
      <c r="J302" s="113">
        <v>910946.45</v>
      </c>
      <c r="K302" s="115">
        <v>43522</v>
      </c>
      <c r="L302" s="113">
        <v>225</v>
      </c>
      <c r="M302" s="113" t="s">
        <v>2889</v>
      </c>
      <c r="N302" s="351"/>
    </row>
    <row r="303" spans="1:14">
      <c r="A303" s="113" t="s">
        <v>2112</v>
      </c>
      <c r="B303" s="113" t="s">
        <v>384</v>
      </c>
      <c r="C303" s="113">
        <v>14.6</v>
      </c>
      <c r="D303" s="113">
        <v>14.9</v>
      </c>
      <c r="E303" s="113">
        <v>14.5</v>
      </c>
      <c r="F303" s="113">
        <v>14.55</v>
      </c>
      <c r="G303" s="113">
        <v>14.55</v>
      </c>
      <c r="H303" s="113">
        <v>14.6</v>
      </c>
      <c r="I303" s="113">
        <v>3571</v>
      </c>
      <c r="J303" s="113">
        <v>51944.85</v>
      </c>
      <c r="K303" s="115">
        <v>43522</v>
      </c>
      <c r="L303" s="113">
        <v>20</v>
      </c>
      <c r="M303" s="113" t="s">
        <v>2123</v>
      </c>
      <c r="N303" s="351"/>
    </row>
    <row r="304" spans="1:14">
      <c r="A304" s="113" t="s">
        <v>2395</v>
      </c>
      <c r="B304" s="113" t="s">
        <v>384</v>
      </c>
      <c r="C304" s="113">
        <v>57.8</v>
      </c>
      <c r="D304" s="113">
        <v>57.8</v>
      </c>
      <c r="E304" s="113">
        <v>56.45</v>
      </c>
      <c r="F304" s="113">
        <v>57.1</v>
      </c>
      <c r="G304" s="113">
        <v>57.5</v>
      </c>
      <c r="H304" s="113">
        <v>57.8</v>
      </c>
      <c r="I304" s="113">
        <v>7989</v>
      </c>
      <c r="J304" s="113">
        <v>456402.05</v>
      </c>
      <c r="K304" s="115">
        <v>43522</v>
      </c>
      <c r="L304" s="113">
        <v>209</v>
      </c>
      <c r="M304" s="113" t="s">
        <v>2396</v>
      </c>
      <c r="N304" s="351"/>
    </row>
    <row r="305" spans="1:14">
      <c r="A305" s="113" t="s">
        <v>641</v>
      </c>
      <c r="B305" s="113" t="s">
        <v>384</v>
      </c>
      <c r="C305" s="113">
        <v>439.9</v>
      </c>
      <c r="D305" s="113">
        <v>444.1</v>
      </c>
      <c r="E305" s="113">
        <v>426.35</v>
      </c>
      <c r="F305" s="113">
        <v>435.25</v>
      </c>
      <c r="G305" s="113">
        <v>435</v>
      </c>
      <c r="H305" s="113">
        <v>441.45</v>
      </c>
      <c r="I305" s="113">
        <v>71321</v>
      </c>
      <c r="J305" s="113">
        <v>31147182.600000001</v>
      </c>
      <c r="K305" s="115">
        <v>43522</v>
      </c>
      <c r="L305" s="113">
        <v>3849</v>
      </c>
      <c r="M305" s="113" t="s">
        <v>642</v>
      </c>
      <c r="N305" s="351"/>
    </row>
    <row r="306" spans="1:14">
      <c r="A306" s="113" t="s">
        <v>643</v>
      </c>
      <c r="B306" s="113" t="s">
        <v>384</v>
      </c>
      <c r="C306" s="113">
        <v>29.75</v>
      </c>
      <c r="D306" s="113">
        <v>29.75</v>
      </c>
      <c r="E306" s="113">
        <v>29.1</v>
      </c>
      <c r="F306" s="113">
        <v>29.35</v>
      </c>
      <c r="G306" s="113">
        <v>29.25</v>
      </c>
      <c r="H306" s="113">
        <v>29.95</v>
      </c>
      <c r="I306" s="113">
        <v>628350</v>
      </c>
      <c r="J306" s="113">
        <v>18447331.75</v>
      </c>
      <c r="K306" s="115">
        <v>43522</v>
      </c>
      <c r="L306" s="113">
        <v>2197</v>
      </c>
      <c r="M306" s="113" t="s">
        <v>644</v>
      </c>
      <c r="N306" s="351"/>
    </row>
    <row r="307" spans="1:14">
      <c r="A307" s="113" t="s">
        <v>645</v>
      </c>
      <c r="B307" s="113" t="s">
        <v>384</v>
      </c>
      <c r="C307" s="113">
        <v>185</v>
      </c>
      <c r="D307" s="113">
        <v>191</v>
      </c>
      <c r="E307" s="113">
        <v>183.05</v>
      </c>
      <c r="F307" s="113">
        <v>184.85</v>
      </c>
      <c r="G307" s="113">
        <v>184.15</v>
      </c>
      <c r="H307" s="113">
        <v>188.8</v>
      </c>
      <c r="I307" s="113">
        <v>24521</v>
      </c>
      <c r="J307" s="113">
        <v>4590579.6500000004</v>
      </c>
      <c r="K307" s="115">
        <v>43522</v>
      </c>
      <c r="L307" s="113">
        <v>787</v>
      </c>
      <c r="M307" s="113" t="s">
        <v>646</v>
      </c>
      <c r="N307" s="351"/>
    </row>
    <row r="308" spans="1:14">
      <c r="A308" s="113" t="s">
        <v>2397</v>
      </c>
      <c r="B308" s="113" t="s">
        <v>384</v>
      </c>
      <c r="C308" s="113">
        <v>2.0499999999999998</v>
      </c>
      <c r="D308" s="113">
        <v>2.1</v>
      </c>
      <c r="E308" s="113">
        <v>1.95</v>
      </c>
      <c r="F308" s="113">
        <v>2.1</v>
      </c>
      <c r="G308" s="113">
        <v>2</v>
      </c>
      <c r="H308" s="113">
        <v>2</v>
      </c>
      <c r="I308" s="113">
        <v>11605</v>
      </c>
      <c r="J308" s="113">
        <v>23640.5</v>
      </c>
      <c r="K308" s="115">
        <v>43522</v>
      </c>
      <c r="L308" s="113">
        <v>16</v>
      </c>
      <c r="M308" s="113" t="s">
        <v>2398</v>
      </c>
      <c r="N308" s="351"/>
    </row>
    <row r="309" spans="1:14">
      <c r="A309" s="113" t="s">
        <v>647</v>
      </c>
      <c r="B309" s="113" t="s">
        <v>384</v>
      </c>
      <c r="C309" s="113">
        <v>140</v>
      </c>
      <c r="D309" s="113">
        <v>142.80000000000001</v>
      </c>
      <c r="E309" s="113">
        <v>137.25</v>
      </c>
      <c r="F309" s="113">
        <v>141.4</v>
      </c>
      <c r="G309" s="113">
        <v>141.05000000000001</v>
      </c>
      <c r="H309" s="113">
        <v>141.35</v>
      </c>
      <c r="I309" s="113">
        <v>33290</v>
      </c>
      <c r="J309" s="113">
        <v>4678013.1500000004</v>
      </c>
      <c r="K309" s="115">
        <v>43522</v>
      </c>
      <c r="L309" s="113">
        <v>1643</v>
      </c>
      <c r="M309" s="113" t="s">
        <v>648</v>
      </c>
      <c r="N309" s="351"/>
    </row>
    <row r="310" spans="1:14">
      <c r="A310" s="113" t="s">
        <v>649</v>
      </c>
      <c r="B310" s="113" t="s">
        <v>384</v>
      </c>
      <c r="C310" s="113">
        <v>23.5</v>
      </c>
      <c r="D310" s="113">
        <v>24.07</v>
      </c>
      <c r="E310" s="113">
        <v>23.31</v>
      </c>
      <c r="F310" s="113">
        <v>24</v>
      </c>
      <c r="G310" s="113">
        <v>23.96</v>
      </c>
      <c r="H310" s="113">
        <v>23.75</v>
      </c>
      <c r="I310" s="113">
        <v>5514195</v>
      </c>
      <c r="J310" s="113">
        <v>131127438.79000001</v>
      </c>
      <c r="K310" s="115">
        <v>43522</v>
      </c>
      <c r="L310" s="113">
        <v>2821</v>
      </c>
      <c r="M310" s="113" t="s">
        <v>650</v>
      </c>
      <c r="N310" s="351"/>
    </row>
    <row r="311" spans="1:14">
      <c r="A311" s="113" t="s">
        <v>3629</v>
      </c>
      <c r="B311" s="113" t="s">
        <v>384</v>
      </c>
      <c r="C311" s="113">
        <v>2.75</v>
      </c>
      <c r="D311" s="113">
        <v>2.75</v>
      </c>
      <c r="E311" s="113">
        <v>2.75</v>
      </c>
      <c r="F311" s="113">
        <v>2.75</v>
      </c>
      <c r="G311" s="113">
        <v>2.75</v>
      </c>
      <c r="H311" s="113">
        <v>2.7</v>
      </c>
      <c r="I311" s="113">
        <v>100</v>
      </c>
      <c r="J311" s="113">
        <v>275</v>
      </c>
      <c r="K311" s="115">
        <v>43522</v>
      </c>
      <c r="L311" s="113">
        <v>1</v>
      </c>
      <c r="M311" s="113" t="s">
        <v>3630</v>
      </c>
      <c r="N311" s="351"/>
    </row>
    <row r="312" spans="1:14">
      <c r="A312" s="113" t="s">
        <v>2774</v>
      </c>
      <c r="B312" s="113" t="s">
        <v>384</v>
      </c>
      <c r="C312" s="113">
        <v>397</v>
      </c>
      <c r="D312" s="113">
        <v>417.45</v>
      </c>
      <c r="E312" s="113">
        <v>385</v>
      </c>
      <c r="F312" s="113">
        <v>410.7</v>
      </c>
      <c r="G312" s="113">
        <v>410</v>
      </c>
      <c r="H312" s="113">
        <v>402.5</v>
      </c>
      <c r="I312" s="113">
        <v>94733</v>
      </c>
      <c r="J312" s="113">
        <v>38760406.200000003</v>
      </c>
      <c r="K312" s="115">
        <v>43522</v>
      </c>
      <c r="L312" s="113">
        <v>6028</v>
      </c>
      <c r="M312" s="113" t="s">
        <v>2775</v>
      </c>
      <c r="N312" s="351"/>
    </row>
    <row r="313" spans="1:14">
      <c r="A313" s="113" t="s">
        <v>2064</v>
      </c>
      <c r="B313" s="113" t="s">
        <v>384</v>
      </c>
      <c r="C313" s="113">
        <v>125.95</v>
      </c>
      <c r="D313" s="113">
        <v>126.85</v>
      </c>
      <c r="E313" s="113">
        <v>124</v>
      </c>
      <c r="F313" s="113">
        <v>125.05</v>
      </c>
      <c r="G313" s="113">
        <v>124.85</v>
      </c>
      <c r="H313" s="113">
        <v>127.35</v>
      </c>
      <c r="I313" s="113">
        <v>2082</v>
      </c>
      <c r="J313" s="113">
        <v>260964.75</v>
      </c>
      <c r="K313" s="115">
        <v>43522</v>
      </c>
      <c r="L313" s="113">
        <v>97</v>
      </c>
      <c r="M313" s="113" t="s">
        <v>2065</v>
      </c>
      <c r="N313" s="351"/>
    </row>
    <row r="314" spans="1:14">
      <c r="A314" s="113" t="s">
        <v>192</v>
      </c>
      <c r="B314" s="113" t="s">
        <v>384</v>
      </c>
      <c r="C314" s="113">
        <v>1531.65</v>
      </c>
      <c r="D314" s="113">
        <v>1554.55</v>
      </c>
      <c r="E314" s="113">
        <v>1471</v>
      </c>
      <c r="F314" s="113">
        <v>1476.1</v>
      </c>
      <c r="G314" s="113">
        <v>1479.75</v>
      </c>
      <c r="H314" s="113">
        <v>1531.65</v>
      </c>
      <c r="I314" s="113">
        <v>48820</v>
      </c>
      <c r="J314" s="113">
        <v>73091566.5</v>
      </c>
      <c r="K314" s="115">
        <v>43522</v>
      </c>
      <c r="L314" s="113">
        <v>6278</v>
      </c>
      <c r="M314" s="113" t="s">
        <v>651</v>
      </c>
      <c r="N314" s="351"/>
    </row>
    <row r="315" spans="1:14">
      <c r="A315" s="113" t="s">
        <v>653</v>
      </c>
      <c r="B315" s="113" t="s">
        <v>384</v>
      </c>
      <c r="C315" s="113">
        <v>208.4</v>
      </c>
      <c r="D315" s="113">
        <v>217.95</v>
      </c>
      <c r="E315" s="113">
        <v>202.3</v>
      </c>
      <c r="F315" s="113">
        <v>202.9</v>
      </c>
      <c r="G315" s="113">
        <v>203</v>
      </c>
      <c r="H315" s="113">
        <v>211.15</v>
      </c>
      <c r="I315" s="113">
        <v>1127181</v>
      </c>
      <c r="J315" s="113">
        <v>234828918.55000001</v>
      </c>
      <c r="K315" s="115">
        <v>43522</v>
      </c>
      <c r="L315" s="113">
        <v>11594</v>
      </c>
      <c r="M315" s="113" t="s">
        <v>654</v>
      </c>
      <c r="N315" s="351"/>
    </row>
    <row r="316" spans="1:14">
      <c r="A316" s="113" t="s">
        <v>655</v>
      </c>
      <c r="B316" s="113" t="s">
        <v>384</v>
      </c>
      <c r="C316" s="113">
        <v>43</v>
      </c>
      <c r="D316" s="113">
        <v>44</v>
      </c>
      <c r="E316" s="113">
        <v>41</v>
      </c>
      <c r="F316" s="113">
        <v>43</v>
      </c>
      <c r="G316" s="113">
        <v>44</v>
      </c>
      <c r="H316" s="113">
        <v>43.65</v>
      </c>
      <c r="I316" s="113">
        <v>1588</v>
      </c>
      <c r="J316" s="113">
        <v>67886.95</v>
      </c>
      <c r="K316" s="115">
        <v>43522</v>
      </c>
      <c r="L316" s="113">
        <v>44</v>
      </c>
      <c r="M316" s="113" t="s">
        <v>656</v>
      </c>
      <c r="N316" s="351"/>
    </row>
    <row r="317" spans="1:14">
      <c r="A317" s="113" t="s">
        <v>657</v>
      </c>
      <c r="B317" s="113" t="s">
        <v>384</v>
      </c>
      <c r="C317" s="113">
        <v>175.5</v>
      </c>
      <c r="D317" s="113">
        <v>180.95</v>
      </c>
      <c r="E317" s="113">
        <v>175.5</v>
      </c>
      <c r="F317" s="113">
        <v>178.25</v>
      </c>
      <c r="G317" s="113">
        <v>180</v>
      </c>
      <c r="H317" s="113">
        <v>177.1</v>
      </c>
      <c r="I317" s="113">
        <v>585100</v>
      </c>
      <c r="J317" s="113">
        <v>104720961.55</v>
      </c>
      <c r="K317" s="115">
        <v>43522</v>
      </c>
      <c r="L317" s="113">
        <v>8018</v>
      </c>
      <c r="M317" s="113" t="s">
        <v>2785</v>
      </c>
      <c r="N317" s="351"/>
    </row>
    <row r="318" spans="1:14">
      <c r="A318" s="113" t="s">
        <v>3358</v>
      </c>
      <c r="B318" s="113" t="s">
        <v>384</v>
      </c>
      <c r="C318" s="113">
        <v>14.95</v>
      </c>
      <c r="D318" s="113">
        <v>14.95</v>
      </c>
      <c r="E318" s="113">
        <v>13.65</v>
      </c>
      <c r="F318" s="113">
        <v>14.8</v>
      </c>
      <c r="G318" s="113">
        <v>14.8</v>
      </c>
      <c r="H318" s="113">
        <v>14.95</v>
      </c>
      <c r="I318" s="113">
        <v>444</v>
      </c>
      <c r="J318" s="113">
        <v>6305.15</v>
      </c>
      <c r="K318" s="115">
        <v>43522</v>
      </c>
      <c r="L318" s="113">
        <v>15</v>
      </c>
      <c r="M318" s="113" t="s">
        <v>3359</v>
      </c>
      <c r="N318" s="351"/>
    </row>
    <row r="319" spans="1:14">
      <c r="A319" s="113" t="s">
        <v>345</v>
      </c>
      <c r="B319" s="113" t="s">
        <v>384</v>
      </c>
      <c r="C319" s="113">
        <v>701.15</v>
      </c>
      <c r="D319" s="113">
        <v>730</v>
      </c>
      <c r="E319" s="113">
        <v>681.85</v>
      </c>
      <c r="F319" s="113">
        <v>724.9</v>
      </c>
      <c r="G319" s="113">
        <v>729</v>
      </c>
      <c r="H319" s="113">
        <v>701.15</v>
      </c>
      <c r="I319" s="113">
        <v>1349917</v>
      </c>
      <c r="J319" s="113">
        <v>963608495.79999995</v>
      </c>
      <c r="K319" s="115">
        <v>43522</v>
      </c>
      <c r="L319" s="113">
        <v>28565</v>
      </c>
      <c r="M319" s="113" t="s">
        <v>658</v>
      </c>
      <c r="N319" s="351"/>
    </row>
    <row r="320" spans="1:14">
      <c r="A320" s="113" t="s">
        <v>1896</v>
      </c>
      <c r="B320" s="113" t="s">
        <v>384</v>
      </c>
      <c r="C320" s="113">
        <v>122.5</v>
      </c>
      <c r="D320" s="113">
        <v>123</v>
      </c>
      <c r="E320" s="113">
        <v>118.55</v>
      </c>
      <c r="F320" s="113">
        <v>120.45</v>
      </c>
      <c r="G320" s="113">
        <v>120</v>
      </c>
      <c r="H320" s="113">
        <v>122.85</v>
      </c>
      <c r="I320" s="113">
        <v>10776</v>
      </c>
      <c r="J320" s="113">
        <v>1305631.8999999999</v>
      </c>
      <c r="K320" s="115">
        <v>43522</v>
      </c>
      <c r="L320" s="113">
        <v>293</v>
      </c>
      <c r="M320" s="113" t="s">
        <v>1897</v>
      </c>
      <c r="N320" s="351"/>
    </row>
    <row r="321" spans="1:14">
      <c r="A321" s="113" t="s">
        <v>3728</v>
      </c>
      <c r="B321" s="113" t="s">
        <v>3182</v>
      </c>
      <c r="C321" s="113">
        <v>1.2</v>
      </c>
      <c r="D321" s="113">
        <v>1.25</v>
      </c>
      <c r="E321" s="113">
        <v>1.2</v>
      </c>
      <c r="F321" s="113">
        <v>1.25</v>
      </c>
      <c r="G321" s="113">
        <v>1.25</v>
      </c>
      <c r="H321" s="113">
        <v>1.2</v>
      </c>
      <c r="I321" s="113">
        <v>310</v>
      </c>
      <c r="J321" s="113">
        <v>382.05</v>
      </c>
      <c r="K321" s="115">
        <v>43522</v>
      </c>
      <c r="L321" s="113">
        <v>3</v>
      </c>
      <c r="M321" s="113" t="s">
        <v>3729</v>
      </c>
      <c r="N321" s="351"/>
    </row>
    <row r="322" spans="1:14">
      <c r="A322" s="113" t="s">
        <v>3612</v>
      </c>
      <c r="B322" s="113" t="s">
        <v>384</v>
      </c>
      <c r="C322" s="113">
        <v>5.5</v>
      </c>
      <c r="D322" s="113">
        <v>5.5</v>
      </c>
      <c r="E322" s="113">
        <v>5.5</v>
      </c>
      <c r="F322" s="113">
        <v>5.5</v>
      </c>
      <c r="G322" s="113">
        <v>5.5</v>
      </c>
      <c r="H322" s="113">
        <v>5.6</v>
      </c>
      <c r="I322" s="113">
        <v>1</v>
      </c>
      <c r="J322" s="113">
        <v>5.5</v>
      </c>
      <c r="K322" s="115">
        <v>43522</v>
      </c>
      <c r="L322" s="113">
        <v>1</v>
      </c>
      <c r="M322" s="113" t="s">
        <v>3613</v>
      </c>
      <c r="N322" s="351"/>
    </row>
    <row r="323" spans="1:14">
      <c r="A323" s="113" t="s">
        <v>659</v>
      </c>
      <c r="B323" s="113" t="s">
        <v>384</v>
      </c>
      <c r="C323" s="113">
        <v>39.65</v>
      </c>
      <c r="D323" s="113">
        <v>40</v>
      </c>
      <c r="E323" s="113">
        <v>39.1</v>
      </c>
      <c r="F323" s="113">
        <v>39.5</v>
      </c>
      <c r="G323" s="113">
        <v>39.5</v>
      </c>
      <c r="H323" s="113">
        <v>40</v>
      </c>
      <c r="I323" s="113">
        <v>463</v>
      </c>
      <c r="J323" s="113">
        <v>18325.5</v>
      </c>
      <c r="K323" s="115">
        <v>43522</v>
      </c>
      <c r="L323" s="113">
        <v>17</v>
      </c>
      <c r="M323" s="113" t="s">
        <v>660</v>
      </c>
      <c r="N323" s="351"/>
    </row>
    <row r="324" spans="1:14">
      <c r="A324" s="113" t="s">
        <v>661</v>
      </c>
      <c r="B324" s="113" t="s">
        <v>384</v>
      </c>
      <c r="C324" s="113">
        <v>615</v>
      </c>
      <c r="D324" s="113">
        <v>630</v>
      </c>
      <c r="E324" s="113">
        <v>613.29999999999995</v>
      </c>
      <c r="F324" s="113">
        <v>627.54999999999995</v>
      </c>
      <c r="G324" s="113">
        <v>629</v>
      </c>
      <c r="H324" s="113">
        <v>621.35</v>
      </c>
      <c r="I324" s="113">
        <v>329225</v>
      </c>
      <c r="J324" s="113">
        <v>205460594.09999999</v>
      </c>
      <c r="K324" s="115">
        <v>43522</v>
      </c>
      <c r="L324" s="113">
        <v>19401</v>
      </c>
      <c r="M324" s="113" t="s">
        <v>662</v>
      </c>
      <c r="N324" s="351"/>
    </row>
    <row r="325" spans="1:14">
      <c r="A325" s="113" t="s">
        <v>663</v>
      </c>
      <c r="B325" s="113" t="s">
        <v>384</v>
      </c>
      <c r="C325" s="113">
        <v>32.700000000000003</v>
      </c>
      <c r="D325" s="113">
        <v>32.700000000000003</v>
      </c>
      <c r="E325" s="113">
        <v>31.5</v>
      </c>
      <c r="F325" s="113">
        <v>32.200000000000003</v>
      </c>
      <c r="G325" s="113">
        <v>32.200000000000003</v>
      </c>
      <c r="H325" s="113">
        <v>33</v>
      </c>
      <c r="I325" s="113">
        <v>643871</v>
      </c>
      <c r="J325" s="113">
        <v>20706383.899999999</v>
      </c>
      <c r="K325" s="115">
        <v>43522</v>
      </c>
      <c r="L325" s="113">
        <v>5286</v>
      </c>
      <c r="M325" s="113" t="s">
        <v>1996</v>
      </c>
      <c r="N325" s="351"/>
    </row>
    <row r="326" spans="1:14">
      <c r="A326" s="113" t="s">
        <v>60</v>
      </c>
      <c r="B326" s="113" t="s">
        <v>384</v>
      </c>
      <c r="C326" s="113">
        <v>426.75</v>
      </c>
      <c r="D326" s="113">
        <v>433.55</v>
      </c>
      <c r="E326" s="113">
        <v>424</v>
      </c>
      <c r="F326" s="113">
        <v>428.85</v>
      </c>
      <c r="G326" s="113">
        <v>430</v>
      </c>
      <c r="H326" s="113">
        <v>431.9</v>
      </c>
      <c r="I326" s="113">
        <v>1333714</v>
      </c>
      <c r="J326" s="113">
        <v>573396042.39999998</v>
      </c>
      <c r="K326" s="115">
        <v>43522</v>
      </c>
      <c r="L326" s="113">
        <v>30934</v>
      </c>
      <c r="M326" s="113" t="s">
        <v>664</v>
      </c>
      <c r="N326" s="351"/>
    </row>
    <row r="327" spans="1:14">
      <c r="A327" s="113" t="s">
        <v>3377</v>
      </c>
      <c r="B327" s="113" t="s">
        <v>384</v>
      </c>
      <c r="C327" s="113">
        <v>1140.0999999999999</v>
      </c>
      <c r="D327" s="113">
        <v>1179.7</v>
      </c>
      <c r="E327" s="113">
        <v>1075</v>
      </c>
      <c r="F327" s="113">
        <v>1175.5999999999999</v>
      </c>
      <c r="G327" s="113">
        <v>1179.7</v>
      </c>
      <c r="H327" s="113">
        <v>1165.8</v>
      </c>
      <c r="I327" s="113">
        <v>49756</v>
      </c>
      <c r="J327" s="113">
        <v>57573336.350000001</v>
      </c>
      <c r="K327" s="115">
        <v>43522</v>
      </c>
      <c r="L327" s="113">
        <v>2410</v>
      </c>
      <c r="M327" s="113" t="s">
        <v>3378</v>
      </c>
      <c r="N327" s="351"/>
    </row>
    <row r="328" spans="1:14">
      <c r="A328" s="113" t="s">
        <v>665</v>
      </c>
      <c r="B328" s="113" t="s">
        <v>384</v>
      </c>
      <c r="C328" s="113">
        <v>116</v>
      </c>
      <c r="D328" s="113">
        <v>121.75</v>
      </c>
      <c r="E328" s="113">
        <v>111.45</v>
      </c>
      <c r="F328" s="113">
        <v>117.35</v>
      </c>
      <c r="G328" s="113">
        <v>117.5</v>
      </c>
      <c r="H328" s="113">
        <v>119.3</v>
      </c>
      <c r="I328" s="113">
        <v>945979</v>
      </c>
      <c r="J328" s="113">
        <v>110754514.2</v>
      </c>
      <c r="K328" s="115">
        <v>43522</v>
      </c>
      <c r="L328" s="113">
        <v>15211</v>
      </c>
      <c r="M328" s="113" t="s">
        <v>666</v>
      </c>
      <c r="N328" s="351"/>
    </row>
    <row r="329" spans="1:14">
      <c r="A329" s="113" t="s">
        <v>1958</v>
      </c>
      <c r="B329" s="113" t="s">
        <v>384</v>
      </c>
      <c r="C329" s="113">
        <v>41.95</v>
      </c>
      <c r="D329" s="113">
        <v>41.95</v>
      </c>
      <c r="E329" s="113">
        <v>40</v>
      </c>
      <c r="F329" s="113">
        <v>40</v>
      </c>
      <c r="G329" s="113">
        <v>40</v>
      </c>
      <c r="H329" s="113">
        <v>41.95</v>
      </c>
      <c r="I329" s="113">
        <v>1527</v>
      </c>
      <c r="J329" s="113">
        <v>61586.7</v>
      </c>
      <c r="K329" s="115">
        <v>43522</v>
      </c>
      <c r="L329" s="113">
        <v>32</v>
      </c>
      <c r="M329" s="113" t="s">
        <v>3147</v>
      </c>
      <c r="N329" s="351"/>
    </row>
    <row r="330" spans="1:14">
      <c r="A330" s="113" t="s">
        <v>667</v>
      </c>
      <c r="B330" s="113" t="s">
        <v>384</v>
      </c>
      <c r="C330" s="113">
        <v>90.5</v>
      </c>
      <c r="D330" s="113">
        <v>90.5</v>
      </c>
      <c r="E330" s="113">
        <v>86.65</v>
      </c>
      <c r="F330" s="113">
        <v>87.5</v>
      </c>
      <c r="G330" s="113">
        <v>87.7</v>
      </c>
      <c r="H330" s="113">
        <v>90.9</v>
      </c>
      <c r="I330" s="113">
        <v>59574</v>
      </c>
      <c r="J330" s="113">
        <v>5264964.8</v>
      </c>
      <c r="K330" s="115">
        <v>43522</v>
      </c>
      <c r="L330" s="113">
        <v>1073</v>
      </c>
      <c r="M330" s="113" t="s">
        <v>668</v>
      </c>
      <c r="N330" s="351"/>
    </row>
    <row r="331" spans="1:14">
      <c r="A331" s="113" t="s">
        <v>669</v>
      </c>
      <c r="B331" s="113" t="s">
        <v>384</v>
      </c>
      <c r="C331" s="113">
        <v>176.5</v>
      </c>
      <c r="D331" s="113">
        <v>180</v>
      </c>
      <c r="E331" s="113">
        <v>176.5</v>
      </c>
      <c r="F331" s="113">
        <v>179.6</v>
      </c>
      <c r="G331" s="113">
        <v>178.3</v>
      </c>
      <c r="H331" s="113">
        <v>179</v>
      </c>
      <c r="I331" s="113">
        <v>99735</v>
      </c>
      <c r="J331" s="113">
        <v>17853918.5</v>
      </c>
      <c r="K331" s="115">
        <v>43522</v>
      </c>
      <c r="L331" s="113">
        <v>1302</v>
      </c>
      <c r="M331" s="113" t="s">
        <v>670</v>
      </c>
      <c r="N331" s="351"/>
    </row>
    <row r="332" spans="1:14">
      <c r="A332" s="113" t="s">
        <v>1866</v>
      </c>
      <c r="B332" s="113" t="s">
        <v>384</v>
      </c>
      <c r="C332" s="113">
        <v>432</v>
      </c>
      <c r="D332" s="113">
        <v>432</v>
      </c>
      <c r="E332" s="113">
        <v>412.5</v>
      </c>
      <c r="F332" s="113">
        <v>417.25</v>
      </c>
      <c r="G332" s="113">
        <v>416</v>
      </c>
      <c r="H332" s="113">
        <v>433.25</v>
      </c>
      <c r="I332" s="113">
        <v>388427</v>
      </c>
      <c r="J332" s="113">
        <v>162697912.90000001</v>
      </c>
      <c r="K332" s="115">
        <v>43522</v>
      </c>
      <c r="L332" s="113">
        <v>9591</v>
      </c>
      <c r="M332" s="113" t="s">
        <v>1867</v>
      </c>
      <c r="N332" s="351"/>
    </row>
    <row r="333" spans="1:14">
      <c r="A333" s="113" t="s">
        <v>671</v>
      </c>
      <c r="B333" s="113" t="s">
        <v>3182</v>
      </c>
      <c r="C333" s="113">
        <v>21.6</v>
      </c>
      <c r="D333" s="113">
        <v>21.6</v>
      </c>
      <c r="E333" s="113">
        <v>20.8</v>
      </c>
      <c r="F333" s="113">
        <v>20.8</v>
      </c>
      <c r="G333" s="113">
        <v>20.8</v>
      </c>
      <c r="H333" s="113">
        <v>21.85</v>
      </c>
      <c r="I333" s="113">
        <v>170349</v>
      </c>
      <c r="J333" s="113">
        <v>3549908.45</v>
      </c>
      <c r="K333" s="115">
        <v>43522</v>
      </c>
      <c r="L333" s="113">
        <v>792</v>
      </c>
      <c r="M333" s="113" t="s">
        <v>672</v>
      </c>
      <c r="N333" s="351"/>
    </row>
    <row r="334" spans="1:14">
      <c r="A334" s="113" t="s">
        <v>3614</v>
      </c>
      <c r="B334" s="113" t="s">
        <v>384</v>
      </c>
      <c r="C334" s="113">
        <v>7.95</v>
      </c>
      <c r="D334" s="113">
        <v>7.95</v>
      </c>
      <c r="E334" s="113">
        <v>7.95</v>
      </c>
      <c r="F334" s="113">
        <v>7.95</v>
      </c>
      <c r="G334" s="113">
        <v>7.95</v>
      </c>
      <c r="H334" s="113">
        <v>7.95</v>
      </c>
      <c r="I334" s="113">
        <v>80</v>
      </c>
      <c r="J334" s="113">
        <v>636</v>
      </c>
      <c r="K334" s="115">
        <v>43522</v>
      </c>
      <c r="L334" s="113">
        <v>1</v>
      </c>
      <c r="M334" s="113" t="s">
        <v>3615</v>
      </c>
      <c r="N334" s="351"/>
    </row>
    <row r="335" spans="1:14">
      <c r="A335" s="113" t="s">
        <v>2207</v>
      </c>
      <c r="B335" s="113" t="s">
        <v>384</v>
      </c>
      <c r="C335" s="113">
        <v>184</v>
      </c>
      <c r="D335" s="113">
        <v>190.7</v>
      </c>
      <c r="E335" s="113">
        <v>180.1</v>
      </c>
      <c r="F335" s="113">
        <v>187.4</v>
      </c>
      <c r="G335" s="113">
        <v>189.5</v>
      </c>
      <c r="H335" s="113">
        <v>184.75</v>
      </c>
      <c r="I335" s="113">
        <v>175947</v>
      </c>
      <c r="J335" s="113">
        <v>33130014</v>
      </c>
      <c r="K335" s="115">
        <v>43522</v>
      </c>
      <c r="L335" s="113">
        <v>3328</v>
      </c>
      <c r="M335" s="113" t="s">
        <v>2208</v>
      </c>
      <c r="N335" s="351"/>
    </row>
    <row r="336" spans="1:14">
      <c r="A336" s="113" t="s">
        <v>366</v>
      </c>
      <c r="B336" s="113" t="s">
        <v>384</v>
      </c>
      <c r="C336" s="113">
        <v>180.7</v>
      </c>
      <c r="D336" s="113">
        <v>185.75</v>
      </c>
      <c r="E336" s="113">
        <v>176.85</v>
      </c>
      <c r="F336" s="113">
        <v>183.9</v>
      </c>
      <c r="G336" s="113">
        <v>183.4</v>
      </c>
      <c r="H336" s="113">
        <v>182.65</v>
      </c>
      <c r="I336" s="113">
        <v>2882082</v>
      </c>
      <c r="J336" s="113">
        <v>523852243.05000001</v>
      </c>
      <c r="K336" s="115">
        <v>43522</v>
      </c>
      <c r="L336" s="113">
        <v>31531</v>
      </c>
      <c r="M336" s="113" t="s">
        <v>673</v>
      </c>
      <c r="N336" s="351"/>
    </row>
    <row r="337" spans="1:14">
      <c r="A337" s="113" t="s">
        <v>2890</v>
      </c>
      <c r="B337" s="113" t="s">
        <v>384</v>
      </c>
      <c r="C337" s="113">
        <v>65.150000000000006</v>
      </c>
      <c r="D337" s="113">
        <v>65.150000000000006</v>
      </c>
      <c r="E337" s="113">
        <v>63</v>
      </c>
      <c r="F337" s="113">
        <v>64.05</v>
      </c>
      <c r="G337" s="113">
        <v>64.05</v>
      </c>
      <c r="H337" s="113">
        <v>65.099999999999994</v>
      </c>
      <c r="I337" s="113">
        <v>17757</v>
      </c>
      <c r="J337" s="113">
        <v>1136951.6499999999</v>
      </c>
      <c r="K337" s="115">
        <v>43522</v>
      </c>
      <c r="L337" s="113">
        <v>119</v>
      </c>
      <c r="M337" s="113" t="s">
        <v>2891</v>
      </c>
      <c r="N337" s="351"/>
    </row>
    <row r="338" spans="1:14">
      <c r="A338" s="113" t="s">
        <v>674</v>
      </c>
      <c r="B338" s="113" t="s">
        <v>384</v>
      </c>
      <c r="C338" s="113">
        <v>390</v>
      </c>
      <c r="D338" s="113">
        <v>390</v>
      </c>
      <c r="E338" s="113">
        <v>372</v>
      </c>
      <c r="F338" s="113">
        <v>378.5</v>
      </c>
      <c r="G338" s="113">
        <v>378.8</v>
      </c>
      <c r="H338" s="113">
        <v>393.95</v>
      </c>
      <c r="I338" s="113">
        <v>122358</v>
      </c>
      <c r="J338" s="113">
        <v>46625029.450000003</v>
      </c>
      <c r="K338" s="115">
        <v>43522</v>
      </c>
      <c r="L338" s="113">
        <v>14823</v>
      </c>
      <c r="M338" s="113" t="s">
        <v>675</v>
      </c>
      <c r="N338" s="351"/>
    </row>
    <row r="339" spans="1:14">
      <c r="A339" s="113" t="s">
        <v>2399</v>
      </c>
      <c r="B339" s="113" t="s">
        <v>384</v>
      </c>
      <c r="C339" s="113">
        <v>17</v>
      </c>
      <c r="D339" s="113">
        <v>17.5</v>
      </c>
      <c r="E339" s="113">
        <v>16.25</v>
      </c>
      <c r="F339" s="113">
        <v>17.100000000000001</v>
      </c>
      <c r="G339" s="113">
        <v>17.100000000000001</v>
      </c>
      <c r="H339" s="113">
        <v>17.8</v>
      </c>
      <c r="I339" s="113">
        <v>247907</v>
      </c>
      <c r="J339" s="113">
        <v>4207032.05</v>
      </c>
      <c r="K339" s="115">
        <v>43522</v>
      </c>
      <c r="L339" s="113">
        <v>1139</v>
      </c>
      <c r="M339" s="113" t="s">
        <v>2400</v>
      </c>
      <c r="N339" s="351"/>
    </row>
    <row r="340" spans="1:14">
      <c r="A340" s="113" t="s">
        <v>676</v>
      </c>
      <c r="B340" s="113" t="s">
        <v>384</v>
      </c>
      <c r="C340" s="113">
        <v>364</v>
      </c>
      <c r="D340" s="113">
        <v>364</v>
      </c>
      <c r="E340" s="113">
        <v>353.05</v>
      </c>
      <c r="F340" s="113">
        <v>357.05</v>
      </c>
      <c r="G340" s="113">
        <v>354.3</v>
      </c>
      <c r="H340" s="113">
        <v>364.45</v>
      </c>
      <c r="I340" s="113">
        <v>7625</v>
      </c>
      <c r="J340" s="113">
        <v>2740617.3</v>
      </c>
      <c r="K340" s="115">
        <v>43522</v>
      </c>
      <c r="L340" s="113">
        <v>185</v>
      </c>
      <c r="M340" s="113" t="s">
        <v>2182</v>
      </c>
      <c r="N340" s="351"/>
    </row>
    <row r="341" spans="1:14">
      <c r="A341" s="113" t="s">
        <v>677</v>
      </c>
      <c r="B341" s="113" t="s">
        <v>384</v>
      </c>
      <c r="C341" s="113">
        <v>128.75</v>
      </c>
      <c r="D341" s="113">
        <v>129.4</v>
      </c>
      <c r="E341" s="113">
        <v>125</v>
      </c>
      <c r="F341" s="113">
        <v>126.65</v>
      </c>
      <c r="G341" s="113">
        <v>127</v>
      </c>
      <c r="H341" s="113">
        <v>131</v>
      </c>
      <c r="I341" s="113">
        <v>129450</v>
      </c>
      <c r="J341" s="113">
        <v>16427255.25</v>
      </c>
      <c r="K341" s="115">
        <v>43522</v>
      </c>
      <c r="L341" s="113">
        <v>1703</v>
      </c>
      <c r="M341" s="113" t="s">
        <v>678</v>
      </c>
      <c r="N341" s="351"/>
    </row>
    <row r="342" spans="1:14">
      <c r="A342" s="113" t="s">
        <v>679</v>
      </c>
      <c r="B342" s="113" t="s">
        <v>384</v>
      </c>
      <c r="C342" s="113">
        <v>223.4</v>
      </c>
      <c r="D342" s="113">
        <v>226.5</v>
      </c>
      <c r="E342" s="113">
        <v>218.45</v>
      </c>
      <c r="F342" s="113">
        <v>223.15</v>
      </c>
      <c r="G342" s="113">
        <v>222.85</v>
      </c>
      <c r="H342" s="113">
        <v>228.45</v>
      </c>
      <c r="I342" s="113">
        <v>87370</v>
      </c>
      <c r="J342" s="113">
        <v>19470580.5</v>
      </c>
      <c r="K342" s="115">
        <v>43522</v>
      </c>
      <c r="L342" s="113">
        <v>1617</v>
      </c>
      <c r="M342" s="113" t="s">
        <v>2892</v>
      </c>
      <c r="N342" s="351"/>
    </row>
    <row r="343" spans="1:14">
      <c r="A343" s="113" t="s">
        <v>379</v>
      </c>
      <c r="B343" s="113" t="s">
        <v>384</v>
      </c>
      <c r="C343" s="113">
        <v>118</v>
      </c>
      <c r="D343" s="113">
        <v>118</v>
      </c>
      <c r="E343" s="113">
        <v>112</v>
      </c>
      <c r="F343" s="113">
        <v>116.45</v>
      </c>
      <c r="G343" s="113">
        <v>117</v>
      </c>
      <c r="H343" s="113">
        <v>118.1</v>
      </c>
      <c r="I343" s="113">
        <v>12955</v>
      </c>
      <c r="J343" s="113">
        <v>1492951.25</v>
      </c>
      <c r="K343" s="115">
        <v>43522</v>
      </c>
      <c r="L343" s="113">
        <v>239</v>
      </c>
      <c r="M343" s="113" t="s">
        <v>680</v>
      </c>
      <c r="N343" s="351"/>
    </row>
    <row r="344" spans="1:14">
      <c r="A344" s="113" t="s">
        <v>681</v>
      </c>
      <c r="B344" s="113" t="s">
        <v>384</v>
      </c>
      <c r="C344" s="113">
        <v>236.4</v>
      </c>
      <c r="D344" s="113">
        <v>241.5</v>
      </c>
      <c r="E344" s="113">
        <v>230.05</v>
      </c>
      <c r="F344" s="113">
        <v>236.2</v>
      </c>
      <c r="G344" s="113">
        <v>237.45</v>
      </c>
      <c r="H344" s="113">
        <v>240.2</v>
      </c>
      <c r="I344" s="113">
        <v>1022100</v>
      </c>
      <c r="J344" s="113">
        <v>241549682.34999999</v>
      </c>
      <c r="K344" s="115">
        <v>43522</v>
      </c>
      <c r="L344" s="113">
        <v>12033</v>
      </c>
      <c r="M344" s="113" t="s">
        <v>682</v>
      </c>
      <c r="N344" s="351"/>
    </row>
    <row r="345" spans="1:14">
      <c r="A345" s="113" t="s">
        <v>3384</v>
      </c>
      <c r="B345" s="113" t="s">
        <v>384</v>
      </c>
      <c r="C345" s="113">
        <v>80.95</v>
      </c>
      <c r="D345" s="113">
        <v>84</v>
      </c>
      <c r="E345" s="113">
        <v>80.95</v>
      </c>
      <c r="F345" s="113">
        <v>82.75</v>
      </c>
      <c r="G345" s="113">
        <v>84</v>
      </c>
      <c r="H345" s="113">
        <v>80.95</v>
      </c>
      <c r="I345" s="113">
        <v>423</v>
      </c>
      <c r="J345" s="113">
        <v>34457.5</v>
      </c>
      <c r="K345" s="115">
        <v>43522</v>
      </c>
      <c r="L345" s="113">
        <v>11</v>
      </c>
      <c r="M345" s="113" t="s">
        <v>3385</v>
      </c>
      <c r="N345" s="351"/>
    </row>
    <row r="346" spans="1:14">
      <c r="A346" s="113" t="s">
        <v>683</v>
      </c>
      <c r="B346" s="113" t="s">
        <v>384</v>
      </c>
      <c r="C346" s="113">
        <v>68</v>
      </c>
      <c r="D346" s="113">
        <v>71.5</v>
      </c>
      <c r="E346" s="113">
        <v>68</v>
      </c>
      <c r="F346" s="113">
        <v>69.900000000000006</v>
      </c>
      <c r="G346" s="113">
        <v>68.599999999999994</v>
      </c>
      <c r="H346" s="113">
        <v>68.099999999999994</v>
      </c>
      <c r="I346" s="113">
        <v>34482</v>
      </c>
      <c r="J346" s="113">
        <v>2374001.75</v>
      </c>
      <c r="K346" s="115">
        <v>43522</v>
      </c>
      <c r="L346" s="113">
        <v>462</v>
      </c>
      <c r="M346" s="113" t="s">
        <v>684</v>
      </c>
      <c r="N346" s="351"/>
    </row>
    <row r="347" spans="1:14">
      <c r="A347" s="113" t="s">
        <v>685</v>
      </c>
      <c r="B347" s="113" t="s">
        <v>384</v>
      </c>
      <c r="C347" s="113">
        <v>11.15</v>
      </c>
      <c r="D347" s="113">
        <v>11.25</v>
      </c>
      <c r="E347" s="113">
        <v>10.85</v>
      </c>
      <c r="F347" s="113">
        <v>11.15</v>
      </c>
      <c r="G347" s="113">
        <v>11.15</v>
      </c>
      <c r="H347" s="113">
        <v>11.3</v>
      </c>
      <c r="I347" s="113">
        <v>970748</v>
      </c>
      <c r="J347" s="113">
        <v>10753446.199999999</v>
      </c>
      <c r="K347" s="115">
        <v>43522</v>
      </c>
      <c r="L347" s="113">
        <v>1996</v>
      </c>
      <c r="M347" s="113" t="s">
        <v>686</v>
      </c>
      <c r="N347" s="351"/>
    </row>
    <row r="348" spans="1:14">
      <c r="A348" s="113" t="s">
        <v>2579</v>
      </c>
      <c r="B348" s="113" t="s">
        <v>384</v>
      </c>
      <c r="C348" s="113">
        <v>242</v>
      </c>
      <c r="D348" s="113">
        <v>245.05</v>
      </c>
      <c r="E348" s="113">
        <v>238</v>
      </c>
      <c r="F348" s="113">
        <v>243.85</v>
      </c>
      <c r="G348" s="113">
        <v>245</v>
      </c>
      <c r="H348" s="113">
        <v>243.35</v>
      </c>
      <c r="I348" s="113">
        <v>3252</v>
      </c>
      <c r="J348" s="113">
        <v>789857.65</v>
      </c>
      <c r="K348" s="115">
        <v>43522</v>
      </c>
      <c r="L348" s="113">
        <v>187</v>
      </c>
      <c r="M348" s="113" t="s">
        <v>2580</v>
      </c>
      <c r="N348" s="351"/>
    </row>
    <row r="349" spans="1:14">
      <c r="A349" s="113" t="s">
        <v>1979</v>
      </c>
      <c r="B349" s="113" t="s">
        <v>384</v>
      </c>
      <c r="C349" s="113">
        <v>190</v>
      </c>
      <c r="D349" s="113">
        <v>210</v>
      </c>
      <c r="E349" s="113">
        <v>190</v>
      </c>
      <c r="F349" s="113">
        <v>208.2</v>
      </c>
      <c r="G349" s="113">
        <v>210</v>
      </c>
      <c r="H349" s="113">
        <v>200.7</v>
      </c>
      <c r="I349" s="113">
        <v>30897</v>
      </c>
      <c r="J349" s="113">
        <v>6313246.0999999996</v>
      </c>
      <c r="K349" s="115">
        <v>43522</v>
      </c>
      <c r="L349" s="113">
        <v>1304</v>
      </c>
      <c r="M349" s="113" t="s">
        <v>3149</v>
      </c>
      <c r="N349" s="351"/>
    </row>
    <row r="350" spans="1:14">
      <c r="A350" s="113" t="s">
        <v>687</v>
      </c>
      <c r="B350" s="113" t="s">
        <v>384</v>
      </c>
      <c r="C350" s="113">
        <v>227</v>
      </c>
      <c r="D350" s="113">
        <v>239.6</v>
      </c>
      <c r="E350" s="113">
        <v>225</v>
      </c>
      <c r="F350" s="113">
        <v>234.1</v>
      </c>
      <c r="G350" s="113">
        <v>234.1</v>
      </c>
      <c r="H350" s="113">
        <v>236.8</v>
      </c>
      <c r="I350" s="113">
        <v>2195092</v>
      </c>
      <c r="J350" s="113">
        <v>513637866.64999998</v>
      </c>
      <c r="K350" s="115">
        <v>43522</v>
      </c>
      <c r="L350" s="113">
        <v>28802</v>
      </c>
      <c r="M350" s="113" t="s">
        <v>688</v>
      </c>
      <c r="N350" s="351"/>
    </row>
    <row r="351" spans="1:14">
      <c r="A351" s="113" t="s">
        <v>3205</v>
      </c>
      <c r="B351" s="113" t="s">
        <v>384</v>
      </c>
      <c r="C351" s="113">
        <v>14.2</v>
      </c>
      <c r="D351" s="113">
        <v>14.2</v>
      </c>
      <c r="E351" s="113">
        <v>13.5</v>
      </c>
      <c r="F351" s="113">
        <v>13.95</v>
      </c>
      <c r="G351" s="113">
        <v>13.9</v>
      </c>
      <c r="H351" s="113">
        <v>13.9</v>
      </c>
      <c r="I351" s="113">
        <v>258078</v>
      </c>
      <c r="J351" s="113">
        <v>3585995.45</v>
      </c>
      <c r="K351" s="115">
        <v>43522</v>
      </c>
      <c r="L351" s="113">
        <v>1494</v>
      </c>
      <c r="M351" s="113" t="s">
        <v>3206</v>
      </c>
      <c r="N351" s="351"/>
    </row>
    <row r="352" spans="1:14">
      <c r="A352" s="113" t="s">
        <v>689</v>
      </c>
      <c r="B352" s="113" t="s">
        <v>384</v>
      </c>
      <c r="C352" s="113">
        <v>410</v>
      </c>
      <c r="D352" s="113">
        <v>410</v>
      </c>
      <c r="E352" s="113">
        <v>393.1</v>
      </c>
      <c r="F352" s="113">
        <v>399.9</v>
      </c>
      <c r="G352" s="113">
        <v>399</v>
      </c>
      <c r="H352" s="113">
        <v>410.95</v>
      </c>
      <c r="I352" s="113">
        <v>7094</v>
      </c>
      <c r="J352" s="113">
        <v>2828678.15</v>
      </c>
      <c r="K352" s="115">
        <v>43522</v>
      </c>
      <c r="L352" s="113">
        <v>504</v>
      </c>
      <c r="M352" s="113" t="s">
        <v>690</v>
      </c>
      <c r="N352" s="351"/>
    </row>
    <row r="353" spans="1:14">
      <c r="A353" s="113" t="s">
        <v>2655</v>
      </c>
      <c r="B353" s="113" t="s">
        <v>384</v>
      </c>
      <c r="C353" s="113">
        <v>11.05</v>
      </c>
      <c r="D353" s="113">
        <v>11.05</v>
      </c>
      <c r="E353" s="113">
        <v>10.25</v>
      </c>
      <c r="F353" s="113">
        <v>10.8</v>
      </c>
      <c r="G353" s="113">
        <v>10.95</v>
      </c>
      <c r="H353" s="113">
        <v>11.05</v>
      </c>
      <c r="I353" s="113">
        <v>37484</v>
      </c>
      <c r="J353" s="113">
        <v>399254</v>
      </c>
      <c r="K353" s="115">
        <v>43522</v>
      </c>
      <c r="L353" s="113">
        <v>198</v>
      </c>
      <c r="M353" s="113" t="s">
        <v>2656</v>
      </c>
      <c r="N353" s="351"/>
    </row>
    <row r="354" spans="1:14">
      <c r="A354" s="113" t="s">
        <v>232</v>
      </c>
      <c r="B354" s="113" t="s">
        <v>384</v>
      </c>
      <c r="C354" s="113">
        <v>130.5</v>
      </c>
      <c r="D354" s="113">
        <v>134.9</v>
      </c>
      <c r="E354" s="113">
        <v>125.45</v>
      </c>
      <c r="F354" s="113">
        <v>130.6</v>
      </c>
      <c r="G354" s="113">
        <v>130.6</v>
      </c>
      <c r="H354" s="113">
        <v>136.75</v>
      </c>
      <c r="I354" s="113">
        <v>22322829</v>
      </c>
      <c r="J354" s="113">
        <v>2905673990.4000001</v>
      </c>
      <c r="K354" s="115">
        <v>43522</v>
      </c>
      <c r="L354" s="113">
        <v>136328</v>
      </c>
      <c r="M354" s="113" t="s">
        <v>691</v>
      </c>
      <c r="N354" s="351"/>
    </row>
    <row r="355" spans="1:14">
      <c r="A355" s="113" t="s">
        <v>692</v>
      </c>
      <c r="B355" s="113" t="s">
        <v>384</v>
      </c>
      <c r="C355" s="113">
        <v>248.85</v>
      </c>
      <c r="D355" s="113">
        <v>254.9</v>
      </c>
      <c r="E355" s="113">
        <v>239.95</v>
      </c>
      <c r="F355" s="113">
        <v>241.8</v>
      </c>
      <c r="G355" s="113">
        <v>244</v>
      </c>
      <c r="H355" s="113">
        <v>250</v>
      </c>
      <c r="I355" s="113">
        <v>931</v>
      </c>
      <c r="J355" s="113">
        <v>228686.5</v>
      </c>
      <c r="K355" s="115">
        <v>43522</v>
      </c>
      <c r="L355" s="113">
        <v>220</v>
      </c>
      <c r="M355" s="113" t="s">
        <v>693</v>
      </c>
      <c r="N355" s="351"/>
    </row>
    <row r="356" spans="1:14">
      <c r="A356" s="113" t="s">
        <v>2893</v>
      </c>
      <c r="B356" s="113" t="s">
        <v>384</v>
      </c>
      <c r="C356" s="113">
        <v>850</v>
      </c>
      <c r="D356" s="113">
        <v>850</v>
      </c>
      <c r="E356" s="113">
        <v>830</v>
      </c>
      <c r="F356" s="113">
        <v>838.25</v>
      </c>
      <c r="G356" s="113">
        <v>835.05</v>
      </c>
      <c r="H356" s="113">
        <v>844.05</v>
      </c>
      <c r="I356" s="113">
        <v>1555</v>
      </c>
      <c r="J356" s="113">
        <v>1301462.55</v>
      </c>
      <c r="K356" s="115">
        <v>43522</v>
      </c>
      <c r="L356" s="113">
        <v>219</v>
      </c>
      <c r="M356" s="113" t="s">
        <v>2894</v>
      </c>
      <c r="N356" s="351"/>
    </row>
    <row r="357" spans="1:14">
      <c r="A357" s="113" t="s">
        <v>694</v>
      </c>
      <c r="B357" s="113" t="s">
        <v>384</v>
      </c>
      <c r="C357" s="113">
        <v>346.9</v>
      </c>
      <c r="D357" s="113">
        <v>372</v>
      </c>
      <c r="E357" s="113">
        <v>339.95</v>
      </c>
      <c r="F357" s="113">
        <v>348.25</v>
      </c>
      <c r="G357" s="113">
        <v>350</v>
      </c>
      <c r="H357" s="113">
        <v>345</v>
      </c>
      <c r="I357" s="113">
        <v>572</v>
      </c>
      <c r="J357" s="113">
        <v>199904.85</v>
      </c>
      <c r="K357" s="115">
        <v>43522</v>
      </c>
      <c r="L357" s="113">
        <v>60</v>
      </c>
      <c r="M357" s="113" t="s">
        <v>695</v>
      </c>
      <c r="N357" s="351"/>
    </row>
    <row r="358" spans="1:14">
      <c r="A358" s="113" t="s">
        <v>2401</v>
      </c>
      <c r="B358" s="113" t="s">
        <v>384</v>
      </c>
      <c r="C358" s="113">
        <v>3.75</v>
      </c>
      <c r="D358" s="113">
        <v>3.8</v>
      </c>
      <c r="E358" s="113">
        <v>3.5</v>
      </c>
      <c r="F358" s="113">
        <v>3.55</v>
      </c>
      <c r="G358" s="113">
        <v>3.55</v>
      </c>
      <c r="H358" s="113">
        <v>3.8</v>
      </c>
      <c r="I358" s="113">
        <v>92946</v>
      </c>
      <c r="J358" s="113">
        <v>335306.3</v>
      </c>
      <c r="K358" s="115">
        <v>43522</v>
      </c>
      <c r="L358" s="113">
        <v>168</v>
      </c>
      <c r="M358" s="113" t="s">
        <v>2402</v>
      </c>
      <c r="N358" s="351"/>
    </row>
    <row r="359" spans="1:14">
      <c r="A359" s="113" t="s">
        <v>61</v>
      </c>
      <c r="B359" s="113" t="s">
        <v>384</v>
      </c>
      <c r="C359" s="113">
        <v>36.799999999999997</v>
      </c>
      <c r="D359" s="113">
        <v>39.75</v>
      </c>
      <c r="E359" s="113">
        <v>35.799999999999997</v>
      </c>
      <c r="F359" s="113">
        <v>37.35</v>
      </c>
      <c r="G359" s="113">
        <v>37.4</v>
      </c>
      <c r="H359" s="113">
        <v>37.4</v>
      </c>
      <c r="I359" s="113">
        <v>32449137</v>
      </c>
      <c r="J359" s="113">
        <v>1216863483.5999999</v>
      </c>
      <c r="K359" s="115">
        <v>43522</v>
      </c>
      <c r="L359" s="113">
        <v>47346</v>
      </c>
      <c r="M359" s="113" t="s">
        <v>696</v>
      </c>
      <c r="N359" s="351"/>
    </row>
    <row r="360" spans="1:14">
      <c r="A360" s="113" t="s">
        <v>62</v>
      </c>
      <c r="B360" s="113" t="s">
        <v>384</v>
      </c>
      <c r="C360" s="113">
        <v>1570</v>
      </c>
      <c r="D360" s="113">
        <v>1629.9</v>
      </c>
      <c r="E360" s="113">
        <v>1570</v>
      </c>
      <c r="F360" s="113">
        <v>1621.45</v>
      </c>
      <c r="G360" s="113">
        <v>1627.45</v>
      </c>
      <c r="H360" s="113">
        <v>1594.75</v>
      </c>
      <c r="I360" s="113">
        <v>857201</v>
      </c>
      <c r="J360" s="113">
        <v>1374812516.25</v>
      </c>
      <c r="K360" s="115">
        <v>43522</v>
      </c>
      <c r="L360" s="113">
        <v>33892</v>
      </c>
      <c r="M360" s="113" t="s">
        <v>697</v>
      </c>
      <c r="N360" s="351"/>
    </row>
    <row r="361" spans="1:14">
      <c r="A361" s="113" t="s">
        <v>2187</v>
      </c>
      <c r="B361" s="113" t="s">
        <v>384</v>
      </c>
      <c r="C361" s="113">
        <v>2191</v>
      </c>
      <c r="D361" s="113">
        <v>2243</v>
      </c>
      <c r="E361" s="113">
        <v>2180</v>
      </c>
      <c r="F361" s="113">
        <v>2224.5500000000002</v>
      </c>
      <c r="G361" s="113">
        <v>2229.1</v>
      </c>
      <c r="H361" s="113">
        <v>2233.1999999999998</v>
      </c>
      <c r="I361" s="113">
        <v>3165</v>
      </c>
      <c r="J361" s="113">
        <v>6977134</v>
      </c>
      <c r="K361" s="115">
        <v>43522</v>
      </c>
      <c r="L361" s="113">
        <v>545</v>
      </c>
      <c r="M361" s="113" t="s">
        <v>2191</v>
      </c>
      <c r="N361" s="351"/>
    </row>
    <row r="362" spans="1:14">
      <c r="A362" s="113" t="s">
        <v>63</v>
      </c>
      <c r="B362" s="113" t="s">
        <v>384</v>
      </c>
      <c r="C362" s="113">
        <v>165.1</v>
      </c>
      <c r="D362" s="113">
        <v>167.75</v>
      </c>
      <c r="E362" s="113">
        <v>162.1</v>
      </c>
      <c r="F362" s="113">
        <v>166.4</v>
      </c>
      <c r="G362" s="113">
        <v>166.5</v>
      </c>
      <c r="H362" s="113">
        <v>168.15</v>
      </c>
      <c r="I362" s="113">
        <v>5572262</v>
      </c>
      <c r="J362" s="113">
        <v>920984480.29999995</v>
      </c>
      <c r="K362" s="115">
        <v>43522</v>
      </c>
      <c r="L362" s="113">
        <v>37819</v>
      </c>
      <c r="M362" s="113" t="s">
        <v>698</v>
      </c>
      <c r="N362" s="351"/>
    </row>
    <row r="363" spans="1:14">
      <c r="A363" s="113" t="s">
        <v>2657</v>
      </c>
      <c r="B363" s="113" t="s">
        <v>384</v>
      </c>
      <c r="C363" s="113">
        <v>74.75</v>
      </c>
      <c r="D363" s="113">
        <v>74.75</v>
      </c>
      <c r="E363" s="113">
        <v>72.349999999999994</v>
      </c>
      <c r="F363" s="113">
        <v>73.45</v>
      </c>
      <c r="G363" s="113">
        <v>73.8</v>
      </c>
      <c r="H363" s="113">
        <v>73.849999999999994</v>
      </c>
      <c r="I363" s="113">
        <v>24675</v>
      </c>
      <c r="J363" s="113">
        <v>1810460.6</v>
      </c>
      <c r="K363" s="115">
        <v>43522</v>
      </c>
      <c r="L363" s="113">
        <v>1442</v>
      </c>
      <c r="M363" s="113" t="s">
        <v>2658</v>
      </c>
      <c r="N363" s="351"/>
    </row>
    <row r="364" spans="1:14">
      <c r="A364" s="113" t="s">
        <v>2018</v>
      </c>
      <c r="B364" s="113" t="s">
        <v>384</v>
      </c>
      <c r="C364" s="113">
        <v>1481.5</v>
      </c>
      <c r="D364" s="113">
        <v>1495</v>
      </c>
      <c r="E364" s="113">
        <v>1463.25</v>
      </c>
      <c r="F364" s="113">
        <v>1469.35</v>
      </c>
      <c r="G364" s="113">
        <v>1468</v>
      </c>
      <c r="H364" s="113">
        <v>1495.95</v>
      </c>
      <c r="I364" s="113">
        <v>361765</v>
      </c>
      <c r="J364" s="113">
        <v>535609171.14999998</v>
      </c>
      <c r="K364" s="115">
        <v>43522</v>
      </c>
      <c r="L364" s="113">
        <v>19949</v>
      </c>
      <c r="M364" s="113" t="s">
        <v>2019</v>
      </c>
      <c r="N364" s="351"/>
    </row>
    <row r="365" spans="1:14">
      <c r="A365" s="113" t="s">
        <v>2326</v>
      </c>
      <c r="B365" s="113" t="s">
        <v>3182</v>
      </c>
      <c r="C365" s="113">
        <v>2.75</v>
      </c>
      <c r="D365" s="113">
        <v>2.85</v>
      </c>
      <c r="E365" s="113">
        <v>2.65</v>
      </c>
      <c r="F365" s="113">
        <v>2.7</v>
      </c>
      <c r="G365" s="113">
        <v>2.75</v>
      </c>
      <c r="H365" s="113">
        <v>2.75</v>
      </c>
      <c r="I365" s="113">
        <v>41518</v>
      </c>
      <c r="J365" s="113">
        <v>112711.6</v>
      </c>
      <c r="K365" s="115">
        <v>43522</v>
      </c>
      <c r="L365" s="113">
        <v>74</v>
      </c>
      <c r="M365" s="113" t="s">
        <v>2327</v>
      </c>
      <c r="N365" s="351"/>
    </row>
    <row r="366" spans="1:14">
      <c r="A366" s="113" t="s">
        <v>2066</v>
      </c>
      <c r="B366" s="113" t="s">
        <v>384</v>
      </c>
      <c r="C366" s="113">
        <v>275.10000000000002</v>
      </c>
      <c r="D366" s="113">
        <v>276.05</v>
      </c>
      <c r="E366" s="113">
        <v>269</v>
      </c>
      <c r="F366" s="113">
        <v>273.60000000000002</v>
      </c>
      <c r="G366" s="113">
        <v>273.14999999999998</v>
      </c>
      <c r="H366" s="113">
        <v>275.75</v>
      </c>
      <c r="I366" s="113">
        <v>5984</v>
      </c>
      <c r="J366" s="113">
        <v>1632719.1</v>
      </c>
      <c r="K366" s="115">
        <v>43522</v>
      </c>
      <c r="L366" s="113">
        <v>172</v>
      </c>
      <c r="M366" s="113" t="s">
        <v>2180</v>
      </c>
      <c r="N366" s="351"/>
    </row>
    <row r="367" spans="1:14">
      <c r="A367" s="113" t="s">
        <v>699</v>
      </c>
      <c r="B367" s="113" t="s">
        <v>384</v>
      </c>
      <c r="C367" s="113">
        <v>41.05</v>
      </c>
      <c r="D367" s="113">
        <v>42.7</v>
      </c>
      <c r="E367" s="113">
        <v>40.9</v>
      </c>
      <c r="F367" s="113">
        <v>41.5</v>
      </c>
      <c r="G367" s="113">
        <v>41.2</v>
      </c>
      <c r="H367" s="113">
        <v>42.95</v>
      </c>
      <c r="I367" s="113">
        <v>83586</v>
      </c>
      <c r="J367" s="113">
        <v>3490473.75</v>
      </c>
      <c r="K367" s="115">
        <v>43522</v>
      </c>
      <c r="L367" s="113">
        <v>789</v>
      </c>
      <c r="M367" s="113" t="s">
        <v>700</v>
      </c>
      <c r="N367" s="351"/>
    </row>
    <row r="368" spans="1:14">
      <c r="A368" s="113" t="s">
        <v>2403</v>
      </c>
      <c r="B368" s="113" t="s">
        <v>384</v>
      </c>
      <c r="C368" s="113">
        <v>36.9</v>
      </c>
      <c r="D368" s="113">
        <v>39.1</v>
      </c>
      <c r="E368" s="113">
        <v>35.5</v>
      </c>
      <c r="F368" s="113">
        <v>36.6</v>
      </c>
      <c r="G368" s="113">
        <v>36.700000000000003</v>
      </c>
      <c r="H368" s="113">
        <v>36.15</v>
      </c>
      <c r="I368" s="113">
        <v>75587</v>
      </c>
      <c r="J368" s="113">
        <v>2782999.25</v>
      </c>
      <c r="K368" s="115">
        <v>43522</v>
      </c>
      <c r="L368" s="113">
        <v>656</v>
      </c>
      <c r="M368" s="113" t="s">
        <v>2404</v>
      </c>
      <c r="N368" s="351"/>
    </row>
    <row r="369" spans="1:14">
      <c r="A369" s="113" t="s">
        <v>701</v>
      </c>
      <c r="B369" s="113" t="s">
        <v>384</v>
      </c>
      <c r="C369" s="113">
        <v>13</v>
      </c>
      <c r="D369" s="113">
        <v>13</v>
      </c>
      <c r="E369" s="113">
        <v>11.3</v>
      </c>
      <c r="F369" s="113">
        <v>12.35</v>
      </c>
      <c r="G369" s="113">
        <v>11.8</v>
      </c>
      <c r="H369" s="113">
        <v>12.6</v>
      </c>
      <c r="I369" s="113">
        <v>13243</v>
      </c>
      <c r="J369" s="113">
        <v>160030.95000000001</v>
      </c>
      <c r="K369" s="115">
        <v>43522</v>
      </c>
      <c r="L369" s="113">
        <v>51</v>
      </c>
      <c r="M369" s="113" t="s">
        <v>702</v>
      </c>
      <c r="N369" s="351"/>
    </row>
    <row r="370" spans="1:14">
      <c r="A370" s="113" t="s">
        <v>2659</v>
      </c>
      <c r="B370" s="113" t="s">
        <v>384</v>
      </c>
      <c r="C370" s="113">
        <v>5.9</v>
      </c>
      <c r="D370" s="113">
        <v>6.05</v>
      </c>
      <c r="E370" s="113">
        <v>5.5</v>
      </c>
      <c r="F370" s="113">
        <v>5.85</v>
      </c>
      <c r="G370" s="113">
        <v>5.85</v>
      </c>
      <c r="H370" s="113">
        <v>6.05</v>
      </c>
      <c r="I370" s="113">
        <v>7264</v>
      </c>
      <c r="J370" s="113">
        <v>40814.800000000003</v>
      </c>
      <c r="K370" s="115">
        <v>43522</v>
      </c>
      <c r="L370" s="113">
        <v>64</v>
      </c>
      <c r="M370" s="113" t="s">
        <v>2660</v>
      </c>
      <c r="N370" s="351"/>
    </row>
    <row r="371" spans="1:14">
      <c r="A371" s="113" t="s">
        <v>703</v>
      </c>
      <c r="B371" s="113" t="s">
        <v>384</v>
      </c>
      <c r="C371" s="113">
        <v>349.8</v>
      </c>
      <c r="D371" s="113">
        <v>349.8</v>
      </c>
      <c r="E371" s="113">
        <v>338.95</v>
      </c>
      <c r="F371" s="113">
        <v>343.5</v>
      </c>
      <c r="G371" s="113">
        <v>343.9</v>
      </c>
      <c r="H371" s="113">
        <v>355.2</v>
      </c>
      <c r="I371" s="113">
        <v>204995</v>
      </c>
      <c r="J371" s="113">
        <v>70643198.349999994</v>
      </c>
      <c r="K371" s="115">
        <v>43522</v>
      </c>
      <c r="L371" s="113">
        <v>6408</v>
      </c>
      <c r="M371" s="113" t="s">
        <v>704</v>
      </c>
      <c r="N371" s="351"/>
    </row>
    <row r="372" spans="1:14">
      <c r="A372" s="113" t="s">
        <v>64</v>
      </c>
      <c r="B372" s="113" t="s">
        <v>384</v>
      </c>
      <c r="C372" s="113">
        <v>2653.9</v>
      </c>
      <c r="D372" s="113">
        <v>2659.9</v>
      </c>
      <c r="E372" s="113">
        <v>2628.95</v>
      </c>
      <c r="F372" s="113">
        <v>2647.8</v>
      </c>
      <c r="G372" s="113">
        <v>2641</v>
      </c>
      <c r="H372" s="113">
        <v>2666.9</v>
      </c>
      <c r="I372" s="113">
        <v>1013114</v>
      </c>
      <c r="J372" s="113">
        <v>2681434213.3000002</v>
      </c>
      <c r="K372" s="115">
        <v>43522</v>
      </c>
      <c r="L372" s="113">
        <v>42155</v>
      </c>
      <c r="M372" s="113" t="s">
        <v>705</v>
      </c>
      <c r="N372" s="351"/>
    </row>
    <row r="373" spans="1:14">
      <c r="A373" s="113" t="s">
        <v>2053</v>
      </c>
      <c r="B373" s="113" t="s">
        <v>384</v>
      </c>
      <c r="C373" s="113">
        <v>28.9</v>
      </c>
      <c r="D373" s="113">
        <v>29.1</v>
      </c>
      <c r="E373" s="113">
        <v>27.65</v>
      </c>
      <c r="F373" s="113">
        <v>27.9</v>
      </c>
      <c r="G373" s="113">
        <v>27.95</v>
      </c>
      <c r="H373" s="113">
        <v>29.05</v>
      </c>
      <c r="I373" s="113">
        <v>4302</v>
      </c>
      <c r="J373" s="113">
        <v>122382.75</v>
      </c>
      <c r="K373" s="115">
        <v>43522</v>
      </c>
      <c r="L373" s="113">
        <v>65</v>
      </c>
      <c r="M373" s="113" t="s">
        <v>2054</v>
      </c>
      <c r="N373" s="351"/>
    </row>
    <row r="374" spans="1:14">
      <c r="A374" s="113" t="s">
        <v>2895</v>
      </c>
      <c r="B374" s="113" t="s">
        <v>384</v>
      </c>
      <c r="C374" s="113">
        <v>212.05</v>
      </c>
      <c r="D374" s="113">
        <v>219.5</v>
      </c>
      <c r="E374" s="113">
        <v>207</v>
      </c>
      <c r="F374" s="113">
        <v>214.6</v>
      </c>
      <c r="G374" s="113">
        <v>213.05</v>
      </c>
      <c r="H374" s="113">
        <v>214.55</v>
      </c>
      <c r="I374" s="113">
        <v>1603</v>
      </c>
      <c r="J374" s="113">
        <v>340811.9</v>
      </c>
      <c r="K374" s="115">
        <v>43522</v>
      </c>
      <c r="L374" s="113">
        <v>107</v>
      </c>
      <c r="M374" s="113" t="s">
        <v>2896</v>
      </c>
      <c r="N374" s="351"/>
    </row>
    <row r="375" spans="1:14">
      <c r="A375" s="113" t="s">
        <v>1962</v>
      </c>
      <c r="B375" s="113" t="s">
        <v>384</v>
      </c>
      <c r="C375" s="113">
        <v>10</v>
      </c>
      <c r="D375" s="113">
        <v>10.15</v>
      </c>
      <c r="E375" s="113">
        <v>9.6999999999999993</v>
      </c>
      <c r="F375" s="113">
        <v>9.85</v>
      </c>
      <c r="G375" s="113">
        <v>9.85</v>
      </c>
      <c r="H375" s="113">
        <v>10.25</v>
      </c>
      <c r="I375" s="113">
        <v>110542</v>
      </c>
      <c r="J375" s="113">
        <v>1093888.75</v>
      </c>
      <c r="K375" s="115">
        <v>43522</v>
      </c>
      <c r="L375" s="113">
        <v>386</v>
      </c>
      <c r="M375" s="113" t="s">
        <v>1963</v>
      </c>
      <c r="N375" s="351"/>
    </row>
    <row r="376" spans="1:14">
      <c r="A376" s="113" t="s">
        <v>3347</v>
      </c>
      <c r="B376" s="113" t="s">
        <v>384</v>
      </c>
      <c r="C376" s="113">
        <v>83.5</v>
      </c>
      <c r="D376" s="113">
        <v>85.85</v>
      </c>
      <c r="E376" s="113">
        <v>82.5</v>
      </c>
      <c r="F376" s="113">
        <v>84.1</v>
      </c>
      <c r="G376" s="113">
        <v>83.5</v>
      </c>
      <c r="H376" s="113">
        <v>86.3</v>
      </c>
      <c r="I376" s="113">
        <v>2934</v>
      </c>
      <c r="J376" s="113">
        <v>246568.1</v>
      </c>
      <c r="K376" s="115">
        <v>43522</v>
      </c>
      <c r="L376" s="113">
        <v>125</v>
      </c>
      <c r="M376" s="113" t="s">
        <v>2283</v>
      </c>
      <c r="N376" s="351"/>
    </row>
    <row r="377" spans="1:14">
      <c r="A377" s="113" t="s">
        <v>3207</v>
      </c>
      <c r="B377" s="113" t="s">
        <v>384</v>
      </c>
      <c r="C377" s="113">
        <v>26.45</v>
      </c>
      <c r="D377" s="113">
        <v>28.4</v>
      </c>
      <c r="E377" s="113">
        <v>25.4</v>
      </c>
      <c r="F377" s="113">
        <v>27</v>
      </c>
      <c r="G377" s="113">
        <v>26.95</v>
      </c>
      <c r="H377" s="113">
        <v>27.35</v>
      </c>
      <c r="I377" s="113">
        <v>2465142</v>
      </c>
      <c r="J377" s="113">
        <v>66920395.700000003</v>
      </c>
      <c r="K377" s="115">
        <v>43522</v>
      </c>
      <c r="L377" s="113">
        <v>7270</v>
      </c>
      <c r="M377" s="113" t="s">
        <v>3208</v>
      </c>
      <c r="N377" s="351"/>
    </row>
    <row r="378" spans="1:14">
      <c r="A378" s="113" t="s">
        <v>706</v>
      </c>
      <c r="B378" s="113" t="s">
        <v>384</v>
      </c>
      <c r="C378" s="113">
        <v>1370</v>
      </c>
      <c r="D378" s="113">
        <v>1405</v>
      </c>
      <c r="E378" s="113">
        <v>1351.05</v>
      </c>
      <c r="F378" s="113">
        <v>1396.55</v>
      </c>
      <c r="G378" s="113">
        <v>1405</v>
      </c>
      <c r="H378" s="113">
        <v>1381.9</v>
      </c>
      <c r="I378" s="113">
        <v>4322</v>
      </c>
      <c r="J378" s="113">
        <v>5972800</v>
      </c>
      <c r="K378" s="115">
        <v>43522</v>
      </c>
      <c r="L378" s="113">
        <v>432</v>
      </c>
      <c r="M378" s="113" t="s">
        <v>707</v>
      </c>
      <c r="N378" s="351"/>
    </row>
    <row r="379" spans="1:14">
      <c r="A379" s="113" t="s">
        <v>2405</v>
      </c>
      <c r="B379" s="113" t="s">
        <v>384</v>
      </c>
      <c r="C379" s="113">
        <v>99.5</v>
      </c>
      <c r="D379" s="113">
        <v>106.6</v>
      </c>
      <c r="E379" s="113">
        <v>97</v>
      </c>
      <c r="F379" s="113">
        <v>105.25</v>
      </c>
      <c r="G379" s="113">
        <v>102.75</v>
      </c>
      <c r="H379" s="113">
        <v>101.45</v>
      </c>
      <c r="I379" s="113">
        <v>12237</v>
      </c>
      <c r="J379" s="113">
        <v>1230638.75</v>
      </c>
      <c r="K379" s="115">
        <v>43522</v>
      </c>
      <c r="L379" s="113">
        <v>333</v>
      </c>
      <c r="M379" s="113" t="s">
        <v>2406</v>
      </c>
      <c r="N379" s="351"/>
    </row>
    <row r="380" spans="1:14">
      <c r="A380" s="113" t="s">
        <v>2284</v>
      </c>
      <c r="B380" s="113" t="s">
        <v>3182</v>
      </c>
      <c r="C380" s="113">
        <v>1.7</v>
      </c>
      <c r="D380" s="113">
        <v>1.7</v>
      </c>
      <c r="E380" s="113">
        <v>1.7</v>
      </c>
      <c r="F380" s="113">
        <v>1.7</v>
      </c>
      <c r="G380" s="113">
        <v>1.7</v>
      </c>
      <c r="H380" s="113">
        <v>1.65</v>
      </c>
      <c r="I380" s="113">
        <v>1</v>
      </c>
      <c r="J380" s="113">
        <v>1.7</v>
      </c>
      <c r="K380" s="115">
        <v>43522</v>
      </c>
      <c r="L380" s="113">
        <v>1</v>
      </c>
      <c r="M380" s="113" t="s">
        <v>2285</v>
      </c>
      <c r="N380" s="351"/>
    </row>
    <row r="381" spans="1:14">
      <c r="A381" s="113" t="s">
        <v>3209</v>
      </c>
      <c r="B381" s="113" t="s">
        <v>384</v>
      </c>
      <c r="C381" s="113">
        <v>6.95</v>
      </c>
      <c r="D381" s="113">
        <v>6.95</v>
      </c>
      <c r="E381" s="113">
        <v>6.5</v>
      </c>
      <c r="F381" s="113">
        <v>6.5</v>
      </c>
      <c r="G381" s="113">
        <v>6.5</v>
      </c>
      <c r="H381" s="113">
        <v>6.7</v>
      </c>
      <c r="I381" s="113">
        <v>12841</v>
      </c>
      <c r="J381" s="113">
        <v>84222.85</v>
      </c>
      <c r="K381" s="115">
        <v>43522</v>
      </c>
      <c r="L381" s="113">
        <v>40</v>
      </c>
      <c r="M381" s="113" t="s">
        <v>3210</v>
      </c>
      <c r="N381" s="351"/>
    </row>
    <row r="382" spans="1:14">
      <c r="A382" s="113" t="s">
        <v>2786</v>
      </c>
      <c r="B382" s="113" t="s">
        <v>384</v>
      </c>
      <c r="C382" s="113">
        <v>190</v>
      </c>
      <c r="D382" s="113">
        <v>198</v>
      </c>
      <c r="E382" s="113">
        <v>190</v>
      </c>
      <c r="F382" s="113">
        <v>194.95</v>
      </c>
      <c r="G382" s="113">
        <v>198</v>
      </c>
      <c r="H382" s="113">
        <v>191.65</v>
      </c>
      <c r="I382" s="113">
        <v>498</v>
      </c>
      <c r="J382" s="113">
        <v>95878.9</v>
      </c>
      <c r="K382" s="115">
        <v>43522</v>
      </c>
      <c r="L382" s="113">
        <v>15</v>
      </c>
      <c r="M382" s="113" t="s">
        <v>2787</v>
      </c>
      <c r="N382" s="351"/>
    </row>
    <row r="383" spans="1:14">
      <c r="A383" s="113" t="s">
        <v>708</v>
      </c>
      <c r="B383" s="113" t="s">
        <v>384</v>
      </c>
      <c r="C383" s="113">
        <v>1004.65</v>
      </c>
      <c r="D383" s="113">
        <v>1040.8</v>
      </c>
      <c r="E383" s="113">
        <v>988.75</v>
      </c>
      <c r="F383" s="113">
        <v>1028.75</v>
      </c>
      <c r="G383" s="113">
        <v>1039.95</v>
      </c>
      <c r="H383" s="113">
        <v>1010.95</v>
      </c>
      <c r="I383" s="113">
        <v>6878</v>
      </c>
      <c r="J383" s="113">
        <v>7004981.4000000004</v>
      </c>
      <c r="K383" s="115">
        <v>43522</v>
      </c>
      <c r="L383" s="113">
        <v>1167</v>
      </c>
      <c r="M383" s="113" t="s">
        <v>2897</v>
      </c>
      <c r="N383" s="351"/>
    </row>
    <row r="384" spans="1:14">
      <c r="A384" s="113" t="s">
        <v>709</v>
      </c>
      <c r="B384" s="113" t="s">
        <v>384</v>
      </c>
      <c r="C384" s="113">
        <v>146</v>
      </c>
      <c r="D384" s="113">
        <v>146</v>
      </c>
      <c r="E384" s="113">
        <v>137.9</v>
      </c>
      <c r="F384" s="113">
        <v>141.44999999999999</v>
      </c>
      <c r="G384" s="113">
        <v>141.85</v>
      </c>
      <c r="H384" s="113">
        <v>147.44999999999999</v>
      </c>
      <c r="I384" s="113">
        <v>1530980</v>
      </c>
      <c r="J384" s="113">
        <v>217534601.44999999</v>
      </c>
      <c r="K384" s="115">
        <v>43522</v>
      </c>
      <c r="L384" s="113">
        <v>14555</v>
      </c>
      <c r="M384" s="113" t="s">
        <v>2898</v>
      </c>
      <c r="N384" s="351"/>
    </row>
    <row r="385" spans="1:14">
      <c r="A385" s="113" t="s">
        <v>2899</v>
      </c>
      <c r="B385" s="113" t="s">
        <v>384</v>
      </c>
      <c r="C385" s="113">
        <v>8.1999999999999993</v>
      </c>
      <c r="D385" s="113">
        <v>8.65</v>
      </c>
      <c r="E385" s="113">
        <v>8.1999999999999993</v>
      </c>
      <c r="F385" s="113">
        <v>8.1999999999999993</v>
      </c>
      <c r="G385" s="113">
        <v>8.1999999999999993</v>
      </c>
      <c r="H385" s="113">
        <v>8.25</v>
      </c>
      <c r="I385" s="113">
        <v>11254</v>
      </c>
      <c r="J385" s="113">
        <v>95219.8</v>
      </c>
      <c r="K385" s="115">
        <v>43522</v>
      </c>
      <c r="L385" s="113">
        <v>58</v>
      </c>
      <c r="M385" s="113" t="s">
        <v>2900</v>
      </c>
      <c r="N385" s="351"/>
    </row>
    <row r="386" spans="1:14">
      <c r="A386" s="113" t="s">
        <v>65</v>
      </c>
      <c r="B386" s="113" t="s">
        <v>384</v>
      </c>
      <c r="C386" s="113">
        <v>20670</v>
      </c>
      <c r="D386" s="113">
        <v>20874.95</v>
      </c>
      <c r="E386" s="113">
        <v>20400.099999999999</v>
      </c>
      <c r="F386" s="113">
        <v>20620</v>
      </c>
      <c r="G386" s="113">
        <v>20581.900000000001</v>
      </c>
      <c r="H386" s="113">
        <v>20704.8</v>
      </c>
      <c r="I386" s="113">
        <v>87877</v>
      </c>
      <c r="J386" s="113">
        <v>1814342292</v>
      </c>
      <c r="K386" s="115">
        <v>43522</v>
      </c>
      <c r="L386" s="113">
        <v>22535</v>
      </c>
      <c r="M386" s="113" t="s">
        <v>2901</v>
      </c>
      <c r="N386" s="351"/>
    </row>
    <row r="387" spans="1:14">
      <c r="A387" s="113" t="s">
        <v>710</v>
      </c>
      <c r="B387" s="113" t="s">
        <v>384</v>
      </c>
      <c r="C387" s="113">
        <v>189.9</v>
      </c>
      <c r="D387" s="113">
        <v>191</v>
      </c>
      <c r="E387" s="113">
        <v>185</v>
      </c>
      <c r="F387" s="113">
        <v>185.9</v>
      </c>
      <c r="G387" s="113">
        <v>186.5</v>
      </c>
      <c r="H387" s="113">
        <v>193.45</v>
      </c>
      <c r="I387" s="113">
        <v>300955</v>
      </c>
      <c r="J387" s="113">
        <v>56428565.25</v>
      </c>
      <c r="K387" s="115">
        <v>43522</v>
      </c>
      <c r="L387" s="113">
        <v>5996</v>
      </c>
      <c r="M387" s="113" t="s">
        <v>2902</v>
      </c>
      <c r="N387" s="351"/>
    </row>
    <row r="388" spans="1:14">
      <c r="A388" s="113" t="s">
        <v>2903</v>
      </c>
      <c r="B388" s="113" t="s">
        <v>384</v>
      </c>
      <c r="C388" s="113">
        <v>325</v>
      </c>
      <c r="D388" s="113">
        <v>337.3</v>
      </c>
      <c r="E388" s="113">
        <v>324.05</v>
      </c>
      <c r="F388" s="113">
        <v>332.9</v>
      </c>
      <c r="G388" s="113">
        <v>330</v>
      </c>
      <c r="H388" s="113">
        <v>329.05</v>
      </c>
      <c r="I388" s="113">
        <v>1098</v>
      </c>
      <c r="J388" s="113">
        <v>359905.65</v>
      </c>
      <c r="K388" s="115">
        <v>43522</v>
      </c>
      <c r="L388" s="113">
        <v>80</v>
      </c>
      <c r="M388" s="113" t="s">
        <v>2904</v>
      </c>
      <c r="N388" s="351"/>
    </row>
    <row r="389" spans="1:14">
      <c r="A389" s="113" t="s">
        <v>711</v>
      </c>
      <c r="B389" s="113" t="s">
        <v>384</v>
      </c>
      <c r="C389" s="113">
        <v>184</v>
      </c>
      <c r="D389" s="113">
        <v>185.75</v>
      </c>
      <c r="E389" s="113">
        <v>183.15</v>
      </c>
      <c r="F389" s="113">
        <v>184.7</v>
      </c>
      <c r="G389" s="113">
        <v>185.45</v>
      </c>
      <c r="H389" s="113">
        <v>184.7</v>
      </c>
      <c r="I389" s="113">
        <v>182500</v>
      </c>
      <c r="J389" s="113">
        <v>33752174.649999999</v>
      </c>
      <c r="K389" s="115">
        <v>43522</v>
      </c>
      <c r="L389" s="113">
        <v>10311</v>
      </c>
      <c r="M389" s="113" t="s">
        <v>2905</v>
      </c>
      <c r="N389" s="351"/>
    </row>
    <row r="390" spans="1:14">
      <c r="A390" s="113" t="s">
        <v>2906</v>
      </c>
      <c r="B390" s="113" t="s">
        <v>384</v>
      </c>
      <c r="C390" s="113">
        <v>357.05</v>
      </c>
      <c r="D390" s="113">
        <v>366.95</v>
      </c>
      <c r="E390" s="113">
        <v>357</v>
      </c>
      <c r="F390" s="113">
        <v>360.1</v>
      </c>
      <c r="G390" s="113">
        <v>360</v>
      </c>
      <c r="H390" s="113">
        <v>358.1</v>
      </c>
      <c r="I390" s="113">
        <v>708</v>
      </c>
      <c r="J390" s="113">
        <v>253521.95</v>
      </c>
      <c r="K390" s="115">
        <v>43522</v>
      </c>
      <c r="L390" s="113">
        <v>13</v>
      </c>
      <c r="M390" s="113" t="s">
        <v>2907</v>
      </c>
      <c r="N390" s="351"/>
    </row>
    <row r="391" spans="1:14">
      <c r="A391" s="113" t="s">
        <v>2908</v>
      </c>
      <c r="B391" s="113" t="s">
        <v>384</v>
      </c>
      <c r="C391" s="113">
        <v>26.25</v>
      </c>
      <c r="D391" s="113">
        <v>27.95</v>
      </c>
      <c r="E391" s="113">
        <v>25.5</v>
      </c>
      <c r="F391" s="113">
        <v>26.75</v>
      </c>
      <c r="G391" s="113">
        <v>26.7</v>
      </c>
      <c r="H391" s="113">
        <v>26.25</v>
      </c>
      <c r="I391" s="113">
        <v>364160</v>
      </c>
      <c r="J391" s="113">
        <v>9756380.3000000007</v>
      </c>
      <c r="K391" s="115">
        <v>43522</v>
      </c>
      <c r="L391" s="113">
        <v>2068</v>
      </c>
      <c r="M391" s="113" t="s">
        <v>2909</v>
      </c>
      <c r="N391" s="351"/>
    </row>
    <row r="392" spans="1:14">
      <c r="A392" s="113" t="s">
        <v>3211</v>
      </c>
      <c r="B392" s="113" t="s">
        <v>384</v>
      </c>
      <c r="C392" s="113">
        <v>4.2</v>
      </c>
      <c r="D392" s="113">
        <v>4.5999999999999996</v>
      </c>
      <c r="E392" s="113">
        <v>4</v>
      </c>
      <c r="F392" s="113">
        <v>4.55</v>
      </c>
      <c r="G392" s="113">
        <v>4.55</v>
      </c>
      <c r="H392" s="113">
        <v>4.3</v>
      </c>
      <c r="I392" s="113">
        <v>1429</v>
      </c>
      <c r="J392" s="113">
        <v>6045.9</v>
      </c>
      <c r="K392" s="115">
        <v>43522</v>
      </c>
      <c r="L392" s="113">
        <v>10</v>
      </c>
      <c r="M392" s="113" t="s">
        <v>3212</v>
      </c>
      <c r="N392" s="351"/>
    </row>
    <row r="393" spans="1:14">
      <c r="A393" s="113" t="s">
        <v>2910</v>
      </c>
      <c r="B393" s="113" t="s">
        <v>384</v>
      </c>
      <c r="C393" s="113">
        <v>56.65</v>
      </c>
      <c r="D393" s="113">
        <v>58.7</v>
      </c>
      <c r="E393" s="113">
        <v>53.95</v>
      </c>
      <c r="F393" s="113">
        <v>56.55</v>
      </c>
      <c r="G393" s="113">
        <v>56.35</v>
      </c>
      <c r="H393" s="113">
        <v>58.7</v>
      </c>
      <c r="I393" s="113">
        <v>106761</v>
      </c>
      <c r="J393" s="113">
        <v>5954139.0499999998</v>
      </c>
      <c r="K393" s="115">
        <v>43522</v>
      </c>
      <c r="L393" s="113">
        <v>1105</v>
      </c>
      <c r="M393" s="113" t="s">
        <v>2911</v>
      </c>
      <c r="N393" s="351"/>
    </row>
    <row r="394" spans="1:14">
      <c r="A394" s="113" t="s">
        <v>712</v>
      </c>
      <c r="B394" s="113" t="s">
        <v>384</v>
      </c>
      <c r="C394" s="113">
        <v>19.2</v>
      </c>
      <c r="D394" s="113">
        <v>19.2</v>
      </c>
      <c r="E394" s="113">
        <v>18.350000000000001</v>
      </c>
      <c r="F394" s="113">
        <v>18.5</v>
      </c>
      <c r="G394" s="113">
        <v>18.5</v>
      </c>
      <c r="H394" s="113">
        <v>19.2</v>
      </c>
      <c r="I394" s="113">
        <v>112188</v>
      </c>
      <c r="J394" s="113">
        <v>2087296.35</v>
      </c>
      <c r="K394" s="115">
        <v>43522</v>
      </c>
      <c r="L394" s="113">
        <v>369</v>
      </c>
      <c r="M394" s="113" t="s">
        <v>713</v>
      </c>
      <c r="N394" s="351"/>
    </row>
    <row r="395" spans="1:14">
      <c r="A395" s="113" t="s">
        <v>2154</v>
      </c>
      <c r="B395" s="113" t="s">
        <v>384</v>
      </c>
      <c r="C395" s="113">
        <v>164.3</v>
      </c>
      <c r="D395" s="113">
        <v>166</v>
      </c>
      <c r="E395" s="113">
        <v>157.94999999999999</v>
      </c>
      <c r="F395" s="113">
        <v>163.55000000000001</v>
      </c>
      <c r="G395" s="113">
        <v>165</v>
      </c>
      <c r="H395" s="113">
        <v>167.7</v>
      </c>
      <c r="I395" s="113">
        <v>8241</v>
      </c>
      <c r="J395" s="113">
        <v>1337513.05</v>
      </c>
      <c r="K395" s="115">
        <v>43522</v>
      </c>
      <c r="L395" s="113">
        <v>283</v>
      </c>
      <c r="M395" s="113" t="s">
        <v>2155</v>
      </c>
      <c r="N395" s="351"/>
    </row>
    <row r="396" spans="1:14">
      <c r="A396" s="113" t="s">
        <v>714</v>
      </c>
      <c r="B396" s="113" t="s">
        <v>384</v>
      </c>
      <c r="C396" s="113">
        <v>250.35</v>
      </c>
      <c r="D396" s="113">
        <v>269.8</v>
      </c>
      <c r="E396" s="113">
        <v>249.3</v>
      </c>
      <c r="F396" s="113">
        <v>262.35000000000002</v>
      </c>
      <c r="G396" s="113">
        <v>262.64999999999998</v>
      </c>
      <c r="H396" s="113">
        <v>251.8</v>
      </c>
      <c r="I396" s="113">
        <v>61270</v>
      </c>
      <c r="J396" s="113">
        <v>16078651.85</v>
      </c>
      <c r="K396" s="115">
        <v>43522</v>
      </c>
      <c r="L396" s="113">
        <v>2562</v>
      </c>
      <c r="M396" s="113" t="s">
        <v>715</v>
      </c>
      <c r="N396" s="351"/>
    </row>
    <row r="397" spans="1:14">
      <c r="A397" s="113" t="s">
        <v>716</v>
      </c>
      <c r="B397" s="113" t="s">
        <v>384</v>
      </c>
      <c r="C397" s="113">
        <v>23</v>
      </c>
      <c r="D397" s="113">
        <v>26.1</v>
      </c>
      <c r="E397" s="113">
        <v>22.3</v>
      </c>
      <c r="F397" s="113">
        <v>23.2</v>
      </c>
      <c r="G397" s="113">
        <v>23.5</v>
      </c>
      <c r="H397" s="113">
        <v>23.3</v>
      </c>
      <c r="I397" s="113">
        <v>4517</v>
      </c>
      <c r="J397" s="113">
        <v>104745.55</v>
      </c>
      <c r="K397" s="115">
        <v>43522</v>
      </c>
      <c r="L397" s="113">
        <v>102</v>
      </c>
      <c r="M397" s="113" t="s">
        <v>717</v>
      </c>
      <c r="N397" s="351"/>
    </row>
    <row r="398" spans="1:14">
      <c r="A398" s="113" t="s">
        <v>195</v>
      </c>
      <c r="B398" s="113" t="s">
        <v>384</v>
      </c>
      <c r="C398" s="113">
        <v>388</v>
      </c>
      <c r="D398" s="113">
        <v>406.9</v>
      </c>
      <c r="E398" s="113">
        <v>385.5</v>
      </c>
      <c r="F398" s="113">
        <v>399.15</v>
      </c>
      <c r="G398" s="113">
        <v>400.9</v>
      </c>
      <c r="H398" s="113">
        <v>398.6</v>
      </c>
      <c r="I398" s="113">
        <v>418376</v>
      </c>
      <c r="J398" s="113">
        <v>166981005.19999999</v>
      </c>
      <c r="K398" s="115">
        <v>43522</v>
      </c>
      <c r="L398" s="113">
        <v>13139</v>
      </c>
      <c r="M398" s="113" t="s">
        <v>718</v>
      </c>
      <c r="N398" s="351"/>
    </row>
    <row r="399" spans="1:14">
      <c r="A399" s="113" t="s">
        <v>3156</v>
      </c>
      <c r="B399" s="113" t="s">
        <v>384</v>
      </c>
      <c r="C399" s="113">
        <v>127</v>
      </c>
      <c r="D399" s="113">
        <v>127</v>
      </c>
      <c r="E399" s="113">
        <v>120</v>
      </c>
      <c r="F399" s="113">
        <v>122.8</v>
      </c>
      <c r="G399" s="113">
        <v>122.05</v>
      </c>
      <c r="H399" s="113">
        <v>127.3</v>
      </c>
      <c r="I399" s="113">
        <v>39655</v>
      </c>
      <c r="J399" s="113">
        <v>4865635.25</v>
      </c>
      <c r="K399" s="115">
        <v>43522</v>
      </c>
      <c r="L399" s="113">
        <v>692</v>
      </c>
      <c r="M399" s="113" t="s">
        <v>2067</v>
      </c>
      <c r="N399" s="351"/>
    </row>
    <row r="400" spans="1:14">
      <c r="A400" s="113" t="s">
        <v>2661</v>
      </c>
      <c r="B400" s="113" t="s">
        <v>384</v>
      </c>
      <c r="C400" s="113">
        <v>3.25</v>
      </c>
      <c r="D400" s="113">
        <v>3.3</v>
      </c>
      <c r="E400" s="113">
        <v>3.05</v>
      </c>
      <c r="F400" s="113">
        <v>3.25</v>
      </c>
      <c r="G400" s="113">
        <v>3.3</v>
      </c>
      <c r="H400" s="113">
        <v>3.2</v>
      </c>
      <c r="I400" s="113">
        <v>70301</v>
      </c>
      <c r="J400" s="113">
        <v>225303.15</v>
      </c>
      <c r="K400" s="115">
        <v>43522</v>
      </c>
      <c r="L400" s="113">
        <v>138</v>
      </c>
      <c r="M400" s="113" t="s">
        <v>2662</v>
      </c>
      <c r="N400" s="351"/>
    </row>
    <row r="401" spans="1:14">
      <c r="A401" s="113" t="s">
        <v>2156</v>
      </c>
      <c r="B401" s="113" t="s">
        <v>384</v>
      </c>
      <c r="C401" s="113">
        <v>76.400000000000006</v>
      </c>
      <c r="D401" s="113">
        <v>76.400000000000006</v>
      </c>
      <c r="E401" s="113">
        <v>71.5</v>
      </c>
      <c r="F401" s="113">
        <v>73.5</v>
      </c>
      <c r="G401" s="113">
        <v>73.099999999999994</v>
      </c>
      <c r="H401" s="113">
        <v>75.95</v>
      </c>
      <c r="I401" s="113">
        <v>91277</v>
      </c>
      <c r="J401" s="113">
        <v>6616582.1500000004</v>
      </c>
      <c r="K401" s="115">
        <v>43522</v>
      </c>
      <c r="L401" s="113">
        <v>470</v>
      </c>
      <c r="M401" s="113" t="s">
        <v>2157</v>
      </c>
      <c r="N401" s="351"/>
    </row>
    <row r="402" spans="1:14">
      <c r="A402" s="113" t="s">
        <v>719</v>
      </c>
      <c r="B402" s="113" t="s">
        <v>384</v>
      </c>
      <c r="C402" s="113">
        <v>121.55</v>
      </c>
      <c r="D402" s="113">
        <v>128.44999999999999</v>
      </c>
      <c r="E402" s="113">
        <v>120.35</v>
      </c>
      <c r="F402" s="113">
        <v>127.1</v>
      </c>
      <c r="G402" s="113">
        <v>128</v>
      </c>
      <c r="H402" s="113">
        <v>124.55</v>
      </c>
      <c r="I402" s="113">
        <v>15415</v>
      </c>
      <c r="J402" s="113">
        <v>1919954.55</v>
      </c>
      <c r="K402" s="115">
        <v>43522</v>
      </c>
      <c r="L402" s="113">
        <v>274</v>
      </c>
      <c r="M402" s="113" t="s">
        <v>720</v>
      </c>
      <c r="N402" s="351"/>
    </row>
    <row r="403" spans="1:14">
      <c r="A403" s="113" t="s">
        <v>1913</v>
      </c>
      <c r="B403" s="113" t="s">
        <v>384</v>
      </c>
      <c r="C403" s="113">
        <v>1240</v>
      </c>
      <c r="D403" s="113">
        <v>1313</v>
      </c>
      <c r="E403" s="113">
        <v>1192.95</v>
      </c>
      <c r="F403" s="113">
        <v>1300.8499999999999</v>
      </c>
      <c r="G403" s="113">
        <v>1299.9000000000001</v>
      </c>
      <c r="H403" s="113">
        <v>1246.75</v>
      </c>
      <c r="I403" s="113">
        <v>51819</v>
      </c>
      <c r="J403" s="113">
        <v>66265484.450000003</v>
      </c>
      <c r="K403" s="115">
        <v>43522</v>
      </c>
      <c r="L403" s="113">
        <v>6377</v>
      </c>
      <c r="M403" s="113" t="s">
        <v>1914</v>
      </c>
      <c r="N403" s="351"/>
    </row>
    <row r="404" spans="1:14">
      <c r="A404" s="113" t="s">
        <v>3213</v>
      </c>
      <c r="B404" s="113" t="s">
        <v>384</v>
      </c>
      <c r="C404" s="113">
        <v>9.25</v>
      </c>
      <c r="D404" s="113">
        <v>9.4499999999999993</v>
      </c>
      <c r="E404" s="113">
        <v>8.8000000000000007</v>
      </c>
      <c r="F404" s="113">
        <v>8.9499999999999993</v>
      </c>
      <c r="G404" s="113">
        <v>8.9</v>
      </c>
      <c r="H404" s="113">
        <v>9.25</v>
      </c>
      <c r="I404" s="113">
        <v>19801</v>
      </c>
      <c r="J404" s="113">
        <v>178319.7</v>
      </c>
      <c r="K404" s="115">
        <v>43522</v>
      </c>
      <c r="L404" s="113">
        <v>102</v>
      </c>
      <c r="M404" s="113" t="s">
        <v>3214</v>
      </c>
      <c r="N404" s="351"/>
    </row>
    <row r="405" spans="1:14">
      <c r="A405" s="113" t="s">
        <v>66</v>
      </c>
      <c r="B405" s="113" t="s">
        <v>384</v>
      </c>
      <c r="C405" s="113">
        <v>105.9</v>
      </c>
      <c r="D405" s="113">
        <v>106.15</v>
      </c>
      <c r="E405" s="113">
        <v>102.9</v>
      </c>
      <c r="F405" s="113">
        <v>105.05</v>
      </c>
      <c r="G405" s="113">
        <v>105.5</v>
      </c>
      <c r="H405" s="113">
        <v>106.4</v>
      </c>
      <c r="I405" s="113">
        <v>3784576</v>
      </c>
      <c r="J405" s="113">
        <v>395719069.30000001</v>
      </c>
      <c r="K405" s="115">
        <v>43522</v>
      </c>
      <c r="L405" s="113">
        <v>34194</v>
      </c>
      <c r="M405" s="113" t="s">
        <v>721</v>
      </c>
      <c r="N405" s="351"/>
    </row>
    <row r="406" spans="1:14">
      <c r="A406" s="113" t="s">
        <v>722</v>
      </c>
      <c r="B406" s="113" t="s">
        <v>384</v>
      </c>
      <c r="C406" s="113">
        <v>527.85</v>
      </c>
      <c r="D406" s="113">
        <v>529.85</v>
      </c>
      <c r="E406" s="113">
        <v>511.55</v>
      </c>
      <c r="F406" s="113">
        <v>526.15</v>
      </c>
      <c r="G406" s="113">
        <v>528</v>
      </c>
      <c r="H406" s="113">
        <v>527.15</v>
      </c>
      <c r="I406" s="113">
        <v>1285</v>
      </c>
      <c r="J406" s="113">
        <v>673563.85</v>
      </c>
      <c r="K406" s="115">
        <v>43522</v>
      </c>
      <c r="L406" s="113">
        <v>122</v>
      </c>
      <c r="M406" s="113" t="s">
        <v>723</v>
      </c>
      <c r="N406" s="351"/>
    </row>
    <row r="407" spans="1:14">
      <c r="A407" s="113" t="s">
        <v>2788</v>
      </c>
      <c r="B407" s="113" t="s">
        <v>384</v>
      </c>
      <c r="C407" s="113">
        <v>37</v>
      </c>
      <c r="D407" s="113">
        <v>37</v>
      </c>
      <c r="E407" s="113">
        <v>35.799999999999997</v>
      </c>
      <c r="F407" s="113">
        <v>36.65</v>
      </c>
      <c r="G407" s="113">
        <v>36.799999999999997</v>
      </c>
      <c r="H407" s="113">
        <v>37.75</v>
      </c>
      <c r="I407" s="113">
        <v>8981</v>
      </c>
      <c r="J407" s="113">
        <v>326334.75</v>
      </c>
      <c r="K407" s="115">
        <v>43522</v>
      </c>
      <c r="L407" s="113">
        <v>201</v>
      </c>
      <c r="M407" s="113" t="s">
        <v>2789</v>
      </c>
      <c r="N407" s="351"/>
    </row>
    <row r="408" spans="1:14">
      <c r="A408" s="113" t="s">
        <v>724</v>
      </c>
      <c r="B408" s="113" t="s">
        <v>384</v>
      </c>
      <c r="C408" s="113">
        <v>112</v>
      </c>
      <c r="D408" s="113">
        <v>114.45</v>
      </c>
      <c r="E408" s="113">
        <v>109.45</v>
      </c>
      <c r="F408" s="113">
        <v>112</v>
      </c>
      <c r="G408" s="113">
        <v>111.7</v>
      </c>
      <c r="H408" s="113">
        <v>114</v>
      </c>
      <c r="I408" s="113">
        <v>2297037</v>
      </c>
      <c r="J408" s="113">
        <v>257351341.90000001</v>
      </c>
      <c r="K408" s="115">
        <v>43522</v>
      </c>
      <c r="L408" s="113">
        <v>13690</v>
      </c>
      <c r="M408" s="113" t="s">
        <v>725</v>
      </c>
      <c r="N408" s="351"/>
    </row>
    <row r="409" spans="1:14">
      <c r="A409" s="113" t="s">
        <v>2094</v>
      </c>
      <c r="B409" s="113" t="s">
        <v>384</v>
      </c>
      <c r="C409" s="113">
        <v>604</v>
      </c>
      <c r="D409" s="113">
        <v>628.9</v>
      </c>
      <c r="E409" s="113">
        <v>603.5</v>
      </c>
      <c r="F409" s="113">
        <v>604.65</v>
      </c>
      <c r="G409" s="113">
        <v>604</v>
      </c>
      <c r="H409" s="113">
        <v>609.04999999999995</v>
      </c>
      <c r="I409" s="113">
        <v>16965</v>
      </c>
      <c r="J409" s="113">
        <v>10368852.1</v>
      </c>
      <c r="K409" s="115">
        <v>43522</v>
      </c>
      <c r="L409" s="113">
        <v>2172</v>
      </c>
      <c r="M409" s="113" t="s">
        <v>2095</v>
      </c>
      <c r="N409" s="351"/>
    </row>
    <row r="410" spans="1:14">
      <c r="A410" s="113" t="s">
        <v>726</v>
      </c>
      <c r="B410" s="113" t="s">
        <v>384</v>
      </c>
      <c r="C410" s="113">
        <v>79.7</v>
      </c>
      <c r="D410" s="113">
        <v>80</v>
      </c>
      <c r="E410" s="113">
        <v>76.05</v>
      </c>
      <c r="F410" s="113">
        <v>79.05</v>
      </c>
      <c r="G410" s="113">
        <v>78.650000000000006</v>
      </c>
      <c r="H410" s="113">
        <v>80.05</v>
      </c>
      <c r="I410" s="113">
        <v>290345</v>
      </c>
      <c r="J410" s="113">
        <v>22805961.25</v>
      </c>
      <c r="K410" s="115">
        <v>43522</v>
      </c>
      <c r="L410" s="113">
        <v>2473</v>
      </c>
      <c r="M410" s="113" t="s">
        <v>727</v>
      </c>
      <c r="N410" s="351"/>
    </row>
    <row r="411" spans="1:14">
      <c r="A411" s="113" t="s">
        <v>728</v>
      </c>
      <c r="B411" s="113" t="s">
        <v>384</v>
      </c>
      <c r="C411" s="113">
        <v>831.6</v>
      </c>
      <c r="D411" s="113">
        <v>869</v>
      </c>
      <c r="E411" s="113">
        <v>826.6</v>
      </c>
      <c r="F411" s="113">
        <v>858.15</v>
      </c>
      <c r="G411" s="113">
        <v>864.9</v>
      </c>
      <c r="H411" s="113">
        <v>839.55</v>
      </c>
      <c r="I411" s="113">
        <v>2071</v>
      </c>
      <c r="J411" s="113">
        <v>1760016.85</v>
      </c>
      <c r="K411" s="115">
        <v>43522</v>
      </c>
      <c r="L411" s="113">
        <v>315</v>
      </c>
      <c r="M411" s="113" t="s">
        <v>729</v>
      </c>
      <c r="N411" s="351"/>
    </row>
    <row r="412" spans="1:14">
      <c r="A412" s="113" t="s">
        <v>730</v>
      </c>
      <c r="B412" s="113" t="s">
        <v>384</v>
      </c>
      <c r="C412" s="113">
        <v>649.20000000000005</v>
      </c>
      <c r="D412" s="113">
        <v>668</v>
      </c>
      <c r="E412" s="113">
        <v>633.5</v>
      </c>
      <c r="F412" s="113">
        <v>660.9</v>
      </c>
      <c r="G412" s="113">
        <v>663</v>
      </c>
      <c r="H412" s="113">
        <v>654.45000000000005</v>
      </c>
      <c r="I412" s="113">
        <v>1754000</v>
      </c>
      <c r="J412" s="113">
        <v>1144639213.55</v>
      </c>
      <c r="K412" s="115">
        <v>43522</v>
      </c>
      <c r="L412" s="113">
        <v>39806</v>
      </c>
      <c r="M412" s="113" t="s">
        <v>731</v>
      </c>
      <c r="N412" s="351"/>
    </row>
    <row r="413" spans="1:14">
      <c r="A413" s="113" t="s">
        <v>732</v>
      </c>
      <c r="B413" s="113" t="s">
        <v>384</v>
      </c>
      <c r="C413" s="113">
        <v>10.5</v>
      </c>
      <c r="D413" s="113">
        <v>10.7</v>
      </c>
      <c r="E413" s="113">
        <v>9.75</v>
      </c>
      <c r="F413" s="113">
        <v>10.4</v>
      </c>
      <c r="G413" s="113">
        <v>10.3</v>
      </c>
      <c r="H413" s="113">
        <v>10.45</v>
      </c>
      <c r="I413" s="113">
        <v>18431</v>
      </c>
      <c r="J413" s="113">
        <v>188281.65</v>
      </c>
      <c r="K413" s="115">
        <v>43522</v>
      </c>
      <c r="L413" s="113">
        <v>168</v>
      </c>
      <c r="M413" s="113" t="s">
        <v>733</v>
      </c>
      <c r="N413" s="351"/>
    </row>
    <row r="414" spans="1:14">
      <c r="A414" s="113" t="s">
        <v>3215</v>
      </c>
      <c r="B414" s="113" t="s">
        <v>384</v>
      </c>
      <c r="C414" s="113">
        <v>14.9</v>
      </c>
      <c r="D414" s="113">
        <v>14.9</v>
      </c>
      <c r="E414" s="113">
        <v>13.6</v>
      </c>
      <c r="F414" s="113">
        <v>13.75</v>
      </c>
      <c r="G414" s="113">
        <v>13.65</v>
      </c>
      <c r="H414" s="113">
        <v>14.2</v>
      </c>
      <c r="I414" s="113">
        <v>18541</v>
      </c>
      <c r="J414" s="113">
        <v>261545</v>
      </c>
      <c r="K414" s="115">
        <v>43522</v>
      </c>
      <c r="L414" s="113">
        <v>97</v>
      </c>
      <c r="M414" s="113" t="s">
        <v>3216</v>
      </c>
      <c r="N414" s="351"/>
    </row>
    <row r="415" spans="1:14">
      <c r="A415" s="113" t="s">
        <v>734</v>
      </c>
      <c r="B415" s="113" t="s">
        <v>384</v>
      </c>
      <c r="C415" s="113">
        <v>108.75</v>
      </c>
      <c r="D415" s="113">
        <v>114.15</v>
      </c>
      <c r="E415" s="113">
        <v>107.45</v>
      </c>
      <c r="F415" s="113">
        <v>111.25</v>
      </c>
      <c r="G415" s="113">
        <v>111.05</v>
      </c>
      <c r="H415" s="113">
        <v>109.25</v>
      </c>
      <c r="I415" s="113">
        <v>98930</v>
      </c>
      <c r="J415" s="113">
        <v>10999155.65</v>
      </c>
      <c r="K415" s="115">
        <v>43522</v>
      </c>
      <c r="L415" s="113">
        <v>1780</v>
      </c>
      <c r="M415" s="113" t="s">
        <v>735</v>
      </c>
      <c r="N415" s="351"/>
    </row>
    <row r="416" spans="1:14">
      <c r="A416" s="113" t="s">
        <v>2008</v>
      </c>
      <c r="B416" s="113" t="s">
        <v>384</v>
      </c>
      <c r="C416" s="113">
        <v>31.05</v>
      </c>
      <c r="D416" s="113">
        <v>31.05</v>
      </c>
      <c r="E416" s="113">
        <v>29.85</v>
      </c>
      <c r="F416" s="113">
        <v>30.05</v>
      </c>
      <c r="G416" s="113">
        <v>30</v>
      </c>
      <c r="H416" s="113">
        <v>31.5</v>
      </c>
      <c r="I416" s="113">
        <v>39010</v>
      </c>
      <c r="J416" s="113">
        <v>1176746.75</v>
      </c>
      <c r="K416" s="115">
        <v>43522</v>
      </c>
      <c r="L416" s="113">
        <v>284</v>
      </c>
      <c r="M416" s="113" t="s">
        <v>2009</v>
      </c>
      <c r="N416" s="351"/>
    </row>
    <row r="417" spans="1:14">
      <c r="A417" s="113" t="s">
        <v>3558</v>
      </c>
      <c r="B417" s="113" t="s">
        <v>3182</v>
      </c>
      <c r="C417" s="113">
        <v>1.2</v>
      </c>
      <c r="D417" s="113">
        <v>1.25</v>
      </c>
      <c r="E417" s="113">
        <v>1.2</v>
      </c>
      <c r="F417" s="113">
        <v>1.25</v>
      </c>
      <c r="G417" s="113">
        <v>1.25</v>
      </c>
      <c r="H417" s="113">
        <v>1.2</v>
      </c>
      <c r="I417" s="113">
        <v>3750</v>
      </c>
      <c r="J417" s="113">
        <v>4637.5</v>
      </c>
      <c r="K417" s="115">
        <v>43522</v>
      </c>
      <c r="L417" s="113">
        <v>5</v>
      </c>
      <c r="M417" s="113" t="s">
        <v>3559</v>
      </c>
      <c r="N417" s="351"/>
    </row>
    <row r="418" spans="1:14">
      <c r="A418" s="113" t="s">
        <v>3616</v>
      </c>
      <c r="B418" s="113" t="s">
        <v>384</v>
      </c>
      <c r="C418" s="113">
        <v>14</v>
      </c>
      <c r="D418" s="113">
        <v>15.25</v>
      </c>
      <c r="E418" s="113">
        <v>14</v>
      </c>
      <c r="F418" s="113">
        <v>15.25</v>
      </c>
      <c r="G418" s="113">
        <v>15.25</v>
      </c>
      <c r="H418" s="113">
        <v>14.55</v>
      </c>
      <c r="I418" s="113">
        <v>3</v>
      </c>
      <c r="J418" s="113">
        <v>43.6</v>
      </c>
      <c r="K418" s="115">
        <v>43522</v>
      </c>
      <c r="L418" s="113">
        <v>3</v>
      </c>
      <c r="M418" s="113" t="s">
        <v>3617</v>
      </c>
      <c r="N418" s="351"/>
    </row>
    <row r="419" spans="1:14">
      <c r="A419" s="113" t="s">
        <v>736</v>
      </c>
      <c r="B419" s="113" t="s">
        <v>384</v>
      </c>
      <c r="C419" s="113">
        <v>195</v>
      </c>
      <c r="D419" s="113">
        <v>201</v>
      </c>
      <c r="E419" s="113">
        <v>195</v>
      </c>
      <c r="F419" s="113">
        <v>198.8</v>
      </c>
      <c r="G419" s="113">
        <v>198.8</v>
      </c>
      <c r="H419" s="113">
        <v>198.7</v>
      </c>
      <c r="I419" s="113">
        <v>116269</v>
      </c>
      <c r="J419" s="113">
        <v>23083320.899999999</v>
      </c>
      <c r="K419" s="115">
        <v>43522</v>
      </c>
      <c r="L419" s="113">
        <v>2656</v>
      </c>
      <c r="M419" s="113" t="s">
        <v>2912</v>
      </c>
      <c r="N419" s="351"/>
    </row>
    <row r="420" spans="1:14">
      <c r="A420" s="113" t="s">
        <v>737</v>
      </c>
      <c r="B420" s="113" t="s">
        <v>384</v>
      </c>
      <c r="C420" s="113">
        <v>438</v>
      </c>
      <c r="D420" s="113">
        <v>438</v>
      </c>
      <c r="E420" s="113">
        <v>421.3</v>
      </c>
      <c r="F420" s="113">
        <v>434</v>
      </c>
      <c r="G420" s="113">
        <v>435.05</v>
      </c>
      <c r="H420" s="113">
        <v>443.65</v>
      </c>
      <c r="I420" s="113">
        <v>16543</v>
      </c>
      <c r="J420" s="113">
        <v>7153346.3499999996</v>
      </c>
      <c r="K420" s="115">
        <v>43522</v>
      </c>
      <c r="L420" s="113">
        <v>1186</v>
      </c>
      <c r="M420" s="113" t="s">
        <v>2848</v>
      </c>
      <c r="N420" s="351"/>
    </row>
    <row r="421" spans="1:14">
      <c r="A421" s="113" t="s">
        <v>2913</v>
      </c>
      <c r="B421" s="113" t="s">
        <v>384</v>
      </c>
      <c r="C421" s="113">
        <v>1.7</v>
      </c>
      <c r="D421" s="113">
        <v>1.75</v>
      </c>
      <c r="E421" s="113">
        <v>1.65</v>
      </c>
      <c r="F421" s="113">
        <v>1.75</v>
      </c>
      <c r="G421" s="113">
        <v>1.75</v>
      </c>
      <c r="H421" s="113">
        <v>1.7</v>
      </c>
      <c r="I421" s="113">
        <v>52149</v>
      </c>
      <c r="J421" s="113">
        <v>90652</v>
      </c>
      <c r="K421" s="115">
        <v>43522</v>
      </c>
      <c r="L421" s="113">
        <v>45</v>
      </c>
      <c r="M421" s="113" t="s">
        <v>2914</v>
      </c>
      <c r="N421" s="351"/>
    </row>
    <row r="422" spans="1:14">
      <c r="A422" s="113" t="s">
        <v>738</v>
      </c>
      <c r="B422" s="113" t="s">
        <v>384</v>
      </c>
      <c r="C422" s="113">
        <v>3150.05</v>
      </c>
      <c r="D422" s="113">
        <v>3225</v>
      </c>
      <c r="E422" s="113">
        <v>3085.6</v>
      </c>
      <c r="F422" s="113">
        <v>3200.3</v>
      </c>
      <c r="G422" s="113">
        <v>3219</v>
      </c>
      <c r="H422" s="113">
        <v>3148.55</v>
      </c>
      <c r="I422" s="113">
        <v>2785</v>
      </c>
      <c r="J422" s="113">
        <v>8809344.8499999996</v>
      </c>
      <c r="K422" s="115">
        <v>43522</v>
      </c>
      <c r="L422" s="113">
        <v>454</v>
      </c>
      <c r="M422" s="113" t="s">
        <v>739</v>
      </c>
      <c r="N422" s="351"/>
    </row>
    <row r="423" spans="1:14">
      <c r="A423" s="113" t="s">
        <v>740</v>
      </c>
      <c r="B423" s="113" t="s">
        <v>384</v>
      </c>
      <c r="C423" s="113">
        <v>1050</v>
      </c>
      <c r="D423" s="113">
        <v>1079.9000000000001</v>
      </c>
      <c r="E423" s="113">
        <v>981.3</v>
      </c>
      <c r="F423" s="113">
        <v>1058.5</v>
      </c>
      <c r="G423" s="113">
        <v>1060</v>
      </c>
      <c r="H423" s="113">
        <v>1073.2</v>
      </c>
      <c r="I423" s="113">
        <v>10042</v>
      </c>
      <c r="J423" s="113">
        <v>10538313.75</v>
      </c>
      <c r="K423" s="115">
        <v>43522</v>
      </c>
      <c r="L423" s="113">
        <v>1065</v>
      </c>
      <c r="M423" s="113" t="s">
        <v>741</v>
      </c>
      <c r="N423" s="351"/>
    </row>
    <row r="424" spans="1:14">
      <c r="A424" s="113" t="s">
        <v>67</v>
      </c>
      <c r="B424" s="113" t="s">
        <v>384</v>
      </c>
      <c r="C424" s="113">
        <v>216.8</v>
      </c>
      <c r="D424" s="113">
        <v>220.4</v>
      </c>
      <c r="E424" s="113">
        <v>210.7</v>
      </c>
      <c r="F424" s="113">
        <v>219.2</v>
      </c>
      <c r="G424" s="113">
        <v>220.25</v>
      </c>
      <c r="H424" s="113">
        <v>217.35</v>
      </c>
      <c r="I424" s="113">
        <v>2503117</v>
      </c>
      <c r="J424" s="113">
        <v>540960988.95000005</v>
      </c>
      <c r="K424" s="115">
        <v>43522</v>
      </c>
      <c r="L424" s="113">
        <v>31509</v>
      </c>
      <c r="M424" s="113" t="s">
        <v>2790</v>
      </c>
      <c r="N424" s="351"/>
    </row>
    <row r="425" spans="1:14">
      <c r="A425" s="113" t="s">
        <v>2915</v>
      </c>
      <c r="B425" s="113" t="s">
        <v>384</v>
      </c>
      <c r="C425" s="113">
        <v>30.25</v>
      </c>
      <c r="D425" s="113">
        <v>31.4</v>
      </c>
      <c r="E425" s="113">
        <v>30.2</v>
      </c>
      <c r="F425" s="113">
        <v>31</v>
      </c>
      <c r="G425" s="113">
        <v>31.2</v>
      </c>
      <c r="H425" s="113">
        <v>31.65</v>
      </c>
      <c r="I425" s="113">
        <v>38575</v>
      </c>
      <c r="J425" s="113">
        <v>1183633.75</v>
      </c>
      <c r="K425" s="115">
        <v>43522</v>
      </c>
      <c r="L425" s="113">
        <v>434</v>
      </c>
      <c r="M425" s="113" t="s">
        <v>2916</v>
      </c>
      <c r="N425" s="351"/>
    </row>
    <row r="426" spans="1:14">
      <c r="A426" s="113" t="s">
        <v>2917</v>
      </c>
      <c r="B426" s="113" t="s">
        <v>384</v>
      </c>
      <c r="C426" s="113">
        <v>396.05</v>
      </c>
      <c r="D426" s="113">
        <v>405.4</v>
      </c>
      <c r="E426" s="113">
        <v>392</v>
      </c>
      <c r="F426" s="113">
        <v>400.3</v>
      </c>
      <c r="G426" s="113">
        <v>405.4</v>
      </c>
      <c r="H426" s="113">
        <v>396</v>
      </c>
      <c r="I426" s="113">
        <v>3139</v>
      </c>
      <c r="J426" s="113">
        <v>1248384.3999999999</v>
      </c>
      <c r="K426" s="115">
        <v>43522</v>
      </c>
      <c r="L426" s="113">
        <v>183</v>
      </c>
      <c r="M426" s="113" t="s">
        <v>2918</v>
      </c>
      <c r="N426" s="351"/>
    </row>
    <row r="427" spans="1:14">
      <c r="A427" s="113" t="s">
        <v>2919</v>
      </c>
      <c r="B427" s="113" t="s">
        <v>384</v>
      </c>
      <c r="C427" s="113">
        <v>36.5</v>
      </c>
      <c r="D427" s="113">
        <v>36.549999999999997</v>
      </c>
      <c r="E427" s="113">
        <v>34.85</v>
      </c>
      <c r="F427" s="113">
        <v>35.5</v>
      </c>
      <c r="G427" s="113">
        <v>35.35</v>
      </c>
      <c r="H427" s="113">
        <v>37.15</v>
      </c>
      <c r="I427" s="113">
        <v>201589</v>
      </c>
      <c r="J427" s="113">
        <v>7202866.5499999998</v>
      </c>
      <c r="K427" s="115">
        <v>43522</v>
      </c>
      <c r="L427" s="113">
        <v>1649</v>
      </c>
      <c r="M427" s="113" t="s">
        <v>2920</v>
      </c>
      <c r="N427" s="351"/>
    </row>
    <row r="428" spans="1:14">
      <c r="A428" s="113" t="s">
        <v>1915</v>
      </c>
      <c r="B428" s="113" t="s">
        <v>384</v>
      </c>
      <c r="C428" s="113">
        <v>44</v>
      </c>
      <c r="D428" s="113">
        <v>46.7</v>
      </c>
      <c r="E428" s="113">
        <v>42.55</v>
      </c>
      <c r="F428" s="113">
        <v>45.95</v>
      </c>
      <c r="G428" s="113">
        <v>45.8</v>
      </c>
      <c r="H428" s="113">
        <v>45</v>
      </c>
      <c r="I428" s="113">
        <v>2394245</v>
      </c>
      <c r="J428" s="113">
        <v>107773289.7</v>
      </c>
      <c r="K428" s="115">
        <v>43522</v>
      </c>
      <c r="L428" s="113">
        <v>14288</v>
      </c>
      <c r="M428" s="113" t="s">
        <v>2921</v>
      </c>
      <c r="N428" s="351"/>
    </row>
    <row r="429" spans="1:14">
      <c r="A429" s="113" t="s">
        <v>2922</v>
      </c>
      <c r="B429" s="113" t="s">
        <v>3182</v>
      </c>
      <c r="C429" s="113">
        <v>0.25</v>
      </c>
      <c r="D429" s="113">
        <v>0.25</v>
      </c>
      <c r="E429" s="113">
        <v>0.2</v>
      </c>
      <c r="F429" s="113">
        <v>0.2</v>
      </c>
      <c r="G429" s="113">
        <v>0.2</v>
      </c>
      <c r="H429" s="113">
        <v>0.2</v>
      </c>
      <c r="I429" s="113">
        <v>209930</v>
      </c>
      <c r="J429" s="113">
        <v>43010.5</v>
      </c>
      <c r="K429" s="115">
        <v>43522</v>
      </c>
      <c r="L429" s="113">
        <v>51</v>
      </c>
      <c r="M429" s="113" t="s">
        <v>2923</v>
      </c>
      <c r="N429" s="351"/>
    </row>
    <row r="430" spans="1:14">
      <c r="A430" s="113" t="s">
        <v>2924</v>
      </c>
      <c r="B430" s="113" t="s">
        <v>384</v>
      </c>
      <c r="C430" s="113">
        <v>152.4</v>
      </c>
      <c r="D430" s="113">
        <v>153</v>
      </c>
      <c r="E430" s="113">
        <v>149.1</v>
      </c>
      <c r="F430" s="113">
        <v>151.80000000000001</v>
      </c>
      <c r="G430" s="113">
        <v>152</v>
      </c>
      <c r="H430" s="113">
        <v>154.6</v>
      </c>
      <c r="I430" s="113">
        <v>38794</v>
      </c>
      <c r="J430" s="113">
        <v>5861694.4000000004</v>
      </c>
      <c r="K430" s="115">
        <v>43522</v>
      </c>
      <c r="L430" s="113">
        <v>1208</v>
      </c>
      <c r="M430" s="113" t="s">
        <v>2925</v>
      </c>
      <c r="N430" s="351"/>
    </row>
    <row r="431" spans="1:14">
      <c r="A431" s="113" t="s">
        <v>68</v>
      </c>
      <c r="B431" s="113" t="s">
        <v>384</v>
      </c>
      <c r="C431" s="113">
        <v>80.5</v>
      </c>
      <c r="D431" s="113">
        <v>82.3</v>
      </c>
      <c r="E431" s="113">
        <v>79</v>
      </c>
      <c r="F431" s="113">
        <v>81.7</v>
      </c>
      <c r="G431" s="113">
        <v>81.849999999999994</v>
      </c>
      <c r="H431" s="113">
        <v>80.8</v>
      </c>
      <c r="I431" s="113">
        <v>14260601</v>
      </c>
      <c r="J431" s="113">
        <v>1156508556.5</v>
      </c>
      <c r="K431" s="115">
        <v>43522</v>
      </c>
      <c r="L431" s="113">
        <v>58617</v>
      </c>
      <c r="M431" s="113" t="s">
        <v>2926</v>
      </c>
      <c r="N431" s="351"/>
    </row>
    <row r="432" spans="1:14">
      <c r="A432" s="113" t="s">
        <v>2927</v>
      </c>
      <c r="B432" s="113" t="s">
        <v>384</v>
      </c>
      <c r="C432" s="113">
        <v>32.700000000000003</v>
      </c>
      <c r="D432" s="113">
        <v>33.65</v>
      </c>
      <c r="E432" s="113">
        <v>31.75</v>
      </c>
      <c r="F432" s="113">
        <v>33.200000000000003</v>
      </c>
      <c r="G432" s="113">
        <v>33.35</v>
      </c>
      <c r="H432" s="113">
        <v>32.700000000000003</v>
      </c>
      <c r="I432" s="113">
        <v>334902</v>
      </c>
      <c r="J432" s="113">
        <v>10962212.75</v>
      </c>
      <c r="K432" s="115">
        <v>43522</v>
      </c>
      <c r="L432" s="113">
        <v>1263</v>
      </c>
      <c r="M432" s="113" t="s">
        <v>2928</v>
      </c>
      <c r="N432" s="351"/>
    </row>
    <row r="433" spans="1:14">
      <c r="A433" s="113" t="s">
        <v>743</v>
      </c>
      <c r="B433" s="113" t="s">
        <v>384</v>
      </c>
      <c r="C433" s="113">
        <v>32.1</v>
      </c>
      <c r="D433" s="113">
        <v>33.6</v>
      </c>
      <c r="E433" s="113">
        <v>31.5</v>
      </c>
      <c r="F433" s="113">
        <v>33</v>
      </c>
      <c r="G433" s="113">
        <v>33</v>
      </c>
      <c r="H433" s="113">
        <v>32.25</v>
      </c>
      <c r="I433" s="113">
        <v>7905</v>
      </c>
      <c r="J433" s="113">
        <v>255745.85</v>
      </c>
      <c r="K433" s="115">
        <v>43522</v>
      </c>
      <c r="L433" s="113">
        <v>109</v>
      </c>
      <c r="M433" s="113" t="s">
        <v>744</v>
      </c>
      <c r="N433" s="351"/>
    </row>
    <row r="434" spans="1:14">
      <c r="A434" s="113" t="s">
        <v>745</v>
      </c>
      <c r="B434" s="113" t="s">
        <v>384</v>
      </c>
      <c r="C434" s="113">
        <v>444</v>
      </c>
      <c r="D434" s="113">
        <v>444</v>
      </c>
      <c r="E434" s="113">
        <v>432.05</v>
      </c>
      <c r="F434" s="113">
        <v>435</v>
      </c>
      <c r="G434" s="113">
        <v>437.5</v>
      </c>
      <c r="H434" s="113">
        <v>439.95</v>
      </c>
      <c r="I434" s="113">
        <v>4506</v>
      </c>
      <c r="J434" s="113">
        <v>1966649.45</v>
      </c>
      <c r="K434" s="115">
        <v>43522</v>
      </c>
      <c r="L434" s="113">
        <v>459</v>
      </c>
      <c r="M434" s="113" t="s">
        <v>2791</v>
      </c>
      <c r="N434" s="351"/>
    </row>
    <row r="435" spans="1:14">
      <c r="A435" s="113" t="s">
        <v>2929</v>
      </c>
      <c r="B435" s="113" t="s">
        <v>384</v>
      </c>
      <c r="C435" s="113">
        <v>47.5</v>
      </c>
      <c r="D435" s="113">
        <v>48.6</v>
      </c>
      <c r="E435" s="113">
        <v>45.25</v>
      </c>
      <c r="F435" s="113">
        <v>48.05</v>
      </c>
      <c r="G435" s="113">
        <v>47.9</v>
      </c>
      <c r="H435" s="113">
        <v>47.5</v>
      </c>
      <c r="I435" s="113">
        <v>185073</v>
      </c>
      <c r="J435" s="113">
        <v>8716424.4499999993</v>
      </c>
      <c r="K435" s="115">
        <v>43522</v>
      </c>
      <c r="L435" s="113">
        <v>1317</v>
      </c>
      <c r="M435" s="113" t="s">
        <v>2930</v>
      </c>
      <c r="N435" s="351"/>
    </row>
    <row r="436" spans="1:14">
      <c r="A436" s="113" t="s">
        <v>747</v>
      </c>
      <c r="B436" s="113" t="s">
        <v>384</v>
      </c>
      <c r="C436" s="113">
        <v>379.8</v>
      </c>
      <c r="D436" s="113">
        <v>386.8</v>
      </c>
      <c r="E436" s="113">
        <v>378</v>
      </c>
      <c r="F436" s="113">
        <v>384.5</v>
      </c>
      <c r="G436" s="113">
        <v>385</v>
      </c>
      <c r="H436" s="113">
        <v>380.05</v>
      </c>
      <c r="I436" s="113">
        <v>70361</v>
      </c>
      <c r="J436" s="113">
        <v>26896516.300000001</v>
      </c>
      <c r="K436" s="115">
        <v>43522</v>
      </c>
      <c r="L436" s="113">
        <v>2248</v>
      </c>
      <c r="M436" s="113" t="s">
        <v>2931</v>
      </c>
      <c r="N436" s="351"/>
    </row>
    <row r="437" spans="1:14">
      <c r="A437" s="113" t="s">
        <v>2932</v>
      </c>
      <c r="B437" s="113" t="s">
        <v>384</v>
      </c>
      <c r="C437" s="113">
        <v>1118.95</v>
      </c>
      <c r="D437" s="113">
        <v>1135.05</v>
      </c>
      <c r="E437" s="113">
        <v>1118.95</v>
      </c>
      <c r="F437" s="113">
        <v>1125.8</v>
      </c>
      <c r="G437" s="113">
        <v>1118.95</v>
      </c>
      <c r="H437" s="113">
        <v>1129.8499999999999</v>
      </c>
      <c r="I437" s="113">
        <v>1554</v>
      </c>
      <c r="J437" s="113">
        <v>1748479.5</v>
      </c>
      <c r="K437" s="115">
        <v>43522</v>
      </c>
      <c r="L437" s="113">
        <v>265</v>
      </c>
      <c r="M437" s="113" t="s">
        <v>2933</v>
      </c>
      <c r="N437" s="351"/>
    </row>
    <row r="438" spans="1:14">
      <c r="A438" s="113" t="s">
        <v>748</v>
      </c>
      <c r="B438" s="113" t="s">
        <v>384</v>
      </c>
      <c r="C438" s="113">
        <v>461.9</v>
      </c>
      <c r="D438" s="113">
        <v>469.85</v>
      </c>
      <c r="E438" s="113">
        <v>458.45</v>
      </c>
      <c r="F438" s="113">
        <v>462.75</v>
      </c>
      <c r="G438" s="113">
        <v>462.05</v>
      </c>
      <c r="H438" s="113">
        <v>461.9</v>
      </c>
      <c r="I438" s="113">
        <v>19592</v>
      </c>
      <c r="J438" s="113">
        <v>9055064.5999999996</v>
      </c>
      <c r="K438" s="115">
        <v>43522</v>
      </c>
      <c r="L438" s="113">
        <v>863</v>
      </c>
      <c r="M438" s="113" t="s">
        <v>2934</v>
      </c>
      <c r="N438" s="351"/>
    </row>
    <row r="439" spans="1:14">
      <c r="A439" s="113" t="s">
        <v>3217</v>
      </c>
      <c r="B439" s="113" t="s">
        <v>384</v>
      </c>
      <c r="C439" s="113">
        <v>45</v>
      </c>
      <c r="D439" s="113">
        <v>47.5</v>
      </c>
      <c r="E439" s="113">
        <v>44</v>
      </c>
      <c r="F439" s="113">
        <v>44.7</v>
      </c>
      <c r="G439" s="113">
        <v>44.5</v>
      </c>
      <c r="H439" s="113">
        <v>45.7</v>
      </c>
      <c r="I439" s="113">
        <v>2035</v>
      </c>
      <c r="J439" s="113">
        <v>92179.15</v>
      </c>
      <c r="K439" s="115">
        <v>43522</v>
      </c>
      <c r="L439" s="113">
        <v>65</v>
      </c>
      <c r="M439" s="113" t="s">
        <v>3218</v>
      </c>
      <c r="N439" s="351"/>
    </row>
    <row r="440" spans="1:14">
      <c r="A440" s="113" t="s">
        <v>749</v>
      </c>
      <c r="B440" s="113" t="s">
        <v>384</v>
      </c>
      <c r="C440" s="113">
        <v>432</v>
      </c>
      <c r="D440" s="113">
        <v>432</v>
      </c>
      <c r="E440" s="113">
        <v>420.1</v>
      </c>
      <c r="F440" s="113">
        <v>427</v>
      </c>
      <c r="G440" s="113">
        <v>425</v>
      </c>
      <c r="H440" s="113">
        <v>429.65</v>
      </c>
      <c r="I440" s="113">
        <v>25282</v>
      </c>
      <c r="J440" s="113">
        <v>10771954.949999999</v>
      </c>
      <c r="K440" s="115">
        <v>43522</v>
      </c>
      <c r="L440" s="113">
        <v>685</v>
      </c>
      <c r="M440" s="113" t="s">
        <v>2792</v>
      </c>
      <c r="N440" s="351"/>
    </row>
    <row r="441" spans="1:14">
      <c r="A441" s="113" t="s">
        <v>2935</v>
      </c>
      <c r="B441" s="113" t="s">
        <v>384</v>
      </c>
      <c r="C441" s="113">
        <v>478.5</v>
      </c>
      <c r="D441" s="113">
        <v>485.5</v>
      </c>
      <c r="E441" s="113">
        <v>478.45</v>
      </c>
      <c r="F441" s="113">
        <v>481</v>
      </c>
      <c r="G441" s="113">
        <v>480.1</v>
      </c>
      <c r="H441" s="113">
        <v>478.7</v>
      </c>
      <c r="I441" s="113">
        <v>762</v>
      </c>
      <c r="J441" s="113">
        <v>365793.9</v>
      </c>
      <c r="K441" s="115">
        <v>43522</v>
      </c>
      <c r="L441" s="113">
        <v>67</v>
      </c>
      <c r="M441" s="113" t="s">
        <v>2936</v>
      </c>
      <c r="N441" s="351"/>
    </row>
    <row r="442" spans="1:14">
      <c r="A442" s="113" t="s">
        <v>750</v>
      </c>
      <c r="B442" s="113" t="s">
        <v>384</v>
      </c>
      <c r="C442" s="113">
        <v>37</v>
      </c>
      <c r="D442" s="113">
        <v>38.700000000000003</v>
      </c>
      <c r="E442" s="113">
        <v>35.700000000000003</v>
      </c>
      <c r="F442" s="113">
        <v>37.799999999999997</v>
      </c>
      <c r="G442" s="113">
        <v>37.950000000000003</v>
      </c>
      <c r="H442" s="113">
        <v>37.9</v>
      </c>
      <c r="I442" s="113">
        <v>36990</v>
      </c>
      <c r="J442" s="113">
        <v>1382113.95</v>
      </c>
      <c r="K442" s="115">
        <v>43522</v>
      </c>
      <c r="L442" s="113">
        <v>498</v>
      </c>
      <c r="M442" s="113" t="s">
        <v>751</v>
      </c>
      <c r="N442" s="351"/>
    </row>
    <row r="443" spans="1:14">
      <c r="A443" s="113" t="s">
        <v>752</v>
      </c>
      <c r="B443" s="113" t="s">
        <v>384</v>
      </c>
      <c r="C443" s="113">
        <v>136.25</v>
      </c>
      <c r="D443" s="113">
        <v>138.85</v>
      </c>
      <c r="E443" s="113">
        <v>134.6</v>
      </c>
      <c r="F443" s="113">
        <v>135</v>
      </c>
      <c r="G443" s="113">
        <v>134.65</v>
      </c>
      <c r="H443" s="113">
        <v>136</v>
      </c>
      <c r="I443" s="113">
        <v>1900504</v>
      </c>
      <c r="J443" s="113">
        <v>258557621.5</v>
      </c>
      <c r="K443" s="115">
        <v>43522</v>
      </c>
      <c r="L443" s="113">
        <v>8812</v>
      </c>
      <c r="M443" s="113" t="s">
        <v>753</v>
      </c>
      <c r="N443" s="351"/>
    </row>
    <row r="444" spans="1:14">
      <c r="A444" s="113" t="s">
        <v>754</v>
      </c>
      <c r="B444" s="113" t="s">
        <v>384</v>
      </c>
      <c r="C444" s="113">
        <v>1350.05</v>
      </c>
      <c r="D444" s="113">
        <v>1368.95</v>
      </c>
      <c r="E444" s="113">
        <v>1343</v>
      </c>
      <c r="F444" s="113">
        <v>1363.75</v>
      </c>
      <c r="G444" s="113">
        <v>1363</v>
      </c>
      <c r="H444" s="113">
        <v>1366.55</v>
      </c>
      <c r="I444" s="113">
        <v>133</v>
      </c>
      <c r="J444" s="113">
        <v>180490.25</v>
      </c>
      <c r="K444" s="115">
        <v>43522</v>
      </c>
      <c r="L444" s="113">
        <v>32</v>
      </c>
      <c r="M444" s="113" t="s">
        <v>755</v>
      </c>
      <c r="N444" s="351"/>
    </row>
    <row r="445" spans="1:14">
      <c r="A445" s="113" t="s">
        <v>2318</v>
      </c>
      <c r="B445" s="113" t="s">
        <v>384</v>
      </c>
      <c r="C445" s="113">
        <v>420</v>
      </c>
      <c r="D445" s="113">
        <v>429</v>
      </c>
      <c r="E445" s="113">
        <v>402</v>
      </c>
      <c r="F445" s="113">
        <v>415.55</v>
      </c>
      <c r="G445" s="113">
        <v>404</v>
      </c>
      <c r="H445" s="113">
        <v>421.15</v>
      </c>
      <c r="I445" s="113">
        <v>1944344</v>
      </c>
      <c r="J445" s="113">
        <v>814364131.10000002</v>
      </c>
      <c r="K445" s="115">
        <v>43522</v>
      </c>
      <c r="L445" s="113">
        <v>14903</v>
      </c>
      <c r="M445" s="113" t="s">
        <v>2319</v>
      </c>
      <c r="N445" s="351"/>
    </row>
    <row r="446" spans="1:14">
      <c r="A446" s="113" t="s">
        <v>2322</v>
      </c>
      <c r="B446" s="113" t="s">
        <v>384</v>
      </c>
      <c r="C446" s="113">
        <v>615</v>
      </c>
      <c r="D446" s="113">
        <v>629</v>
      </c>
      <c r="E446" s="113">
        <v>610</v>
      </c>
      <c r="F446" s="113">
        <v>627.85</v>
      </c>
      <c r="G446" s="113">
        <v>628</v>
      </c>
      <c r="H446" s="113">
        <v>619.75</v>
      </c>
      <c r="I446" s="113">
        <v>810</v>
      </c>
      <c r="J446" s="113">
        <v>501635.95</v>
      </c>
      <c r="K446" s="115">
        <v>43522</v>
      </c>
      <c r="L446" s="113">
        <v>98</v>
      </c>
      <c r="M446" s="113" t="s">
        <v>2323</v>
      </c>
      <c r="N446" s="351"/>
    </row>
    <row r="447" spans="1:14">
      <c r="A447" s="113" t="s">
        <v>756</v>
      </c>
      <c r="B447" s="113" t="s">
        <v>384</v>
      </c>
      <c r="C447" s="113">
        <v>43.4</v>
      </c>
      <c r="D447" s="113">
        <v>43.9</v>
      </c>
      <c r="E447" s="113">
        <v>42.2</v>
      </c>
      <c r="F447" s="113">
        <v>42.85</v>
      </c>
      <c r="G447" s="113">
        <v>42.7</v>
      </c>
      <c r="H447" s="113">
        <v>44.25</v>
      </c>
      <c r="I447" s="113">
        <v>2017204</v>
      </c>
      <c r="J447" s="113">
        <v>86697929.200000003</v>
      </c>
      <c r="K447" s="115">
        <v>43522</v>
      </c>
      <c r="L447" s="113">
        <v>7215</v>
      </c>
      <c r="M447" s="113" t="s">
        <v>757</v>
      </c>
      <c r="N447" s="351"/>
    </row>
    <row r="448" spans="1:14">
      <c r="A448" s="113" t="s">
        <v>758</v>
      </c>
      <c r="B448" s="113" t="s">
        <v>384</v>
      </c>
      <c r="C448" s="113">
        <v>141.65</v>
      </c>
      <c r="D448" s="113">
        <v>151</v>
      </c>
      <c r="E448" s="113">
        <v>141.44999999999999</v>
      </c>
      <c r="F448" s="113">
        <v>150.25</v>
      </c>
      <c r="G448" s="113">
        <v>149.9</v>
      </c>
      <c r="H448" s="113">
        <v>146.1</v>
      </c>
      <c r="I448" s="113">
        <v>107688</v>
      </c>
      <c r="J448" s="113">
        <v>15812960.65</v>
      </c>
      <c r="K448" s="115">
        <v>43522</v>
      </c>
      <c r="L448" s="113">
        <v>2570</v>
      </c>
      <c r="M448" s="113" t="s">
        <v>759</v>
      </c>
      <c r="N448" s="351"/>
    </row>
    <row r="449" spans="1:14">
      <c r="A449" s="113" t="s">
        <v>760</v>
      </c>
      <c r="B449" s="113" t="s">
        <v>384</v>
      </c>
      <c r="C449" s="113">
        <v>213.1</v>
      </c>
      <c r="D449" s="113">
        <v>220</v>
      </c>
      <c r="E449" s="113">
        <v>210</v>
      </c>
      <c r="F449" s="113">
        <v>215.15</v>
      </c>
      <c r="G449" s="113">
        <v>215</v>
      </c>
      <c r="H449" s="113">
        <v>214.95</v>
      </c>
      <c r="I449" s="113">
        <v>27130</v>
      </c>
      <c r="J449" s="113">
        <v>5820830.5</v>
      </c>
      <c r="K449" s="115">
        <v>43522</v>
      </c>
      <c r="L449" s="113">
        <v>908</v>
      </c>
      <c r="M449" s="113" t="s">
        <v>761</v>
      </c>
      <c r="N449" s="351"/>
    </row>
    <row r="450" spans="1:14">
      <c r="A450" s="113" t="s">
        <v>69</v>
      </c>
      <c r="B450" s="113" t="s">
        <v>384</v>
      </c>
      <c r="C450" s="113">
        <v>324</v>
      </c>
      <c r="D450" s="113">
        <v>335.4</v>
      </c>
      <c r="E450" s="113">
        <v>321.64999999999998</v>
      </c>
      <c r="F450" s="113">
        <v>333.45</v>
      </c>
      <c r="G450" s="113">
        <v>332.65</v>
      </c>
      <c r="H450" s="113">
        <v>327.8</v>
      </c>
      <c r="I450" s="113">
        <v>6031684</v>
      </c>
      <c r="J450" s="113">
        <v>1991709867.3</v>
      </c>
      <c r="K450" s="115">
        <v>43522</v>
      </c>
      <c r="L450" s="113">
        <v>86716</v>
      </c>
      <c r="M450" s="113" t="s">
        <v>762</v>
      </c>
      <c r="N450" s="351"/>
    </row>
    <row r="451" spans="1:14">
      <c r="A451" s="113" t="s">
        <v>2581</v>
      </c>
      <c r="B451" s="113" t="s">
        <v>384</v>
      </c>
      <c r="C451" s="113">
        <v>6</v>
      </c>
      <c r="D451" s="113">
        <v>6</v>
      </c>
      <c r="E451" s="113">
        <v>5.7</v>
      </c>
      <c r="F451" s="113">
        <v>5.7</v>
      </c>
      <c r="G451" s="113">
        <v>5.7</v>
      </c>
      <c r="H451" s="113">
        <v>6</v>
      </c>
      <c r="I451" s="113">
        <v>61598</v>
      </c>
      <c r="J451" s="113">
        <v>352564.4</v>
      </c>
      <c r="K451" s="115">
        <v>43522</v>
      </c>
      <c r="L451" s="113">
        <v>55</v>
      </c>
      <c r="M451" s="113" t="s">
        <v>2582</v>
      </c>
      <c r="N451" s="351"/>
    </row>
    <row r="452" spans="1:14">
      <c r="A452" s="113" t="s">
        <v>2514</v>
      </c>
      <c r="B452" s="113" t="s">
        <v>384</v>
      </c>
      <c r="C452" s="113">
        <v>1020.15</v>
      </c>
      <c r="D452" s="113">
        <v>1026</v>
      </c>
      <c r="E452" s="113">
        <v>1005.2</v>
      </c>
      <c r="F452" s="113">
        <v>1010.75</v>
      </c>
      <c r="G452" s="113">
        <v>1011</v>
      </c>
      <c r="H452" s="113">
        <v>1029.3499999999999</v>
      </c>
      <c r="I452" s="113">
        <v>2447</v>
      </c>
      <c r="J452" s="113">
        <v>2486118.7999999998</v>
      </c>
      <c r="K452" s="115">
        <v>43522</v>
      </c>
      <c r="L452" s="113">
        <v>361</v>
      </c>
      <c r="M452" s="113" t="s">
        <v>2515</v>
      </c>
      <c r="N452" s="351"/>
    </row>
    <row r="453" spans="1:14">
      <c r="A453" s="113" t="s">
        <v>2583</v>
      </c>
      <c r="B453" s="113" t="s">
        <v>384</v>
      </c>
      <c r="C453" s="113">
        <v>44.05</v>
      </c>
      <c r="D453" s="113">
        <v>44.45</v>
      </c>
      <c r="E453" s="113">
        <v>42.15</v>
      </c>
      <c r="F453" s="113">
        <v>43.1</v>
      </c>
      <c r="G453" s="113">
        <v>43.9</v>
      </c>
      <c r="H453" s="113">
        <v>43.8</v>
      </c>
      <c r="I453" s="113">
        <v>11091</v>
      </c>
      <c r="J453" s="113">
        <v>483394.6</v>
      </c>
      <c r="K453" s="115">
        <v>43522</v>
      </c>
      <c r="L453" s="113">
        <v>129</v>
      </c>
      <c r="M453" s="113" t="s">
        <v>2584</v>
      </c>
      <c r="N453" s="351"/>
    </row>
    <row r="454" spans="1:14">
      <c r="A454" s="113" t="s">
        <v>2332</v>
      </c>
      <c r="B454" s="113" t="s">
        <v>384</v>
      </c>
      <c r="C454" s="113">
        <v>29.15</v>
      </c>
      <c r="D454" s="113">
        <v>29.95</v>
      </c>
      <c r="E454" s="113">
        <v>27.3</v>
      </c>
      <c r="F454" s="113">
        <v>28.45</v>
      </c>
      <c r="G454" s="113">
        <v>29.05</v>
      </c>
      <c r="H454" s="113">
        <v>29.25</v>
      </c>
      <c r="I454" s="113">
        <v>22067</v>
      </c>
      <c r="J454" s="113">
        <v>628402.1</v>
      </c>
      <c r="K454" s="115">
        <v>43522</v>
      </c>
      <c r="L454" s="113">
        <v>164</v>
      </c>
      <c r="M454" s="113" t="s">
        <v>2769</v>
      </c>
      <c r="N454" s="351"/>
    </row>
    <row r="455" spans="1:14">
      <c r="A455" s="113" t="s">
        <v>3219</v>
      </c>
      <c r="B455" s="113" t="s">
        <v>384</v>
      </c>
      <c r="C455" s="113">
        <v>0.65</v>
      </c>
      <c r="D455" s="113">
        <v>0.65</v>
      </c>
      <c r="E455" s="113">
        <v>0.55000000000000004</v>
      </c>
      <c r="F455" s="113">
        <v>0.6</v>
      </c>
      <c r="G455" s="113">
        <v>0.65</v>
      </c>
      <c r="H455" s="113">
        <v>0.6</v>
      </c>
      <c r="I455" s="113">
        <v>1147537</v>
      </c>
      <c r="J455" s="113">
        <v>693791.4</v>
      </c>
      <c r="K455" s="115">
        <v>43522</v>
      </c>
      <c r="L455" s="113">
        <v>212</v>
      </c>
      <c r="M455" s="113" t="s">
        <v>3220</v>
      </c>
      <c r="N455" s="351"/>
    </row>
    <row r="456" spans="1:14">
      <c r="A456" s="113" t="s">
        <v>763</v>
      </c>
      <c r="B456" s="113" t="s">
        <v>384</v>
      </c>
      <c r="C456" s="113">
        <v>349.9</v>
      </c>
      <c r="D456" s="113">
        <v>350</v>
      </c>
      <c r="E456" s="113">
        <v>341.25</v>
      </c>
      <c r="F456" s="113">
        <v>347</v>
      </c>
      <c r="G456" s="113">
        <v>347</v>
      </c>
      <c r="H456" s="113">
        <v>349.05</v>
      </c>
      <c r="I456" s="113">
        <v>422</v>
      </c>
      <c r="J456" s="113">
        <v>146498.54999999999</v>
      </c>
      <c r="K456" s="115">
        <v>43522</v>
      </c>
      <c r="L456" s="113">
        <v>38</v>
      </c>
      <c r="M456" s="113" t="s">
        <v>764</v>
      </c>
      <c r="N456" s="351"/>
    </row>
    <row r="457" spans="1:14">
      <c r="A457" s="113" t="s">
        <v>765</v>
      </c>
      <c r="B457" s="113" t="s">
        <v>384</v>
      </c>
      <c r="C457" s="113">
        <v>244</v>
      </c>
      <c r="D457" s="113">
        <v>255</v>
      </c>
      <c r="E457" s="113">
        <v>240</v>
      </c>
      <c r="F457" s="113">
        <v>250.55</v>
      </c>
      <c r="G457" s="113">
        <v>255</v>
      </c>
      <c r="H457" s="113">
        <v>246.95</v>
      </c>
      <c r="I457" s="113">
        <v>14981</v>
      </c>
      <c r="J457" s="113">
        <v>3740863.35</v>
      </c>
      <c r="K457" s="115">
        <v>43522</v>
      </c>
      <c r="L457" s="113">
        <v>334</v>
      </c>
      <c r="M457" s="113" t="s">
        <v>2793</v>
      </c>
      <c r="N457" s="351"/>
    </row>
    <row r="458" spans="1:14">
      <c r="A458" s="113" t="s">
        <v>2937</v>
      </c>
      <c r="B458" s="113" t="s">
        <v>384</v>
      </c>
      <c r="C458" s="113">
        <v>55.7</v>
      </c>
      <c r="D458" s="113">
        <v>57.5</v>
      </c>
      <c r="E458" s="113">
        <v>55.55</v>
      </c>
      <c r="F458" s="113">
        <v>56.15</v>
      </c>
      <c r="G458" s="113">
        <v>56.25</v>
      </c>
      <c r="H458" s="113">
        <v>58.05</v>
      </c>
      <c r="I458" s="113">
        <v>25381</v>
      </c>
      <c r="J458" s="113">
        <v>1430387.7</v>
      </c>
      <c r="K458" s="115">
        <v>43522</v>
      </c>
      <c r="L458" s="113">
        <v>324</v>
      </c>
      <c r="M458" s="113" t="s">
        <v>2938</v>
      </c>
      <c r="N458" s="351"/>
    </row>
    <row r="459" spans="1:14">
      <c r="A459" s="113" t="s">
        <v>3350</v>
      </c>
      <c r="B459" s="113" t="s">
        <v>384</v>
      </c>
      <c r="C459" s="113">
        <v>48.95</v>
      </c>
      <c r="D459" s="113">
        <v>49</v>
      </c>
      <c r="E459" s="113">
        <v>44.55</v>
      </c>
      <c r="F459" s="113">
        <v>45.8</v>
      </c>
      <c r="G459" s="113">
        <v>46.5</v>
      </c>
      <c r="H459" s="113">
        <v>46.8</v>
      </c>
      <c r="I459" s="113">
        <v>771</v>
      </c>
      <c r="J459" s="113">
        <v>35659.300000000003</v>
      </c>
      <c r="K459" s="115">
        <v>43522</v>
      </c>
      <c r="L459" s="113">
        <v>7</v>
      </c>
      <c r="M459" s="113" t="s">
        <v>3351</v>
      </c>
      <c r="N459" s="351"/>
    </row>
    <row r="460" spans="1:14">
      <c r="A460" s="113" t="s">
        <v>766</v>
      </c>
      <c r="B460" s="113" t="s">
        <v>384</v>
      </c>
      <c r="C460" s="113">
        <v>19.8</v>
      </c>
      <c r="D460" s="113">
        <v>22.9</v>
      </c>
      <c r="E460" s="113">
        <v>18.5</v>
      </c>
      <c r="F460" s="113">
        <v>21.15</v>
      </c>
      <c r="G460" s="113">
        <v>21.15</v>
      </c>
      <c r="H460" s="113">
        <v>19.600000000000001</v>
      </c>
      <c r="I460" s="113">
        <v>304611</v>
      </c>
      <c r="J460" s="113">
        <v>6486515.2999999998</v>
      </c>
      <c r="K460" s="115">
        <v>43522</v>
      </c>
      <c r="L460" s="113">
        <v>1828</v>
      </c>
      <c r="M460" s="113" t="s">
        <v>767</v>
      </c>
      <c r="N460" s="351"/>
    </row>
    <row r="461" spans="1:14">
      <c r="A461" s="113" t="s">
        <v>2770</v>
      </c>
      <c r="B461" s="113" t="s">
        <v>384</v>
      </c>
      <c r="C461" s="113">
        <v>1010.05</v>
      </c>
      <c r="D461" s="113">
        <v>1044.3</v>
      </c>
      <c r="E461" s="113">
        <v>994.3</v>
      </c>
      <c r="F461" s="113">
        <v>1040.95</v>
      </c>
      <c r="G461" s="113">
        <v>1044</v>
      </c>
      <c r="H461" s="113">
        <v>1041.1500000000001</v>
      </c>
      <c r="I461" s="113">
        <v>5682</v>
      </c>
      <c r="J461" s="113">
        <v>5867022.4500000002</v>
      </c>
      <c r="K461" s="115">
        <v>43522</v>
      </c>
      <c r="L461" s="113">
        <v>743</v>
      </c>
      <c r="M461" s="113" t="s">
        <v>768</v>
      </c>
      <c r="N461" s="351"/>
    </row>
    <row r="462" spans="1:14">
      <c r="A462" s="113" t="s">
        <v>769</v>
      </c>
      <c r="B462" s="113" t="s">
        <v>384</v>
      </c>
      <c r="C462" s="113">
        <v>78</v>
      </c>
      <c r="D462" s="113">
        <v>79.099999999999994</v>
      </c>
      <c r="E462" s="113">
        <v>75.5</v>
      </c>
      <c r="F462" s="113">
        <v>77.650000000000006</v>
      </c>
      <c r="G462" s="113">
        <v>77.849999999999994</v>
      </c>
      <c r="H462" s="113">
        <v>80.150000000000006</v>
      </c>
      <c r="I462" s="113">
        <v>872993</v>
      </c>
      <c r="J462" s="113">
        <v>67295993.400000006</v>
      </c>
      <c r="K462" s="115">
        <v>43522</v>
      </c>
      <c r="L462" s="113">
        <v>6847</v>
      </c>
      <c r="M462" s="113" t="s">
        <v>770</v>
      </c>
      <c r="N462" s="351"/>
    </row>
    <row r="463" spans="1:14">
      <c r="A463" s="113" t="s">
        <v>2731</v>
      </c>
      <c r="B463" s="113" t="s">
        <v>384</v>
      </c>
      <c r="C463" s="113">
        <v>0.7</v>
      </c>
      <c r="D463" s="113">
        <v>0.7</v>
      </c>
      <c r="E463" s="113">
        <v>0.65</v>
      </c>
      <c r="F463" s="113">
        <v>0.7</v>
      </c>
      <c r="G463" s="113">
        <v>0.7</v>
      </c>
      <c r="H463" s="113">
        <v>0.65</v>
      </c>
      <c r="I463" s="113">
        <v>117585</v>
      </c>
      <c r="J463" s="113">
        <v>81453.149999999994</v>
      </c>
      <c r="K463" s="115">
        <v>43522</v>
      </c>
      <c r="L463" s="113">
        <v>47</v>
      </c>
      <c r="M463" s="113" t="s">
        <v>2732</v>
      </c>
      <c r="N463" s="351"/>
    </row>
    <row r="464" spans="1:14">
      <c r="A464" s="113" t="s">
        <v>2516</v>
      </c>
      <c r="B464" s="113" t="s">
        <v>384</v>
      </c>
      <c r="C464" s="113">
        <v>147.05000000000001</v>
      </c>
      <c r="D464" s="113">
        <v>150.80000000000001</v>
      </c>
      <c r="E464" s="113">
        <v>146</v>
      </c>
      <c r="F464" s="113">
        <v>149.44999999999999</v>
      </c>
      <c r="G464" s="113">
        <v>150</v>
      </c>
      <c r="H464" s="113">
        <v>148.4</v>
      </c>
      <c r="I464" s="113">
        <v>18477</v>
      </c>
      <c r="J464" s="113">
        <v>2737631.1</v>
      </c>
      <c r="K464" s="115">
        <v>43522</v>
      </c>
      <c r="L464" s="113">
        <v>654</v>
      </c>
      <c r="M464" s="113" t="s">
        <v>2517</v>
      </c>
      <c r="N464" s="351"/>
    </row>
    <row r="465" spans="1:14">
      <c r="A465" s="113" t="s">
        <v>378</v>
      </c>
      <c r="B465" s="113" t="s">
        <v>384</v>
      </c>
      <c r="C465" s="113">
        <v>107.9</v>
      </c>
      <c r="D465" s="113">
        <v>108</v>
      </c>
      <c r="E465" s="113">
        <v>101.15</v>
      </c>
      <c r="F465" s="113">
        <v>104.8</v>
      </c>
      <c r="G465" s="113">
        <v>104.5</v>
      </c>
      <c r="H465" s="113">
        <v>108.45</v>
      </c>
      <c r="I465" s="113">
        <v>83233</v>
      </c>
      <c r="J465" s="113">
        <v>8753500.0500000007</v>
      </c>
      <c r="K465" s="115">
        <v>43522</v>
      </c>
      <c r="L465" s="113">
        <v>4326</v>
      </c>
      <c r="M465" s="113" t="s">
        <v>2794</v>
      </c>
      <c r="N465" s="351"/>
    </row>
    <row r="466" spans="1:14">
      <c r="A466" s="113" t="s">
        <v>2939</v>
      </c>
      <c r="B466" s="113" t="s">
        <v>384</v>
      </c>
      <c r="C466" s="113">
        <v>109.2</v>
      </c>
      <c r="D466" s="113">
        <v>109.2</v>
      </c>
      <c r="E466" s="113">
        <v>108.05</v>
      </c>
      <c r="F466" s="113">
        <v>108.9</v>
      </c>
      <c r="G466" s="113">
        <v>109</v>
      </c>
      <c r="H466" s="113">
        <v>110.3</v>
      </c>
      <c r="I466" s="113">
        <v>885</v>
      </c>
      <c r="J466" s="113">
        <v>96086</v>
      </c>
      <c r="K466" s="115">
        <v>43522</v>
      </c>
      <c r="L466" s="113">
        <v>46</v>
      </c>
      <c r="M466" s="113" t="s">
        <v>2940</v>
      </c>
      <c r="N466" s="351"/>
    </row>
    <row r="467" spans="1:14">
      <c r="A467" s="113" t="s">
        <v>2941</v>
      </c>
      <c r="B467" s="113" t="s">
        <v>384</v>
      </c>
      <c r="C467" s="113">
        <v>117.8</v>
      </c>
      <c r="D467" s="113">
        <v>117.8</v>
      </c>
      <c r="E467" s="113">
        <v>113.3</v>
      </c>
      <c r="F467" s="113">
        <v>115.65</v>
      </c>
      <c r="G467" s="113">
        <v>116</v>
      </c>
      <c r="H467" s="113">
        <v>117.85</v>
      </c>
      <c r="I467" s="113">
        <v>3430</v>
      </c>
      <c r="J467" s="113">
        <v>395342.35</v>
      </c>
      <c r="K467" s="115">
        <v>43522</v>
      </c>
      <c r="L467" s="113">
        <v>229</v>
      </c>
      <c r="M467" s="113" t="s">
        <v>2942</v>
      </c>
      <c r="N467" s="351"/>
    </row>
    <row r="468" spans="1:14">
      <c r="A468" s="113" t="s">
        <v>2943</v>
      </c>
      <c r="B468" s="113" t="s">
        <v>384</v>
      </c>
      <c r="C468" s="113">
        <v>6.5</v>
      </c>
      <c r="D468" s="113">
        <v>6.75</v>
      </c>
      <c r="E468" s="113">
        <v>6.45</v>
      </c>
      <c r="F468" s="113">
        <v>6.55</v>
      </c>
      <c r="G468" s="113">
        <v>6.6</v>
      </c>
      <c r="H468" s="113">
        <v>6.8</v>
      </c>
      <c r="I468" s="113">
        <v>33182</v>
      </c>
      <c r="J468" s="113">
        <v>217285.2</v>
      </c>
      <c r="K468" s="115">
        <v>43522</v>
      </c>
      <c r="L468" s="113">
        <v>132</v>
      </c>
      <c r="M468" s="113" t="s">
        <v>2944</v>
      </c>
      <c r="N468" s="351"/>
    </row>
    <row r="469" spans="1:14">
      <c r="A469" s="113" t="s">
        <v>771</v>
      </c>
      <c r="B469" s="113" t="s">
        <v>384</v>
      </c>
      <c r="C469" s="113">
        <v>29.7</v>
      </c>
      <c r="D469" s="113">
        <v>30.25</v>
      </c>
      <c r="E469" s="113">
        <v>28.8</v>
      </c>
      <c r="F469" s="113">
        <v>29.9</v>
      </c>
      <c r="G469" s="113">
        <v>29.95</v>
      </c>
      <c r="H469" s="113">
        <v>29.95</v>
      </c>
      <c r="I469" s="113">
        <v>92289</v>
      </c>
      <c r="J469" s="113">
        <v>2732883.65</v>
      </c>
      <c r="K469" s="115">
        <v>43522</v>
      </c>
      <c r="L469" s="113">
        <v>482</v>
      </c>
      <c r="M469" s="113" t="s">
        <v>772</v>
      </c>
      <c r="N469" s="351"/>
    </row>
    <row r="470" spans="1:14">
      <c r="A470" s="113" t="s">
        <v>2004</v>
      </c>
      <c r="B470" s="113" t="s">
        <v>384</v>
      </c>
      <c r="C470" s="113">
        <v>35</v>
      </c>
      <c r="D470" s="113">
        <v>35.9</v>
      </c>
      <c r="E470" s="113">
        <v>33.4</v>
      </c>
      <c r="F470" s="113">
        <v>35.5</v>
      </c>
      <c r="G470" s="113">
        <v>35.35</v>
      </c>
      <c r="H470" s="113">
        <v>35.85</v>
      </c>
      <c r="I470" s="113">
        <v>169639</v>
      </c>
      <c r="J470" s="113">
        <v>5908825.6500000004</v>
      </c>
      <c r="K470" s="115">
        <v>43522</v>
      </c>
      <c r="L470" s="113">
        <v>2184</v>
      </c>
      <c r="M470" s="113" t="s">
        <v>773</v>
      </c>
      <c r="N470" s="351"/>
    </row>
    <row r="471" spans="1:14">
      <c r="A471" s="113" t="s">
        <v>1890</v>
      </c>
      <c r="B471" s="113" t="s">
        <v>384</v>
      </c>
      <c r="C471" s="113">
        <v>794.55</v>
      </c>
      <c r="D471" s="113">
        <v>804.7</v>
      </c>
      <c r="E471" s="113">
        <v>781.35</v>
      </c>
      <c r="F471" s="113">
        <v>796.5</v>
      </c>
      <c r="G471" s="113">
        <v>790.05</v>
      </c>
      <c r="H471" s="113">
        <v>794.45</v>
      </c>
      <c r="I471" s="113">
        <v>142521</v>
      </c>
      <c r="J471" s="113">
        <v>112603815.59999999</v>
      </c>
      <c r="K471" s="115">
        <v>43522</v>
      </c>
      <c r="L471" s="113">
        <v>355</v>
      </c>
      <c r="M471" s="113" t="s">
        <v>417</v>
      </c>
      <c r="N471" s="351"/>
    </row>
    <row r="472" spans="1:14">
      <c r="A472" s="113" t="s">
        <v>196</v>
      </c>
      <c r="B472" s="113" t="s">
        <v>384</v>
      </c>
      <c r="C472" s="113">
        <v>278</v>
      </c>
      <c r="D472" s="113">
        <v>278.60000000000002</v>
      </c>
      <c r="E472" s="113">
        <v>271</v>
      </c>
      <c r="F472" s="113">
        <v>274.60000000000002</v>
      </c>
      <c r="G472" s="113">
        <v>274.05</v>
      </c>
      <c r="H472" s="113">
        <v>279.55</v>
      </c>
      <c r="I472" s="113">
        <v>53408</v>
      </c>
      <c r="J472" s="113">
        <v>14635573.25</v>
      </c>
      <c r="K472" s="115">
        <v>43522</v>
      </c>
      <c r="L472" s="113">
        <v>3567</v>
      </c>
      <c r="M472" s="113" t="s">
        <v>774</v>
      </c>
      <c r="N472" s="351"/>
    </row>
    <row r="473" spans="1:14">
      <c r="A473" s="113" t="s">
        <v>1891</v>
      </c>
      <c r="B473" s="113" t="s">
        <v>384</v>
      </c>
      <c r="C473" s="113">
        <v>287.89999999999998</v>
      </c>
      <c r="D473" s="113">
        <v>289.2</v>
      </c>
      <c r="E473" s="113">
        <v>281.75</v>
      </c>
      <c r="F473" s="113">
        <v>285.7</v>
      </c>
      <c r="G473" s="113">
        <v>285</v>
      </c>
      <c r="H473" s="113">
        <v>291.95</v>
      </c>
      <c r="I473" s="113">
        <v>18498</v>
      </c>
      <c r="J473" s="113">
        <v>5276439.8</v>
      </c>
      <c r="K473" s="115">
        <v>43522</v>
      </c>
      <c r="L473" s="113">
        <v>1563</v>
      </c>
      <c r="M473" s="113" t="s">
        <v>432</v>
      </c>
      <c r="N473" s="351"/>
    </row>
    <row r="474" spans="1:14">
      <c r="A474" s="113" t="s">
        <v>775</v>
      </c>
      <c r="B474" s="113" t="s">
        <v>384</v>
      </c>
      <c r="C474" s="113">
        <v>225.9</v>
      </c>
      <c r="D474" s="113">
        <v>225.9</v>
      </c>
      <c r="E474" s="113">
        <v>220.4</v>
      </c>
      <c r="F474" s="113">
        <v>220.85</v>
      </c>
      <c r="G474" s="113">
        <v>220.6</v>
      </c>
      <c r="H474" s="113">
        <v>229.2</v>
      </c>
      <c r="I474" s="113">
        <v>80617</v>
      </c>
      <c r="J474" s="113">
        <v>17926145.600000001</v>
      </c>
      <c r="K474" s="115">
        <v>43522</v>
      </c>
      <c r="L474" s="113">
        <v>2284</v>
      </c>
      <c r="M474" s="113" t="s">
        <v>776</v>
      </c>
      <c r="N474" s="351"/>
    </row>
    <row r="475" spans="1:14">
      <c r="A475" s="113" t="s">
        <v>777</v>
      </c>
      <c r="B475" s="113" t="s">
        <v>384</v>
      </c>
      <c r="C475" s="113">
        <v>240</v>
      </c>
      <c r="D475" s="113">
        <v>241</v>
      </c>
      <c r="E475" s="113">
        <v>232</v>
      </c>
      <c r="F475" s="113">
        <v>238.2</v>
      </c>
      <c r="G475" s="113">
        <v>238.15</v>
      </c>
      <c r="H475" s="113">
        <v>243.15</v>
      </c>
      <c r="I475" s="113">
        <v>63473</v>
      </c>
      <c r="J475" s="113">
        <v>15003916.550000001</v>
      </c>
      <c r="K475" s="115">
        <v>43522</v>
      </c>
      <c r="L475" s="113">
        <v>3554</v>
      </c>
      <c r="M475" s="113" t="s">
        <v>778</v>
      </c>
      <c r="N475" s="351"/>
    </row>
    <row r="476" spans="1:14">
      <c r="A476" s="113" t="s">
        <v>2244</v>
      </c>
      <c r="B476" s="113" t="s">
        <v>384</v>
      </c>
      <c r="C476" s="113">
        <v>219</v>
      </c>
      <c r="D476" s="113">
        <v>220.2</v>
      </c>
      <c r="E476" s="113">
        <v>215.15</v>
      </c>
      <c r="F476" s="113">
        <v>216.15</v>
      </c>
      <c r="G476" s="113">
        <v>215.6</v>
      </c>
      <c r="H476" s="113">
        <v>221</v>
      </c>
      <c r="I476" s="113">
        <v>52725</v>
      </c>
      <c r="J476" s="113">
        <v>11432216.449999999</v>
      </c>
      <c r="K476" s="115">
        <v>43522</v>
      </c>
      <c r="L476" s="113">
        <v>2807</v>
      </c>
      <c r="M476" s="113" t="s">
        <v>2245</v>
      </c>
      <c r="N476" s="351"/>
    </row>
    <row r="477" spans="1:14">
      <c r="A477" s="113" t="s">
        <v>2407</v>
      </c>
      <c r="B477" s="113" t="s">
        <v>384</v>
      </c>
      <c r="C477" s="113">
        <v>51.2</v>
      </c>
      <c r="D477" s="113">
        <v>51.25</v>
      </c>
      <c r="E477" s="113">
        <v>48.5</v>
      </c>
      <c r="F477" s="113">
        <v>50.55</v>
      </c>
      <c r="G477" s="113">
        <v>50.75</v>
      </c>
      <c r="H477" s="113">
        <v>49</v>
      </c>
      <c r="I477" s="113">
        <v>889</v>
      </c>
      <c r="J477" s="113">
        <v>44789</v>
      </c>
      <c r="K477" s="115">
        <v>43522</v>
      </c>
      <c r="L477" s="113">
        <v>12</v>
      </c>
      <c r="M477" s="113" t="s">
        <v>2408</v>
      </c>
      <c r="N477" s="351"/>
    </row>
    <row r="478" spans="1:14">
      <c r="A478" s="113" t="s">
        <v>779</v>
      </c>
      <c r="B478" s="113" t="s">
        <v>384</v>
      </c>
      <c r="C478" s="113">
        <v>6323.1</v>
      </c>
      <c r="D478" s="113">
        <v>6490</v>
      </c>
      <c r="E478" s="113">
        <v>6299.95</v>
      </c>
      <c r="F478" s="113">
        <v>6463.45</v>
      </c>
      <c r="G478" s="113">
        <v>6465</v>
      </c>
      <c r="H478" s="113">
        <v>6323.1</v>
      </c>
      <c r="I478" s="113">
        <v>4149</v>
      </c>
      <c r="J478" s="113">
        <v>26510230.100000001</v>
      </c>
      <c r="K478" s="115">
        <v>43522</v>
      </c>
      <c r="L478" s="113">
        <v>1908</v>
      </c>
      <c r="M478" s="113" t="s">
        <v>780</v>
      </c>
      <c r="N478" s="351"/>
    </row>
    <row r="479" spans="1:14">
      <c r="A479" s="113" t="s">
        <v>781</v>
      </c>
      <c r="B479" s="113" t="s">
        <v>384</v>
      </c>
      <c r="C479" s="113">
        <v>13</v>
      </c>
      <c r="D479" s="113">
        <v>13.25</v>
      </c>
      <c r="E479" s="113">
        <v>12.3</v>
      </c>
      <c r="F479" s="113">
        <v>13.1</v>
      </c>
      <c r="G479" s="113">
        <v>13</v>
      </c>
      <c r="H479" s="113">
        <v>13.35</v>
      </c>
      <c r="I479" s="113">
        <v>50623</v>
      </c>
      <c r="J479" s="113">
        <v>658466</v>
      </c>
      <c r="K479" s="115">
        <v>43522</v>
      </c>
      <c r="L479" s="113">
        <v>193</v>
      </c>
      <c r="M479" s="113" t="s">
        <v>782</v>
      </c>
      <c r="N479" s="351"/>
    </row>
    <row r="480" spans="1:14">
      <c r="A480" s="113" t="s">
        <v>783</v>
      </c>
      <c r="B480" s="113" t="s">
        <v>384</v>
      </c>
      <c r="C480" s="113">
        <v>69.75</v>
      </c>
      <c r="D480" s="113">
        <v>71</v>
      </c>
      <c r="E480" s="113">
        <v>69.099999999999994</v>
      </c>
      <c r="F480" s="113">
        <v>70.55</v>
      </c>
      <c r="G480" s="113">
        <v>70.150000000000006</v>
      </c>
      <c r="H480" s="113">
        <v>70.05</v>
      </c>
      <c r="I480" s="113">
        <v>27973</v>
      </c>
      <c r="J480" s="113">
        <v>1964143.15</v>
      </c>
      <c r="K480" s="115">
        <v>43522</v>
      </c>
      <c r="L480" s="113">
        <v>402</v>
      </c>
      <c r="M480" s="113" t="s">
        <v>784</v>
      </c>
      <c r="N480" s="351"/>
    </row>
    <row r="481" spans="1:14">
      <c r="A481" s="113" t="s">
        <v>2663</v>
      </c>
      <c r="B481" s="113" t="s">
        <v>384</v>
      </c>
      <c r="C481" s="113">
        <v>855</v>
      </c>
      <c r="D481" s="113">
        <v>865.1</v>
      </c>
      <c r="E481" s="113">
        <v>855</v>
      </c>
      <c r="F481" s="113">
        <v>865.05</v>
      </c>
      <c r="G481" s="113">
        <v>865.1</v>
      </c>
      <c r="H481" s="113">
        <v>840.75</v>
      </c>
      <c r="I481" s="113">
        <v>110</v>
      </c>
      <c r="J481" s="113">
        <v>94276.55</v>
      </c>
      <c r="K481" s="115">
        <v>43522</v>
      </c>
      <c r="L481" s="113">
        <v>9</v>
      </c>
      <c r="M481" s="113" t="s">
        <v>2664</v>
      </c>
      <c r="N481" s="351"/>
    </row>
    <row r="482" spans="1:14">
      <c r="A482" s="113" t="s">
        <v>785</v>
      </c>
      <c r="B482" s="113" t="s">
        <v>384</v>
      </c>
      <c r="C482" s="113">
        <v>1332</v>
      </c>
      <c r="D482" s="113">
        <v>1335.7</v>
      </c>
      <c r="E482" s="113">
        <v>1316</v>
      </c>
      <c r="F482" s="113">
        <v>1322.5</v>
      </c>
      <c r="G482" s="113">
        <v>1319</v>
      </c>
      <c r="H482" s="113">
        <v>1341.9</v>
      </c>
      <c r="I482" s="113">
        <v>14836</v>
      </c>
      <c r="J482" s="113">
        <v>19660113.649999999</v>
      </c>
      <c r="K482" s="115">
        <v>43522</v>
      </c>
      <c r="L482" s="113">
        <v>2441</v>
      </c>
      <c r="M482" s="113" t="s">
        <v>786</v>
      </c>
      <c r="N482" s="351"/>
    </row>
    <row r="483" spans="1:14">
      <c r="A483" s="113" t="s">
        <v>70</v>
      </c>
      <c r="B483" s="113" t="s">
        <v>384</v>
      </c>
      <c r="C483" s="113">
        <v>588.79999999999995</v>
      </c>
      <c r="D483" s="113">
        <v>598</v>
      </c>
      <c r="E483" s="113">
        <v>571.75</v>
      </c>
      <c r="F483" s="113">
        <v>588.75</v>
      </c>
      <c r="G483" s="113">
        <v>590.04999999999995</v>
      </c>
      <c r="H483" s="113">
        <v>593</v>
      </c>
      <c r="I483" s="113">
        <v>788030</v>
      </c>
      <c r="J483" s="113">
        <v>460804998.35000002</v>
      </c>
      <c r="K483" s="115">
        <v>43522</v>
      </c>
      <c r="L483" s="113">
        <v>22738</v>
      </c>
      <c r="M483" s="113" t="s">
        <v>787</v>
      </c>
      <c r="N483" s="351"/>
    </row>
    <row r="484" spans="1:14">
      <c r="A484" s="113" t="s">
        <v>788</v>
      </c>
      <c r="B484" s="113" t="s">
        <v>384</v>
      </c>
      <c r="C484" s="113">
        <v>58</v>
      </c>
      <c r="D484" s="113">
        <v>58</v>
      </c>
      <c r="E484" s="113">
        <v>56.15</v>
      </c>
      <c r="F484" s="113">
        <v>56.65</v>
      </c>
      <c r="G484" s="113">
        <v>56.15</v>
      </c>
      <c r="H484" s="113">
        <v>59</v>
      </c>
      <c r="I484" s="113">
        <v>1692</v>
      </c>
      <c r="J484" s="113">
        <v>96212.85</v>
      </c>
      <c r="K484" s="115">
        <v>43522</v>
      </c>
      <c r="L484" s="113">
        <v>56</v>
      </c>
      <c r="M484" s="113" t="s">
        <v>789</v>
      </c>
      <c r="N484" s="351"/>
    </row>
    <row r="485" spans="1:14">
      <c r="A485" s="113" t="s">
        <v>3221</v>
      </c>
      <c r="B485" s="113" t="s">
        <v>384</v>
      </c>
      <c r="C485" s="113">
        <v>12.7</v>
      </c>
      <c r="D485" s="113">
        <v>13.25</v>
      </c>
      <c r="E485" s="113">
        <v>12.45</v>
      </c>
      <c r="F485" s="113">
        <v>13.25</v>
      </c>
      <c r="G485" s="113">
        <v>13.25</v>
      </c>
      <c r="H485" s="113">
        <v>12.65</v>
      </c>
      <c r="I485" s="113">
        <v>29165</v>
      </c>
      <c r="J485" s="113">
        <v>381441.05</v>
      </c>
      <c r="K485" s="115">
        <v>43522</v>
      </c>
      <c r="L485" s="113">
        <v>151</v>
      </c>
      <c r="M485" s="113" t="s">
        <v>3222</v>
      </c>
      <c r="N485" s="351"/>
    </row>
    <row r="486" spans="1:14">
      <c r="A486" s="113" t="s">
        <v>2409</v>
      </c>
      <c r="B486" s="113" t="s">
        <v>384</v>
      </c>
      <c r="C486" s="113">
        <v>136</v>
      </c>
      <c r="D486" s="113">
        <v>136.9</v>
      </c>
      <c r="E486" s="113">
        <v>132.5</v>
      </c>
      <c r="F486" s="113">
        <v>133.69999999999999</v>
      </c>
      <c r="G486" s="113">
        <v>132.75</v>
      </c>
      <c r="H486" s="113">
        <v>138</v>
      </c>
      <c r="I486" s="113">
        <v>45202</v>
      </c>
      <c r="J486" s="113">
        <v>6098430.3499999996</v>
      </c>
      <c r="K486" s="115">
        <v>43522</v>
      </c>
      <c r="L486" s="113">
        <v>1321</v>
      </c>
      <c r="M486" s="113" t="s">
        <v>2410</v>
      </c>
      <c r="N486" s="351"/>
    </row>
    <row r="487" spans="1:14">
      <c r="A487" s="113" t="s">
        <v>790</v>
      </c>
      <c r="B487" s="113" t="s">
        <v>384</v>
      </c>
      <c r="C487" s="113">
        <v>534.04999999999995</v>
      </c>
      <c r="D487" s="113">
        <v>538</v>
      </c>
      <c r="E487" s="113">
        <v>520.04999999999995</v>
      </c>
      <c r="F487" s="113">
        <v>530.54999999999995</v>
      </c>
      <c r="G487" s="113">
        <v>530</v>
      </c>
      <c r="H487" s="113">
        <v>544.29999999999995</v>
      </c>
      <c r="I487" s="113">
        <v>26552</v>
      </c>
      <c r="J487" s="113">
        <v>14041335</v>
      </c>
      <c r="K487" s="115">
        <v>43522</v>
      </c>
      <c r="L487" s="113">
        <v>1569</v>
      </c>
      <c r="M487" s="113" t="s">
        <v>791</v>
      </c>
      <c r="N487" s="351"/>
    </row>
    <row r="488" spans="1:14">
      <c r="A488" s="113" t="s">
        <v>792</v>
      </c>
      <c r="B488" s="113" t="s">
        <v>384</v>
      </c>
      <c r="C488" s="113">
        <v>75.099999999999994</v>
      </c>
      <c r="D488" s="113">
        <v>77.2</v>
      </c>
      <c r="E488" s="113">
        <v>74.8</v>
      </c>
      <c r="F488" s="113">
        <v>76.099999999999994</v>
      </c>
      <c r="G488" s="113">
        <v>76.5</v>
      </c>
      <c r="H488" s="113">
        <v>75.95</v>
      </c>
      <c r="I488" s="113">
        <v>73833</v>
      </c>
      <c r="J488" s="113">
        <v>5593492.0499999998</v>
      </c>
      <c r="K488" s="115">
        <v>43522</v>
      </c>
      <c r="L488" s="113">
        <v>2211</v>
      </c>
      <c r="M488" s="113" t="s">
        <v>793</v>
      </c>
      <c r="N488" s="351"/>
    </row>
    <row r="489" spans="1:14">
      <c r="A489" s="113" t="s">
        <v>2529</v>
      </c>
      <c r="B489" s="113" t="s">
        <v>384</v>
      </c>
      <c r="C489" s="113">
        <v>1092.05</v>
      </c>
      <c r="D489" s="113">
        <v>1114.9000000000001</v>
      </c>
      <c r="E489" s="113">
        <v>1083.2</v>
      </c>
      <c r="F489" s="113">
        <v>1110.5</v>
      </c>
      <c r="G489" s="113">
        <v>1114.7</v>
      </c>
      <c r="H489" s="113">
        <v>1090.55</v>
      </c>
      <c r="I489" s="113">
        <v>1973</v>
      </c>
      <c r="J489" s="113">
        <v>2166838.2999999998</v>
      </c>
      <c r="K489" s="115">
        <v>43522</v>
      </c>
      <c r="L489" s="113">
        <v>224</v>
      </c>
      <c r="M489" s="113" t="s">
        <v>2530</v>
      </c>
      <c r="N489" s="351"/>
    </row>
    <row r="490" spans="1:14">
      <c r="A490" s="113" t="s">
        <v>71</v>
      </c>
      <c r="B490" s="113" t="s">
        <v>384</v>
      </c>
      <c r="C490" s="113">
        <v>16.3</v>
      </c>
      <c r="D490" s="113">
        <v>16.399999999999999</v>
      </c>
      <c r="E490" s="113">
        <v>15.9</v>
      </c>
      <c r="F490" s="113">
        <v>16.25</v>
      </c>
      <c r="G490" s="113">
        <v>16.3</v>
      </c>
      <c r="H490" s="113">
        <v>16.399999999999999</v>
      </c>
      <c r="I490" s="113">
        <v>17618104</v>
      </c>
      <c r="J490" s="113">
        <v>284826218.35000002</v>
      </c>
      <c r="K490" s="115">
        <v>43522</v>
      </c>
      <c r="L490" s="113">
        <v>7362</v>
      </c>
      <c r="M490" s="113" t="s">
        <v>794</v>
      </c>
      <c r="N490" s="351"/>
    </row>
    <row r="491" spans="1:14">
      <c r="A491" s="113" t="s">
        <v>1910</v>
      </c>
      <c r="B491" s="113" t="s">
        <v>384</v>
      </c>
      <c r="C491" s="113">
        <v>293.5</v>
      </c>
      <c r="D491" s="113">
        <v>305.7</v>
      </c>
      <c r="E491" s="113">
        <v>288</v>
      </c>
      <c r="F491" s="113">
        <v>298.14999999999998</v>
      </c>
      <c r="G491" s="113">
        <v>298</v>
      </c>
      <c r="H491" s="113">
        <v>302.3</v>
      </c>
      <c r="I491" s="113">
        <v>82414</v>
      </c>
      <c r="J491" s="113">
        <v>24540255.699999999</v>
      </c>
      <c r="K491" s="115">
        <v>43522</v>
      </c>
      <c r="L491" s="113">
        <v>2877</v>
      </c>
      <c r="M491" s="113" t="s">
        <v>1911</v>
      </c>
      <c r="N491" s="351"/>
    </row>
    <row r="492" spans="1:14">
      <c r="A492" s="113" t="s">
        <v>795</v>
      </c>
      <c r="B492" s="113" t="s">
        <v>384</v>
      </c>
      <c r="C492" s="113">
        <v>260.8</v>
      </c>
      <c r="D492" s="113">
        <v>262.39999999999998</v>
      </c>
      <c r="E492" s="113">
        <v>253.5</v>
      </c>
      <c r="F492" s="113">
        <v>256.3</v>
      </c>
      <c r="G492" s="113">
        <v>255.8</v>
      </c>
      <c r="H492" s="113">
        <v>264.75</v>
      </c>
      <c r="I492" s="113">
        <v>396315</v>
      </c>
      <c r="J492" s="113">
        <v>102128591.55</v>
      </c>
      <c r="K492" s="115">
        <v>43522</v>
      </c>
      <c r="L492" s="113">
        <v>11178</v>
      </c>
      <c r="M492" s="113" t="s">
        <v>796</v>
      </c>
      <c r="N492" s="351"/>
    </row>
    <row r="493" spans="1:14">
      <c r="A493" s="113" t="s">
        <v>2158</v>
      </c>
      <c r="B493" s="113" t="s">
        <v>384</v>
      </c>
      <c r="C493" s="113">
        <v>412.6</v>
      </c>
      <c r="D493" s="113">
        <v>412.6</v>
      </c>
      <c r="E493" s="113">
        <v>401</v>
      </c>
      <c r="F493" s="113">
        <v>404.3</v>
      </c>
      <c r="G493" s="113">
        <v>404.05</v>
      </c>
      <c r="H493" s="113">
        <v>413.7</v>
      </c>
      <c r="I493" s="113">
        <v>43276</v>
      </c>
      <c r="J493" s="113">
        <v>17527173.050000001</v>
      </c>
      <c r="K493" s="115">
        <v>43522</v>
      </c>
      <c r="L493" s="113">
        <v>2008</v>
      </c>
      <c r="M493" s="113" t="s">
        <v>2159</v>
      </c>
      <c r="N493" s="351"/>
    </row>
    <row r="494" spans="1:14">
      <c r="A494" s="113" t="s">
        <v>797</v>
      </c>
      <c r="B494" s="113" t="s">
        <v>384</v>
      </c>
      <c r="C494" s="113">
        <v>249.75</v>
      </c>
      <c r="D494" s="113">
        <v>276.75</v>
      </c>
      <c r="E494" s="113">
        <v>246.05</v>
      </c>
      <c r="F494" s="113">
        <v>262.85000000000002</v>
      </c>
      <c r="G494" s="113">
        <v>263</v>
      </c>
      <c r="H494" s="113">
        <v>251.8</v>
      </c>
      <c r="I494" s="113">
        <v>12505</v>
      </c>
      <c r="J494" s="113">
        <v>3295982.45</v>
      </c>
      <c r="K494" s="115">
        <v>43522</v>
      </c>
      <c r="L494" s="113">
        <v>413</v>
      </c>
      <c r="M494" s="113" t="s">
        <v>798</v>
      </c>
      <c r="N494" s="351"/>
    </row>
    <row r="495" spans="1:14">
      <c r="A495" s="113" t="s">
        <v>799</v>
      </c>
      <c r="B495" s="113" t="s">
        <v>384</v>
      </c>
      <c r="C495" s="113">
        <v>910</v>
      </c>
      <c r="D495" s="113">
        <v>927.4</v>
      </c>
      <c r="E495" s="113">
        <v>877.85</v>
      </c>
      <c r="F495" s="113">
        <v>885.55</v>
      </c>
      <c r="G495" s="113">
        <v>881.05</v>
      </c>
      <c r="H495" s="113">
        <v>914.95</v>
      </c>
      <c r="I495" s="113">
        <v>171759</v>
      </c>
      <c r="J495" s="113">
        <v>153530897.34999999</v>
      </c>
      <c r="K495" s="115">
        <v>43522</v>
      </c>
      <c r="L495" s="113">
        <v>5837</v>
      </c>
      <c r="M495" s="113" t="s">
        <v>800</v>
      </c>
      <c r="N495" s="351"/>
    </row>
    <row r="496" spans="1:14">
      <c r="A496" s="113" t="s">
        <v>2222</v>
      </c>
      <c r="B496" s="113" t="s">
        <v>384</v>
      </c>
      <c r="C496" s="113">
        <v>479.9</v>
      </c>
      <c r="D496" s="113">
        <v>482</v>
      </c>
      <c r="E496" s="113">
        <v>471.1</v>
      </c>
      <c r="F496" s="113">
        <v>474.7</v>
      </c>
      <c r="G496" s="113">
        <v>477.45</v>
      </c>
      <c r="H496" s="113">
        <v>481.95</v>
      </c>
      <c r="I496" s="113">
        <v>126615</v>
      </c>
      <c r="J496" s="113">
        <v>60236880.5</v>
      </c>
      <c r="K496" s="115">
        <v>43522</v>
      </c>
      <c r="L496" s="113">
        <v>6559</v>
      </c>
      <c r="M496" s="113" t="s">
        <v>2223</v>
      </c>
      <c r="N496" s="351"/>
    </row>
    <row r="497" spans="1:14">
      <c r="A497" s="113" t="s">
        <v>341</v>
      </c>
      <c r="B497" s="113" t="s">
        <v>384</v>
      </c>
      <c r="C497" s="113">
        <v>656.5</v>
      </c>
      <c r="D497" s="113">
        <v>662.95</v>
      </c>
      <c r="E497" s="113">
        <v>649</v>
      </c>
      <c r="F497" s="113">
        <v>654.4</v>
      </c>
      <c r="G497" s="113">
        <v>655.6</v>
      </c>
      <c r="H497" s="113">
        <v>660.05</v>
      </c>
      <c r="I497" s="113">
        <v>3171686</v>
      </c>
      <c r="J497" s="113">
        <v>2075723901.5999999</v>
      </c>
      <c r="K497" s="115">
        <v>43522</v>
      </c>
      <c r="L497" s="113">
        <v>61287</v>
      </c>
      <c r="M497" s="113" t="s">
        <v>801</v>
      </c>
      <c r="N497" s="351"/>
    </row>
    <row r="498" spans="1:14">
      <c r="A498" s="113" t="s">
        <v>72</v>
      </c>
      <c r="B498" s="113" t="s">
        <v>384</v>
      </c>
      <c r="C498" s="113">
        <v>480.55</v>
      </c>
      <c r="D498" s="113">
        <v>489.5</v>
      </c>
      <c r="E498" s="113">
        <v>471.45</v>
      </c>
      <c r="F498" s="113">
        <v>482.25</v>
      </c>
      <c r="G498" s="113">
        <v>482.55</v>
      </c>
      <c r="H498" s="113">
        <v>481.45</v>
      </c>
      <c r="I498" s="113">
        <v>349736</v>
      </c>
      <c r="J498" s="113">
        <v>167863125</v>
      </c>
      <c r="K498" s="115">
        <v>43522</v>
      </c>
      <c r="L498" s="113">
        <v>18542</v>
      </c>
      <c r="M498" s="113" t="s">
        <v>802</v>
      </c>
      <c r="N498" s="351"/>
    </row>
    <row r="499" spans="1:14">
      <c r="A499" s="113" t="s">
        <v>803</v>
      </c>
      <c r="B499" s="113" t="s">
        <v>384</v>
      </c>
      <c r="C499" s="113">
        <v>707.6</v>
      </c>
      <c r="D499" s="113">
        <v>742.45</v>
      </c>
      <c r="E499" s="113">
        <v>700</v>
      </c>
      <c r="F499" s="113">
        <v>703.25</v>
      </c>
      <c r="G499" s="113">
        <v>705</v>
      </c>
      <c r="H499" s="113">
        <v>727.6</v>
      </c>
      <c r="I499" s="113">
        <v>358686</v>
      </c>
      <c r="J499" s="113">
        <v>256129907.65000001</v>
      </c>
      <c r="K499" s="115">
        <v>43522</v>
      </c>
      <c r="L499" s="113">
        <v>9742</v>
      </c>
      <c r="M499" s="113" t="s">
        <v>2795</v>
      </c>
      <c r="N499" s="351"/>
    </row>
    <row r="500" spans="1:14">
      <c r="A500" s="113" t="s">
        <v>2945</v>
      </c>
      <c r="B500" s="113" t="s">
        <v>384</v>
      </c>
      <c r="C500" s="113">
        <v>72</v>
      </c>
      <c r="D500" s="113">
        <v>72.599999999999994</v>
      </c>
      <c r="E500" s="113">
        <v>69.45</v>
      </c>
      <c r="F500" s="113">
        <v>70.900000000000006</v>
      </c>
      <c r="G500" s="113">
        <v>71</v>
      </c>
      <c r="H500" s="113">
        <v>72.400000000000006</v>
      </c>
      <c r="I500" s="113">
        <v>47620</v>
      </c>
      <c r="J500" s="113">
        <v>3368338.25</v>
      </c>
      <c r="K500" s="115">
        <v>43522</v>
      </c>
      <c r="L500" s="113">
        <v>592</v>
      </c>
      <c r="M500" s="113" t="s">
        <v>2946</v>
      </c>
      <c r="N500" s="351"/>
    </row>
    <row r="501" spans="1:14">
      <c r="A501" s="113" t="s">
        <v>2411</v>
      </c>
      <c r="B501" s="113" t="s">
        <v>3182</v>
      </c>
      <c r="C501" s="113">
        <v>10.5</v>
      </c>
      <c r="D501" s="113">
        <v>11.15</v>
      </c>
      <c r="E501" s="113">
        <v>10.5</v>
      </c>
      <c r="F501" s="113">
        <v>10.65</v>
      </c>
      <c r="G501" s="113">
        <v>11</v>
      </c>
      <c r="H501" s="113">
        <v>10.8</v>
      </c>
      <c r="I501" s="113">
        <v>3456</v>
      </c>
      <c r="J501" s="113">
        <v>37228.449999999997</v>
      </c>
      <c r="K501" s="115">
        <v>43522</v>
      </c>
      <c r="L501" s="113">
        <v>17</v>
      </c>
      <c r="M501" s="113" t="s">
        <v>2412</v>
      </c>
      <c r="N501" s="351"/>
    </row>
    <row r="502" spans="1:14">
      <c r="A502" s="113" t="s">
        <v>2413</v>
      </c>
      <c r="B502" s="113" t="s">
        <v>3182</v>
      </c>
      <c r="C502" s="113">
        <v>13.85</v>
      </c>
      <c r="D502" s="113">
        <v>13.85</v>
      </c>
      <c r="E502" s="113">
        <v>13.3</v>
      </c>
      <c r="F502" s="113">
        <v>13.85</v>
      </c>
      <c r="G502" s="113">
        <v>13.85</v>
      </c>
      <c r="H502" s="113">
        <v>13.85</v>
      </c>
      <c r="I502" s="113">
        <v>510</v>
      </c>
      <c r="J502" s="113">
        <v>6996</v>
      </c>
      <c r="K502" s="115">
        <v>43522</v>
      </c>
      <c r="L502" s="113">
        <v>9</v>
      </c>
      <c r="M502" s="113" t="s">
        <v>2414</v>
      </c>
      <c r="N502" s="351"/>
    </row>
    <row r="503" spans="1:14">
      <c r="A503" s="113" t="s">
        <v>2229</v>
      </c>
      <c r="B503" s="113" t="s">
        <v>384</v>
      </c>
      <c r="C503" s="113">
        <v>2962.05</v>
      </c>
      <c r="D503" s="113">
        <v>2975</v>
      </c>
      <c r="E503" s="113">
        <v>2950.25</v>
      </c>
      <c r="F503" s="113">
        <v>2953.65</v>
      </c>
      <c r="G503" s="113">
        <v>2954.55</v>
      </c>
      <c r="H503" s="113">
        <v>2956.9</v>
      </c>
      <c r="I503" s="113">
        <v>11477</v>
      </c>
      <c r="J503" s="113">
        <v>34009758.25</v>
      </c>
      <c r="K503" s="115">
        <v>43522</v>
      </c>
      <c r="L503" s="113">
        <v>1197</v>
      </c>
      <c r="M503" s="113" t="s">
        <v>2230</v>
      </c>
      <c r="N503" s="351"/>
    </row>
    <row r="504" spans="1:14">
      <c r="A504" s="113" t="s">
        <v>3223</v>
      </c>
      <c r="B504" s="113" t="s">
        <v>3182</v>
      </c>
      <c r="C504" s="113">
        <v>32.799999999999997</v>
      </c>
      <c r="D504" s="113">
        <v>32.799999999999997</v>
      </c>
      <c r="E504" s="113">
        <v>32.799999999999997</v>
      </c>
      <c r="F504" s="113">
        <v>32.799999999999997</v>
      </c>
      <c r="G504" s="113">
        <v>32.799999999999997</v>
      </c>
      <c r="H504" s="113">
        <v>31.25</v>
      </c>
      <c r="I504" s="113">
        <v>80</v>
      </c>
      <c r="J504" s="113">
        <v>2624</v>
      </c>
      <c r="K504" s="115">
        <v>43522</v>
      </c>
      <c r="L504" s="113">
        <v>10</v>
      </c>
      <c r="M504" s="113" t="s">
        <v>3224</v>
      </c>
      <c r="N504" s="351"/>
    </row>
    <row r="505" spans="1:14">
      <c r="A505" s="113" t="s">
        <v>2947</v>
      </c>
      <c r="B505" s="113" t="s">
        <v>384</v>
      </c>
      <c r="C505" s="113">
        <v>84</v>
      </c>
      <c r="D505" s="113">
        <v>84.45</v>
      </c>
      <c r="E505" s="113">
        <v>81.349999999999994</v>
      </c>
      <c r="F505" s="113">
        <v>82.2</v>
      </c>
      <c r="G505" s="113">
        <v>82.5</v>
      </c>
      <c r="H505" s="113">
        <v>84.55</v>
      </c>
      <c r="I505" s="113">
        <v>5538</v>
      </c>
      <c r="J505" s="113">
        <v>455867.9</v>
      </c>
      <c r="K505" s="115">
        <v>43522</v>
      </c>
      <c r="L505" s="113">
        <v>216</v>
      </c>
      <c r="M505" s="113" t="s">
        <v>2948</v>
      </c>
      <c r="N505" s="351"/>
    </row>
    <row r="506" spans="1:14">
      <c r="A506" s="113" t="s">
        <v>2231</v>
      </c>
      <c r="B506" s="113" t="s">
        <v>384</v>
      </c>
      <c r="C506" s="113">
        <v>2980.8</v>
      </c>
      <c r="D506" s="113">
        <v>3000</v>
      </c>
      <c r="E506" s="113">
        <v>2970</v>
      </c>
      <c r="F506" s="113">
        <v>2972.3</v>
      </c>
      <c r="G506" s="113">
        <v>2971.05</v>
      </c>
      <c r="H506" s="113">
        <v>2970.7</v>
      </c>
      <c r="I506" s="113">
        <v>1573</v>
      </c>
      <c r="J506" s="113">
        <v>4699287.7</v>
      </c>
      <c r="K506" s="115">
        <v>43522</v>
      </c>
      <c r="L506" s="113">
        <v>109</v>
      </c>
      <c r="M506" s="113" t="s">
        <v>2232</v>
      </c>
      <c r="N506" s="351"/>
    </row>
    <row r="507" spans="1:14">
      <c r="A507" s="113" t="s">
        <v>2849</v>
      </c>
      <c r="B507" s="113" t="s">
        <v>384</v>
      </c>
      <c r="C507" s="113">
        <v>13.15</v>
      </c>
      <c r="D507" s="113">
        <v>13.2</v>
      </c>
      <c r="E507" s="113">
        <v>12.5</v>
      </c>
      <c r="F507" s="113">
        <v>12.6</v>
      </c>
      <c r="G507" s="113">
        <v>12.7</v>
      </c>
      <c r="H507" s="113">
        <v>13.4</v>
      </c>
      <c r="I507" s="113">
        <v>9782</v>
      </c>
      <c r="J507" s="113">
        <v>124218.85</v>
      </c>
      <c r="K507" s="115">
        <v>43522</v>
      </c>
      <c r="L507" s="113">
        <v>72</v>
      </c>
      <c r="M507" s="113" t="s">
        <v>2850</v>
      </c>
      <c r="N507" s="351"/>
    </row>
    <row r="508" spans="1:14">
      <c r="A508" s="113" t="s">
        <v>2949</v>
      </c>
      <c r="B508" s="113" t="s">
        <v>384</v>
      </c>
      <c r="C508" s="113">
        <v>66</v>
      </c>
      <c r="D508" s="113">
        <v>67.650000000000006</v>
      </c>
      <c r="E508" s="113">
        <v>62.8</v>
      </c>
      <c r="F508" s="113">
        <v>65.05</v>
      </c>
      <c r="G508" s="113">
        <v>64.5</v>
      </c>
      <c r="H508" s="113">
        <v>66.900000000000006</v>
      </c>
      <c r="I508" s="113">
        <v>29288</v>
      </c>
      <c r="J508" s="113">
        <v>1914655</v>
      </c>
      <c r="K508" s="115">
        <v>43522</v>
      </c>
      <c r="L508" s="113">
        <v>789</v>
      </c>
      <c r="M508" s="113" t="s">
        <v>2950</v>
      </c>
      <c r="N508" s="351"/>
    </row>
    <row r="509" spans="1:14">
      <c r="A509" s="113" t="s">
        <v>2287</v>
      </c>
      <c r="B509" s="113" t="s">
        <v>384</v>
      </c>
      <c r="C509" s="113">
        <v>255.95</v>
      </c>
      <c r="D509" s="113">
        <v>257</v>
      </c>
      <c r="E509" s="113">
        <v>248.55</v>
      </c>
      <c r="F509" s="113">
        <v>253.95</v>
      </c>
      <c r="G509" s="113">
        <v>255.1</v>
      </c>
      <c r="H509" s="113">
        <v>259.14999999999998</v>
      </c>
      <c r="I509" s="113">
        <v>66299</v>
      </c>
      <c r="J509" s="113">
        <v>16775742.75</v>
      </c>
      <c r="K509" s="115">
        <v>43522</v>
      </c>
      <c r="L509" s="113">
        <v>2587</v>
      </c>
      <c r="M509" s="113" t="s">
        <v>2288</v>
      </c>
      <c r="N509" s="351"/>
    </row>
    <row r="510" spans="1:14">
      <c r="A510" s="113" t="s">
        <v>311</v>
      </c>
      <c r="B510" s="113" t="s">
        <v>384</v>
      </c>
      <c r="C510" s="113">
        <v>77.95</v>
      </c>
      <c r="D510" s="113">
        <v>78</v>
      </c>
      <c r="E510" s="113">
        <v>75.900000000000006</v>
      </c>
      <c r="F510" s="113">
        <v>76.599999999999994</v>
      </c>
      <c r="G510" s="113">
        <v>76.599999999999994</v>
      </c>
      <c r="H510" s="113">
        <v>77.95</v>
      </c>
      <c r="I510" s="113">
        <v>172459</v>
      </c>
      <c r="J510" s="113">
        <v>13230442.6</v>
      </c>
      <c r="K510" s="115">
        <v>43522</v>
      </c>
      <c r="L510" s="113">
        <v>4490</v>
      </c>
      <c r="M510" s="113" t="s">
        <v>804</v>
      </c>
      <c r="N510" s="351"/>
    </row>
    <row r="511" spans="1:14">
      <c r="A511" s="113" t="s">
        <v>1849</v>
      </c>
      <c r="B511" s="113" t="s">
        <v>384</v>
      </c>
      <c r="C511" s="113">
        <v>47</v>
      </c>
      <c r="D511" s="113">
        <v>47</v>
      </c>
      <c r="E511" s="113">
        <v>43.5</v>
      </c>
      <c r="F511" s="113">
        <v>43.55</v>
      </c>
      <c r="G511" s="113">
        <v>43.5</v>
      </c>
      <c r="H511" s="113">
        <v>45.5</v>
      </c>
      <c r="I511" s="113">
        <v>2095</v>
      </c>
      <c r="J511" s="113">
        <v>94190.3</v>
      </c>
      <c r="K511" s="115">
        <v>43522</v>
      </c>
      <c r="L511" s="113">
        <v>35</v>
      </c>
      <c r="M511" s="113" t="s">
        <v>1850</v>
      </c>
      <c r="N511" s="351"/>
    </row>
    <row r="512" spans="1:14">
      <c r="A512" s="113" t="s">
        <v>346</v>
      </c>
      <c r="B512" s="113" t="s">
        <v>384</v>
      </c>
      <c r="C512" s="113">
        <v>93.5</v>
      </c>
      <c r="D512" s="113">
        <v>94.75</v>
      </c>
      <c r="E512" s="113">
        <v>90.5</v>
      </c>
      <c r="F512" s="113">
        <v>93.45</v>
      </c>
      <c r="G512" s="113">
        <v>93.35</v>
      </c>
      <c r="H512" s="113">
        <v>94.65</v>
      </c>
      <c r="I512" s="113">
        <v>905815</v>
      </c>
      <c r="J512" s="113">
        <v>84218927.049999997</v>
      </c>
      <c r="K512" s="115">
        <v>43522</v>
      </c>
      <c r="L512" s="113">
        <v>6934</v>
      </c>
      <c r="M512" s="113" t="s">
        <v>805</v>
      </c>
      <c r="N512" s="351"/>
    </row>
    <row r="513" spans="1:14">
      <c r="A513" s="113" t="s">
        <v>806</v>
      </c>
      <c r="B513" s="113" t="s">
        <v>384</v>
      </c>
      <c r="C513" s="113">
        <v>409</v>
      </c>
      <c r="D513" s="113">
        <v>412.65</v>
      </c>
      <c r="E513" s="113">
        <v>402</v>
      </c>
      <c r="F513" s="113">
        <v>409.8</v>
      </c>
      <c r="G513" s="113">
        <v>410</v>
      </c>
      <c r="H513" s="113">
        <v>413.6</v>
      </c>
      <c r="I513" s="113">
        <v>1052100</v>
      </c>
      <c r="J513" s="113">
        <v>429677019.55000001</v>
      </c>
      <c r="K513" s="115">
        <v>43522</v>
      </c>
      <c r="L513" s="113">
        <v>33268</v>
      </c>
      <c r="M513" s="113" t="s">
        <v>807</v>
      </c>
      <c r="N513" s="351"/>
    </row>
    <row r="514" spans="1:14">
      <c r="A514" s="113" t="s">
        <v>73</v>
      </c>
      <c r="B514" s="113" t="s">
        <v>384</v>
      </c>
      <c r="C514" s="113">
        <v>774</v>
      </c>
      <c r="D514" s="113">
        <v>785.65</v>
      </c>
      <c r="E514" s="113">
        <v>762.6</v>
      </c>
      <c r="F514" s="113">
        <v>781</v>
      </c>
      <c r="G514" s="113">
        <v>780</v>
      </c>
      <c r="H514" s="113">
        <v>778.65</v>
      </c>
      <c r="I514" s="113">
        <v>1452437</v>
      </c>
      <c r="J514" s="113">
        <v>1128706474.5999999</v>
      </c>
      <c r="K514" s="115">
        <v>43522</v>
      </c>
      <c r="L514" s="113">
        <v>35252</v>
      </c>
      <c r="M514" s="113" t="s">
        <v>1909</v>
      </c>
      <c r="N514" s="351"/>
    </row>
    <row r="515" spans="1:14">
      <c r="A515" s="113" t="s">
        <v>380</v>
      </c>
      <c r="B515" s="113" t="s">
        <v>384</v>
      </c>
      <c r="C515" s="113">
        <v>65</v>
      </c>
      <c r="D515" s="113">
        <v>68.75</v>
      </c>
      <c r="E515" s="113">
        <v>64.25</v>
      </c>
      <c r="F515" s="113">
        <v>68.55</v>
      </c>
      <c r="G515" s="113">
        <v>68.5</v>
      </c>
      <c r="H515" s="113">
        <v>65.55</v>
      </c>
      <c r="I515" s="113">
        <v>53739</v>
      </c>
      <c r="J515" s="113">
        <v>3613954.7</v>
      </c>
      <c r="K515" s="115">
        <v>43522</v>
      </c>
      <c r="L515" s="113">
        <v>717</v>
      </c>
      <c r="M515" s="113" t="s">
        <v>808</v>
      </c>
      <c r="N515" s="351"/>
    </row>
    <row r="516" spans="1:14">
      <c r="A516" s="113" t="s">
        <v>809</v>
      </c>
      <c r="B516" s="113" t="s">
        <v>384</v>
      </c>
      <c r="C516" s="113">
        <v>118.8</v>
      </c>
      <c r="D516" s="113">
        <v>119.55</v>
      </c>
      <c r="E516" s="113">
        <v>117.5</v>
      </c>
      <c r="F516" s="113">
        <v>119.1</v>
      </c>
      <c r="G516" s="113">
        <v>119.4</v>
      </c>
      <c r="H516" s="113">
        <v>119.3</v>
      </c>
      <c r="I516" s="113">
        <v>142424</v>
      </c>
      <c r="J516" s="113">
        <v>16876829.649999999</v>
      </c>
      <c r="K516" s="115">
        <v>43522</v>
      </c>
      <c r="L516" s="113">
        <v>1469</v>
      </c>
      <c r="M516" s="113" t="s">
        <v>810</v>
      </c>
      <c r="N516" s="351"/>
    </row>
    <row r="517" spans="1:14">
      <c r="A517" s="113" t="s">
        <v>811</v>
      </c>
      <c r="B517" s="113" t="s">
        <v>384</v>
      </c>
      <c r="C517" s="113">
        <v>739</v>
      </c>
      <c r="D517" s="113">
        <v>739</v>
      </c>
      <c r="E517" s="113">
        <v>686</v>
      </c>
      <c r="F517" s="113">
        <v>700</v>
      </c>
      <c r="G517" s="113">
        <v>695</v>
      </c>
      <c r="H517" s="113">
        <v>706.8</v>
      </c>
      <c r="I517" s="113">
        <v>2349</v>
      </c>
      <c r="J517" s="113">
        <v>1661108.9</v>
      </c>
      <c r="K517" s="115">
        <v>43522</v>
      </c>
      <c r="L517" s="113">
        <v>238</v>
      </c>
      <c r="M517" s="113" t="s">
        <v>812</v>
      </c>
      <c r="N517" s="351"/>
    </row>
    <row r="518" spans="1:14">
      <c r="A518" s="113" t="s">
        <v>813</v>
      </c>
      <c r="B518" s="113" t="s">
        <v>384</v>
      </c>
      <c r="C518" s="113">
        <v>135</v>
      </c>
      <c r="D518" s="113">
        <v>149</v>
      </c>
      <c r="E518" s="113">
        <v>135</v>
      </c>
      <c r="F518" s="113">
        <v>144.5</v>
      </c>
      <c r="G518" s="113">
        <v>145</v>
      </c>
      <c r="H518" s="113">
        <v>139.44999999999999</v>
      </c>
      <c r="I518" s="113">
        <v>339943</v>
      </c>
      <c r="J518" s="113">
        <v>48930805.100000001</v>
      </c>
      <c r="K518" s="115">
        <v>43522</v>
      </c>
      <c r="L518" s="113">
        <v>10114</v>
      </c>
      <c r="M518" s="113" t="s">
        <v>814</v>
      </c>
      <c r="N518" s="351"/>
    </row>
    <row r="519" spans="1:14">
      <c r="A519" s="113" t="s">
        <v>815</v>
      </c>
      <c r="B519" s="113" t="s">
        <v>384</v>
      </c>
      <c r="C519" s="113">
        <v>3.05</v>
      </c>
      <c r="D519" s="113">
        <v>3.3</v>
      </c>
      <c r="E519" s="113">
        <v>3</v>
      </c>
      <c r="F519" s="113">
        <v>3.2</v>
      </c>
      <c r="G519" s="113">
        <v>3.2</v>
      </c>
      <c r="H519" s="113">
        <v>3.2</v>
      </c>
      <c r="I519" s="113">
        <v>153081</v>
      </c>
      <c r="J519" s="113">
        <v>481251.15</v>
      </c>
      <c r="K519" s="115">
        <v>43522</v>
      </c>
      <c r="L519" s="113">
        <v>169</v>
      </c>
      <c r="M519" s="113" t="s">
        <v>816</v>
      </c>
      <c r="N519" s="351"/>
    </row>
    <row r="520" spans="1:14">
      <c r="A520" s="113" t="s">
        <v>817</v>
      </c>
      <c r="B520" s="113" t="s">
        <v>384</v>
      </c>
      <c r="C520" s="113">
        <v>519.85</v>
      </c>
      <c r="D520" s="113">
        <v>538</v>
      </c>
      <c r="E520" s="113">
        <v>510</v>
      </c>
      <c r="F520" s="113">
        <v>535.04999999999995</v>
      </c>
      <c r="G520" s="113">
        <v>530.04999999999995</v>
      </c>
      <c r="H520" s="113">
        <v>519.85</v>
      </c>
      <c r="I520" s="113">
        <v>7715</v>
      </c>
      <c r="J520" s="113">
        <v>4038375.45</v>
      </c>
      <c r="K520" s="115">
        <v>43522</v>
      </c>
      <c r="L520" s="113">
        <v>360</v>
      </c>
      <c r="M520" s="113" t="s">
        <v>818</v>
      </c>
      <c r="N520" s="351"/>
    </row>
    <row r="521" spans="1:14">
      <c r="A521" s="113" t="s">
        <v>3326</v>
      </c>
      <c r="B521" s="113" t="s">
        <v>384</v>
      </c>
      <c r="C521" s="113">
        <v>429.95</v>
      </c>
      <c r="D521" s="113">
        <v>449.4</v>
      </c>
      <c r="E521" s="113">
        <v>429.95</v>
      </c>
      <c r="F521" s="113">
        <v>438.55</v>
      </c>
      <c r="G521" s="113">
        <v>435</v>
      </c>
      <c r="H521" s="113">
        <v>439.1</v>
      </c>
      <c r="I521" s="113">
        <v>109</v>
      </c>
      <c r="J521" s="113">
        <v>47411.8</v>
      </c>
      <c r="K521" s="115">
        <v>43522</v>
      </c>
      <c r="L521" s="113">
        <v>23</v>
      </c>
      <c r="M521" s="113" t="s">
        <v>3327</v>
      </c>
      <c r="N521" s="351"/>
    </row>
    <row r="522" spans="1:14">
      <c r="A522" s="113" t="s">
        <v>3328</v>
      </c>
      <c r="B522" s="113" t="s">
        <v>384</v>
      </c>
      <c r="C522" s="113">
        <v>985.05</v>
      </c>
      <c r="D522" s="113">
        <v>1092</v>
      </c>
      <c r="E522" s="113">
        <v>985</v>
      </c>
      <c r="F522" s="113">
        <v>1065.0999999999999</v>
      </c>
      <c r="G522" s="113">
        <v>1050</v>
      </c>
      <c r="H522" s="113">
        <v>984.7</v>
      </c>
      <c r="I522" s="113">
        <v>520</v>
      </c>
      <c r="J522" s="113">
        <v>543050.69999999995</v>
      </c>
      <c r="K522" s="115">
        <v>43522</v>
      </c>
      <c r="L522" s="113">
        <v>51</v>
      </c>
      <c r="M522" s="113" t="s">
        <v>3365</v>
      </c>
      <c r="N522" s="351"/>
    </row>
    <row r="523" spans="1:14">
      <c r="A523" s="113" t="s">
        <v>3131</v>
      </c>
      <c r="B523" s="113" t="s">
        <v>384</v>
      </c>
      <c r="C523" s="113">
        <v>83.55</v>
      </c>
      <c r="D523" s="113">
        <v>85.4</v>
      </c>
      <c r="E523" s="113">
        <v>82.35</v>
      </c>
      <c r="F523" s="113">
        <v>83.7</v>
      </c>
      <c r="G523" s="113">
        <v>85</v>
      </c>
      <c r="H523" s="113">
        <v>84.3</v>
      </c>
      <c r="I523" s="113">
        <v>39358</v>
      </c>
      <c r="J523" s="113">
        <v>3274871.85</v>
      </c>
      <c r="K523" s="115">
        <v>43522</v>
      </c>
      <c r="L523" s="113">
        <v>2225</v>
      </c>
      <c r="M523" s="113" t="s">
        <v>3132</v>
      </c>
      <c r="N523" s="351"/>
    </row>
    <row r="524" spans="1:14">
      <c r="A524" s="113" t="s">
        <v>819</v>
      </c>
      <c r="B524" s="113" t="s">
        <v>384</v>
      </c>
      <c r="C524" s="113">
        <v>240.1</v>
      </c>
      <c r="D524" s="113">
        <v>251.75</v>
      </c>
      <c r="E524" s="113">
        <v>239.15</v>
      </c>
      <c r="F524" s="113">
        <v>247.4</v>
      </c>
      <c r="G524" s="113">
        <v>249.5</v>
      </c>
      <c r="H524" s="113">
        <v>248.75</v>
      </c>
      <c r="I524" s="113">
        <v>574581</v>
      </c>
      <c r="J524" s="113">
        <v>142351662.25</v>
      </c>
      <c r="K524" s="115">
        <v>43522</v>
      </c>
      <c r="L524" s="113">
        <v>13825</v>
      </c>
      <c r="M524" s="113" t="s">
        <v>2796</v>
      </c>
      <c r="N524" s="351"/>
    </row>
    <row r="525" spans="1:14">
      <c r="A525" s="113" t="s">
        <v>2951</v>
      </c>
      <c r="B525" s="113" t="s">
        <v>384</v>
      </c>
      <c r="C525" s="113">
        <v>19.8</v>
      </c>
      <c r="D525" s="113">
        <v>20.3</v>
      </c>
      <c r="E525" s="113">
        <v>19.399999999999999</v>
      </c>
      <c r="F525" s="113">
        <v>19.75</v>
      </c>
      <c r="G525" s="113">
        <v>19.850000000000001</v>
      </c>
      <c r="H525" s="113">
        <v>20.100000000000001</v>
      </c>
      <c r="I525" s="113">
        <v>12236</v>
      </c>
      <c r="J525" s="113">
        <v>242660.5</v>
      </c>
      <c r="K525" s="115">
        <v>43522</v>
      </c>
      <c r="L525" s="113">
        <v>67</v>
      </c>
      <c r="M525" s="113" t="s">
        <v>2952</v>
      </c>
      <c r="N525" s="351"/>
    </row>
    <row r="526" spans="1:14">
      <c r="A526" s="113" t="s">
        <v>309</v>
      </c>
      <c r="B526" s="113" t="s">
        <v>384</v>
      </c>
      <c r="C526" s="113">
        <v>91.9</v>
      </c>
      <c r="D526" s="113">
        <v>92</v>
      </c>
      <c r="E526" s="113">
        <v>88.5</v>
      </c>
      <c r="F526" s="113">
        <v>90.8</v>
      </c>
      <c r="G526" s="113">
        <v>90.6</v>
      </c>
      <c r="H526" s="113">
        <v>92.5</v>
      </c>
      <c r="I526" s="113">
        <v>1323870</v>
      </c>
      <c r="J526" s="113">
        <v>119325251.90000001</v>
      </c>
      <c r="K526" s="115">
        <v>43522</v>
      </c>
      <c r="L526" s="113">
        <v>9199</v>
      </c>
      <c r="M526" s="113" t="s">
        <v>820</v>
      </c>
      <c r="N526" s="351"/>
    </row>
    <row r="527" spans="1:14">
      <c r="A527" s="113" t="s">
        <v>181</v>
      </c>
      <c r="B527" s="113" t="s">
        <v>384</v>
      </c>
      <c r="C527" s="113">
        <v>7240.05</v>
      </c>
      <c r="D527" s="113">
        <v>7348.45</v>
      </c>
      <c r="E527" s="113">
        <v>7215</v>
      </c>
      <c r="F527" s="113">
        <v>7304.3</v>
      </c>
      <c r="G527" s="113">
        <v>7294</v>
      </c>
      <c r="H527" s="113">
        <v>7269.2</v>
      </c>
      <c r="I527" s="113">
        <v>61722</v>
      </c>
      <c r="J527" s="113">
        <v>450269553.19999999</v>
      </c>
      <c r="K527" s="115">
        <v>43522</v>
      </c>
      <c r="L527" s="113">
        <v>8548</v>
      </c>
      <c r="M527" s="113" t="s">
        <v>821</v>
      </c>
      <c r="N527" s="351"/>
    </row>
    <row r="528" spans="1:14">
      <c r="A528" s="113" t="s">
        <v>197</v>
      </c>
      <c r="B528" s="113" t="s">
        <v>384</v>
      </c>
      <c r="C528" s="113">
        <v>157</v>
      </c>
      <c r="D528" s="113">
        <v>161</v>
      </c>
      <c r="E528" s="113">
        <v>153.69999999999999</v>
      </c>
      <c r="F528" s="113">
        <v>160.05000000000001</v>
      </c>
      <c r="G528" s="113">
        <v>160.05000000000001</v>
      </c>
      <c r="H528" s="113">
        <v>158.69999999999999</v>
      </c>
      <c r="I528" s="113">
        <v>232271</v>
      </c>
      <c r="J528" s="113">
        <v>36518303.600000001</v>
      </c>
      <c r="K528" s="115">
        <v>43522</v>
      </c>
      <c r="L528" s="113">
        <v>8085</v>
      </c>
      <c r="M528" s="113" t="s">
        <v>822</v>
      </c>
      <c r="N528" s="351"/>
    </row>
    <row r="529" spans="1:14">
      <c r="A529" s="113" t="s">
        <v>2160</v>
      </c>
      <c r="B529" s="113" t="s">
        <v>384</v>
      </c>
      <c r="C529" s="113">
        <v>104.6</v>
      </c>
      <c r="D529" s="113">
        <v>108</v>
      </c>
      <c r="E529" s="113">
        <v>102.45</v>
      </c>
      <c r="F529" s="113">
        <v>106.8</v>
      </c>
      <c r="G529" s="113">
        <v>106.5</v>
      </c>
      <c r="H529" s="113">
        <v>106.45</v>
      </c>
      <c r="I529" s="113">
        <v>166384</v>
      </c>
      <c r="J529" s="113">
        <v>17706002.25</v>
      </c>
      <c r="K529" s="115">
        <v>43522</v>
      </c>
      <c r="L529" s="113">
        <v>1580</v>
      </c>
      <c r="M529" s="113" t="s">
        <v>2161</v>
      </c>
      <c r="N529" s="351"/>
    </row>
    <row r="530" spans="1:14">
      <c r="A530" s="113" t="s">
        <v>823</v>
      </c>
      <c r="B530" s="113" t="s">
        <v>3182</v>
      </c>
      <c r="C530" s="113">
        <v>4.7</v>
      </c>
      <c r="D530" s="113">
        <v>4.8</v>
      </c>
      <c r="E530" s="113">
        <v>4.6500000000000004</v>
      </c>
      <c r="F530" s="113">
        <v>4.6500000000000004</v>
      </c>
      <c r="G530" s="113">
        <v>4.75</v>
      </c>
      <c r="H530" s="113">
        <v>4.8499999999999996</v>
      </c>
      <c r="I530" s="113">
        <v>24421</v>
      </c>
      <c r="J530" s="113">
        <v>115445.8</v>
      </c>
      <c r="K530" s="115">
        <v>43522</v>
      </c>
      <c r="L530" s="113">
        <v>50</v>
      </c>
      <c r="M530" s="113" t="s">
        <v>824</v>
      </c>
      <c r="N530" s="351"/>
    </row>
    <row r="531" spans="1:14">
      <c r="A531" s="113" t="s">
        <v>2665</v>
      </c>
      <c r="B531" s="113" t="s">
        <v>384</v>
      </c>
      <c r="C531" s="113">
        <v>0.75</v>
      </c>
      <c r="D531" s="113">
        <v>0.75</v>
      </c>
      <c r="E531" s="113">
        <v>0.7</v>
      </c>
      <c r="F531" s="113">
        <v>0.75</v>
      </c>
      <c r="G531" s="113">
        <v>0.75</v>
      </c>
      <c r="H531" s="113">
        <v>0.75</v>
      </c>
      <c r="I531" s="113">
        <v>12318867</v>
      </c>
      <c r="J531" s="113">
        <v>8910166</v>
      </c>
      <c r="K531" s="115">
        <v>43522</v>
      </c>
      <c r="L531" s="113">
        <v>1568</v>
      </c>
      <c r="M531" s="113" t="s">
        <v>2666</v>
      </c>
      <c r="N531" s="351"/>
    </row>
    <row r="532" spans="1:14">
      <c r="A532" s="113" t="s">
        <v>2797</v>
      </c>
      <c r="B532" s="113" t="s">
        <v>384</v>
      </c>
      <c r="C532" s="113">
        <v>7.8</v>
      </c>
      <c r="D532" s="113">
        <v>8.0500000000000007</v>
      </c>
      <c r="E532" s="113">
        <v>7.8</v>
      </c>
      <c r="F532" s="113">
        <v>7.9</v>
      </c>
      <c r="G532" s="113">
        <v>7.9</v>
      </c>
      <c r="H532" s="113">
        <v>8.0500000000000007</v>
      </c>
      <c r="I532" s="113">
        <v>556</v>
      </c>
      <c r="J532" s="113">
        <v>4404.6000000000004</v>
      </c>
      <c r="K532" s="115">
        <v>43522</v>
      </c>
      <c r="L532" s="113">
        <v>9</v>
      </c>
      <c r="M532" s="113" t="s">
        <v>2798</v>
      </c>
      <c r="N532" s="351"/>
    </row>
    <row r="533" spans="1:14">
      <c r="A533" s="113" t="s">
        <v>3143</v>
      </c>
      <c r="B533" s="113" t="s">
        <v>3182</v>
      </c>
      <c r="C533" s="113">
        <v>8.4</v>
      </c>
      <c r="D533" s="113">
        <v>8.8000000000000007</v>
      </c>
      <c r="E533" s="113">
        <v>8.4</v>
      </c>
      <c r="F533" s="113">
        <v>8.8000000000000007</v>
      </c>
      <c r="G533" s="113">
        <v>8.8000000000000007</v>
      </c>
      <c r="H533" s="113">
        <v>8.8000000000000007</v>
      </c>
      <c r="I533" s="113">
        <v>13</v>
      </c>
      <c r="J533" s="113">
        <v>110.8</v>
      </c>
      <c r="K533" s="115">
        <v>43522</v>
      </c>
      <c r="L533" s="113">
        <v>2</v>
      </c>
      <c r="M533" s="113" t="s">
        <v>3144</v>
      </c>
      <c r="N533" s="351"/>
    </row>
    <row r="534" spans="1:14">
      <c r="A534" s="113" t="s">
        <v>2102</v>
      </c>
      <c r="B534" s="113" t="s">
        <v>384</v>
      </c>
      <c r="C534" s="113">
        <v>80.05</v>
      </c>
      <c r="D534" s="113">
        <v>82</v>
      </c>
      <c r="E534" s="113">
        <v>80</v>
      </c>
      <c r="F534" s="113">
        <v>81.150000000000006</v>
      </c>
      <c r="G534" s="113">
        <v>82</v>
      </c>
      <c r="H534" s="113">
        <v>81.599999999999994</v>
      </c>
      <c r="I534" s="113">
        <v>3001</v>
      </c>
      <c r="J534" s="113">
        <v>241378.45</v>
      </c>
      <c r="K534" s="115">
        <v>43522</v>
      </c>
      <c r="L534" s="113">
        <v>64</v>
      </c>
      <c r="M534" s="113" t="s">
        <v>2103</v>
      </c>
      <c r="N534" s="351"/>
    </row>
    <row r="535" spans="1:14">
      <c r="A535" s="113" t="s">
        <v>825</v>
      </c>
      <c r="B535" s="113" t="s">
        <v>384</v>
      </c>
      <c r="C535" s="113">
        <v>73.2</v>
      </c>
      <c r="D535" s="113">
        <v>73.55</v>
      </c>
      <c r="E535" s="113">
        <v>70</v>
      </c>
      <c r="F535" s="113">
        <v>70.25</v>
      </c>
      <c r="G535" s="113">
        <v>70.05</v>
      </c>
      <c r="H535" s="113">
        <v>73.150000000000006</v>
      </c>
      <c r="I535" s="113">
        <v>39676</v>
      </c>
      <c r="J535" s="113">
        <v>2816601.85</v>
      </c>
      <c r="K535" s="115">
        <v>43522</v>
      </c>
      <c r="L535" s="113">
        <v>797</v>
      </c>
      <c r="M535" s="113" t="s">
        <v>826</v>
      </c>
      <c r="N535" s="351"/>
    </row>
    <row r="536" spans="1:14">
      <c r="A536" s="113" t="s">
        <v>827</v>
      </c>
      <c r="B536" s="113" t="s">
        <v>384</v>
      </c>
      <c r="C536" s="113">
        <v>448.1</v>
      </c>
      <c r="D536" s="113">
        <v>448.1</v>
      </c>
      <c r="E536" s="113">
        <v>432</v>
      </c>
      <c r="F536" s="113">
        <v>441.25</v>
      </c>
      <c r="G536" s="113">
        <v>441.25</v>
      </c>
      <c r="H536" s="113">
        <v>450.85</v>
      </c>
      <c r="I536" s="113">
        <v>52667</v>
      </c>
      <c r="J536" s="113">
        <v>23201918.600000001</v>
      </c>
      <c r="K536" s="115">
        <v>43522</v>
      </c>
      <c r="L536" s="113">
        <v>4788</v>
      </c>
      <c r="M536" s="113" t="s">
        <v>828</v>
      </c>
      <c r="N536" s="351"/>
    </row>
    <row r="537" spans="1:14">
      <c r="A537" s="113" t="s">
        <v>1852</v>
      </c>
      <c r="B537" s="113" t="s">
        <v>384</v>
      </c>
      <c r="C537" s="113">
        <v>144.05000000000001</v>
      </c>
      <c r="D537" s="113">
        <v>144.05000000000001</v>
      </c>
      <c r="E537" s="113">
        <v>139.05000000000001</v>
      </c>
      <c r="F537" s="113">
        <v>141.6</v>
      </c>
      <c r="G537" s="113">
        <v>142.05000000000001</v>
      </c>
      <c r="H537" s="113">
        <v>144.19999999999999</v>
      </c>
      <c r="I537" s="113">
        <v>1017</v>
      </c>
      <c r="J537" s="113">
        <v>143628.85</v>
      </c>
      <c r="K537" s="115">
        <v>43522</v>
      </c>
      <c r="L537" s="113">
        <v>57</v>
      </c>
      <c r="M537" s="113" t="s">
        <v>1853</v>
      </c>
      <c r="N537" s="351"/>
    </row>
    <row r="538" spans="1:14">
      <c r="A538" s="113" t="s">
        <v>829</v>
      </c>
      <c r="B538" s="113" t="s">
        <v>384</v>
      </c>
      <c r="C538" s="113">
        <v>894.3</v>
      </c>
      <c r="D538" s="113">
        <v>912</v>
      </c>
      <c r="E538" s="113">
        <v>882.05</v>
      </c>
      <c r="F538" s="113">
        <v>905.15</v>
      </c>
      <c r="G538" s="113">
        <v>905</v>
      </c>
      <c r="H538" s="113">
        <v>899.75</v>
      </c>
      <c r="I538" s="113">
        <v>87723</v>
      </c>
      <c r="J538" s="113">
        <v>79492362.349999994</v>
      </c>
      <c r="K538" s="115">
        <v>43522</v>
      </c>
      <c r="L538" s="113">
        <v>7096</v>
      </c>
      <c r="M538" s="113" t="s">
        <v>830</v>
      </c>
      <c r="N538" s="351"/>
    </row>
    <row r="539" spans="1:14">
      <c r="A539" s="113" t="s">
        <v>831</v>
      </c>
      <c r="B539" s="113" t="s">
        <v>384</v>
      </c>
      <c r="C539" s="113">
        <v>119.95</v>
      </c>
      <c r="D539" s="113">
        <v>119.95</v>
      </c>
      <c r="E539" s="113">
        <v>116.15</v>
      </c>
      <c r="F539" s="113">
        <v>116.7</v>
      </c>
      <c r="G539" s="113">
        <v>116.65</v>
      </c>
      <c r="H539" s="113">
        <v>120.45</v>
      </c>
      <c r="I539" s="113">
        <v>1065549</v>
      </c>
      <c r="J539" s="113">
        <v>124396202.45</v>
      </c>
      <c r="K539" s="115">
        <v>43522</v>
      </c>
      <c r="L539" s="113">
        <v>7158</v>
      </c>
      <c r="M539" s="113" t="s">
        <v>3371</v>
      </c>
      <c r="N539" s="351"/>
    </row>
    <row r="540" spans="1:14">
      <c r="A540" s="113" t="s">
        <v>3517</v>
      </c>
      <c r="B540" s="113" t="s">
        <v>3182</v>
      </c>
      <c r="C540" s="113">
        <v>14.25</v>
      </c>
      <c r="D540" s="113">
        <v>14.55</v>
      </c>
      <c r="E540" s="113">
        <v>14.25</v>
      </c>
      <c r="F540" s="113">
        <v>14.45</v>
      </c>
      <c r="G540" s="113">
        <v>14.5</v>
      </c>
      <c r="H540" s="113">
        <v>15</v>
      </c>
      <c r="I540" s="113">
        <v>50001</v>
      </c>
      <c r="J540" s="113">
        <v>723204.25</v>
      </c>
      <c r="K540" s="115">
        <v>43522</v>
      </c>
      <c r="L540" s="113">
        <v>25</v>
      </c>
      <c r="M540" s="113" t="s">
        <v>3518</v>
      </c>
      <c r="N540" s="351"/>
    </row>
    <row r="541" spans="1:14">
      <c r="A541" s="113" t="s">
        <v>832</v>
      </c>
      <c r="B541" s="113" t="s">
        <v>384</v>
      </c>
      <c r="C541" s="113">
        <v>875.05</v>
      </c>
      <c r="D541" s="113">
        <v>886.45</v>
      </c>
      <c r="E541" s="113">
        <v>870.4</v>
      </c>
      <c r="F541" s="113">
        <v>876.05</v>
      </c>
      <c r="G541" s="113">
        <v>877.85</v>
      </c>
      <c r="H541" s="113">
        <v>884.9</v>
      </c>
      <c r="I541" s="113">
        <v>3921</v>
      </c>
      <c r="J541" s="113">
        <v>3436346.25</v>
      </c>
      <c r="K541" s="115">
        <v>43522</v>
      </c>
      <c r="L541" s="113">
        <v>467</v>
      </c>
      <c r="M541" s="113" t="s">
        <v>833</v>
      </c>
      <c r="N541" s="351"/>
    </row>
    <row r="542" spans="1:14">
      <c r="A542" s="113" t="s">
        <v>834</v>
      </c>
      <c r="B542" s="113" t="s">
        <v>384</v>
      </c>
      <c r="C542" s="113">
        <v>62</v>
      </c>
      <c r="D542" s="113">
        <v>62</v>
      </c>
      <c r="E542" s="113">
        <v>58.5</v>
      </c>
      <c r="F542" s="113">
        <v>59.35</v>
      </c>
      <c r="G542" s="113">
        <v>59.45</v>
      </c>
      <c r="H542" s="113">
        <v>62.15</v>
      </c>
      <c r="I542" s="113">
        <v>27305</v>
      </c>
      <c r="J542" s="113">
        <v>1626267.55</v>
      </c>
      <c r="K542" s="115">
        <v>43522</v>
      </c>
      <c r="L542" s="113">
        <v>488</v>
      </c>
      <c r="M542" s="113" t="s">
        <v>835</v>
      </c>
      <c r="N542" s="351"/>
    </row>
    <row r="543" spans="1:14">
      <c r="A543" s="113" t="s">
        <v>836</v>
      </c>
      <c r="B543" s="113" t="s">
        <v>384</v>
      </c>
      <c r="C543" s="113">
        <v>52.95</v>
      </c>
      <c r="D543" s="113">
        <v>55</v>
      </c>
      <c r="E543" s="113">
        <v>50.4</v>
      </c>
      <c r="F543" s="113">
        <v>52.4</v>
      </c>
      <c r="G543" s="113">
        <v>52.3</v>
      </c>
      <c r="H543" s="113">
        <v>53.1</v>
      </c>
      <c r="I543" s="113">
        <v>15533</v>
      </c>
      <c r="J543" s="113">
        <v>803690.15</v>
      </c>
      <c r="K543" s="115">
        <v>43522</v>
      </c>
      <c r="L543" s="113">
        <v>341</v>
      </c>
      <c r="M543" s="113" t="s">
        <v>1976</v>
      </c>
      <c r="N543" s="351"/>
    </row>
    <row r="544" spans="1:14">
      <c r="A544" s="113" t="s">
        <v>2415</v>
      </c>
      <c r="B544" s="113" t="s">
        <v>384</v>
      </c>
      <c r="C544" s="113">
        <v>7.95</v>
      </c>
      <c r="D544" s="113">
        <v>7.95</v>
      </c>
      <c r="E544" s="113">
        <v>7.25</v>
      </c>
      <c r="F544" s="113">
        <v>7.65</v>
      </c>
      <c r="G544" s="113">
        <v>7.7</v>
      </c>
      <c r="H544" s="113">
        <v>8</v>
      </c>
      <c r="I544" s="113">
        <v>4061745</v>
      </c>
      <c r="J544" s="113">
        <v>30729528.399999999</v>
      </c>
      <c r="K544" s="115">
        <v>43522</v>
      </c>
      <c r="L544" s="113">
        <v>3390</v>
      </c>
      <c r="M544" s="113" t="s">
        <v>2416</v>
      </c>
      <c r="N544" s="351"/>
    </row>
    <row r="545" spans="1:14">
      <c r="A545" s="113" t="s">
        <v>2538</v>
      </c>
      <c r="B545" s="113" t="s">
        <v>384</v>
      </c>
      <c r="C545" s="113">
        <v>650</v>
      </c>
      <c r="D545" s="113">
        <v>676.95</v>
      </c>
      <c r="E545" s="113">
        <v>638</v>
      </c>
      <c r="F545" s="113">
        <v>652.4</v>
      </c>
      <c r="G545" s="113">
        <v>651</v>
      </c>
      <c r="H545" s="113">
        <v>651.25</v>
      </c>
      <c r="I545" s="113">
        <v>39364</v>
      </c>
      <c r="J545" s="113">
        <v>25961290.300000001</v>
      </c>
      <c r="K545" s="115">
        <v>43522</v>
      </c>
      <c r="L545" s="113">
        <v>4219</v>
      </c>
      <c r="M545" s="113" t="s">
        <v>2539</v>
      </c>
      <c r="N545" s="351"/>
    </row>
    <row r="546" spans="1:14">
      <c r="A546" s="113" t="s">
        <v>2799</v>
      </c>
      <c r="B546" s="113" t="s">
        <v>384</v>
      </c>
      <c r="C546" s="113">
        <v>438.85</v>
      </c>
      <c r="D546" s="113">
        <v>438.95</v>
      </c>
      <c r="E546" s="113">
        <v>423</v>
      </c>
      <c r="F546" s="113">
        <v>433.6</v>
      </c>
      <c r="G546" s="113">
        <v>436</v>
      </c>
      <c r="H546" s="113">
        <v>438.95</v>
      </c>
      <c r="I546" s="113">
        <v>4560</v>
      </c>
      <c r="J546" s="113">
        <v>1965376.25</v>
      </c>
      <c r="K546" s="115">
        <v>43522</v>
      </c>
      <c r="L546" s="113">
        <v>252</v>
      </c>
      <c r="M546" s="113" t="s">
        <v>2800</v>
      </c>
      <c r="N546" s="351"/>
    </row>
    <row r="547" spans="1:14">
      <c r="A547" s="113" t="s">
        <v>2953</v>
      </c>
      <c r="B547" s="113" t="s">
        <v>384</v>
      </c>
      <c r="C547" s="113">
        <v>69.55</v>
      </c>
      <c r="D547" s="113">
        <v>69.55</v>
      </c>
      <c r="E547" s="113">
        <v>66.7</v>
      </c>
      <c r="F547" s="113">
        <v>67.650000000000006</v>
      </c>
      <c r="G547" s="113">
        <v>67.75</v>
      </c>
      <c r="H547" s="113">
        <v>70.349999999999994</v>
      </c>
      <c r="I547" s="113">
        <v>23291</v>
      </c>
      <c r="J547" s="113">
        <v>1577102.75</v>
      </c>
      <c r="K547" s="115">
        <v>43522</v>
      </c>
      <c r="L547" s="113">
        <v>471</v>
      </c>
      <c r="M547" s="113" t="s">
        <v>2954</v>
      </c>
      <c r="N547" s="351"/>
    </row>
    <row r="548" spans="1:14">
      <c r="A548" s="113" t="s">
        <v>837</v>
      </c>
      <c r="B548" s="113" t="s">
        <v>384</v>
      </c>
      <c r="C548" s="113">
        <v>24.65</v>
      </c>
      <c r="D548" s="113">
        <v>24.75</v>
      </c>
      <c r="E548" s="113">
        <v>23.25</v>
      </c>
      <c r="F548" s="113">
        <v>24.2</v>
      </c>
      <c r="G548" s="113">
        <v>24.2</v>
      </c>
      <c r="H548" s="113">
        <v>24.95</v>
      </c>
      <c r="I548" s="113">
        <v>120145</v>
      </c>
      <c r="J548" s="113">
        <v>2892213.1</v>
      </c>
      <c r="K548" s="115">
        <v>43522</v>
      </c>
      <c r="L548" s="113">
        <v>834</v>
      </c>
      <c r="M548" s="113" t="s">
        <v>838</v>
      </c>
      <c r="N548" s="351"/>
    </row>
    <row r="549" spans="1:14">
      <c r="A549" s="113" t="s">
        <v>839</v>
      </c>
      <c r="B549" s="113" t="s">
        <v>384</v>
      </c>
      <c r="C549" s="113">
        <v>659.5</v>
      </c>
      <c r="D549" s="113">
        <v>669.5</v>
      </c>
      <c r="E549" s="113">
        <v>654.54999999999995</v>
      </c>
      <c r="F549" s="113">
        <v>664.45</v>
      </c>
      <c r="G549" s="113">
        <v>669.5</v>
      </c>
      <c r="H549" s="113">
        <v>660.5</v>
      </c>
      <c r="I549" s="113">
        <v>6649</v>
      </c>
      <c r="J549" s="113">
        <v>4398141.25</v>
      </c>
      <c r="K549" s="115">
        <v>43522</v>
      </c>
      <c r="L549" s="113">
        <v>406</v>
      </c>
      <c r="M549" s="113" t="s">
        <v>840</v>
      </c>
      <c r="N549" s="351"/>
    </row>
    <row r="550" spans="1:14">
      <c r="A550" s="113" t="s">
        <v>74</v>
      </c>
      <c r="B550" s="113" t="s">
        <v>384</v>
      </c>
      <c r="C550" s="113">
        <v>695</v>
      </c>
      <c r="D550" s="113">
        <v>703.9</v>
      </c>
      <c r="E550" s="113">
        <v>689.35</v>
      </c>
      <c r="F550" s="113">
        <v>694.3</v>
      </c>
      <c r="G550" s="113">
        <v>697</v>
      </c>
      <c r="H550" s="113">
        <v>702.8</v>
      </c>
      <c r="I550" s="113">
        <v>985971</v>
      </c>
      <c r="J550" s="113">
        <v>688102049.60000002</v>
      </c>
      <c r="K550" s="115">
        <v>43522</v>
      </c>
      <c r="L550" s="113">
        <v>27944</v>
      </c>
      <c r="M550" s="113" t="s">
        <v>841</v>
      </c>
      <c r="N550" s="351"/>
    </row>
    <row r="551" spans="1:14">
      <c r="A551" s="113" t="s">
        <v>3618</v>
      </c>
      <c r="B551" s="113" t="s">
        <v>3182</v>
      </c>
      <c r="C551" s="113">
        <v>0.85</v>
      </c>
      <c r="D551" s="113">
        <v>0.85</v>
      </c>
      <c r="E551" s="113">
        <v>0.85</v>
      </c>
      <c r="F551" s="113">
        <v>0.85</v>
      </c>
      <c r="G551" s="113">
        <v>0.85</v>
      </c>
      <c r="H551" s="113">
        <v>0.8</v>
      </c>
      <c r="I551" s="113">
        <v>3615</v>
      </c>
      <c r="J551" s="113">
        <v>3072.75</v>
      </c>
      <c r="K551" s="115">
        <v>43522</v>
      </c>
      <c r="L551" s="113">
        <v>4</v>
      </c>
      <c r="M551" s="113" t="s">
        <v>3619</v>
      </c>
      <c r="N551" s="351"/>
    </row>
    <row r="552" spans="1:14">
      <c r="A552" s="113" t="s">
        <v>842</v>
      </c>
      <c r="B552" s="113" t="s">
        <v>384</v>
      </c>
      <c r="C552" s="113">
        <v>23</v>
      </c>
      <c r="D552" s="113">
        <v>24.25</v>
      </c>
      <c r="E552" s="113">
        <v>23</v>
      </c>
      <c r="F552" s="113">
        <v>24.05</v>
      </c>
      <c r="G552" s="113">
        <v>24</v>
      </c>
      <c r="H552" s="113">
        <v>23.9</v>
      </c>
      <c r="I552" s="113">
        <v>125390</v>
      </c>
      <c r="J552" s="113">
        <v>2965803.1</v>
      </c>
      <c r="K552" s="115">
        <v>43522</v>
      </c>
      <c r="L552" s="113">
        <v>749</v>
      </c>
      <c r="M552" s="113" t="s">
        <v>843</v>
      </c>
      <c r="N552" s="351"/>
    </row>
    <row r="553" spans="1:14">
      <c r="A553" s="113" t="s">
        <v>2754</v>
      </c>
      <c r="B553" s="113" t="s">
        <v>384</v>
      </c>
      <c r="C553" s="113">
        <v>6.95</v>
      </c>
      <c r="D553" s="113">
        <v>7.25</v>
      </c>
      <c r="E553" s="113">
        <v>6.95</v>
      </c>
      <c r="F553" s="113">
        <v>7.25</v>
      </c>
      <c r="G553" s="113">
        <v>7.25</v>
      </c>
      <c r="H553" s="113">
        <v>6.95</v>
      </c>
      <c r="I553" s="113">
        <v>511</v>
      </c>
      <c r="J553" s="113">
        <v>3569.45</v>
      </c>
      <c r="K553" s="115">
        <v>43522</v>
      </c>
      <c r="L553" s="113">
        <v>4</v>
      </c>
      <c r="M553" s="113" t="s">
        <v>2755</v>
      </c>
      <c r="N553" s="351"/>
    </row>
    <row r="554" spans="1:14">
      <c r="A554" s="113" t="s">
        <v>844</v>
      </c>
      <c r="B554" s="113" t="s">
        <v>384</v>
      </c>
      <c r="C554" s="113">
        <v>12.25</v>
      </c>
      <c r="D554" s="113">
        <v>12.3</v>
      </c>
      <c r="E554" s="113">
        <v>11.9</v>
      </c>
      <c r="F554" s="113">
        <v>12</v>
      </c>
      <c r="G554" s="113">
        <v>12.1</v>
      </c>
      <c r="H554" s="113">
        <v>12.45</v>
      </c>
      <c r="I554" s="113">
        <v>1846307</v>
      </c>
      <c r="J554" s="113">
        <v>22301481.199999999</v>
      </c>
      <c r="K554" s="115">
        <v>43522</v>
      </c>
      <c r="L554" s="113">
        <v>3168</v>
      </c>
      <c r="M554" s="113" t="s">
        <v>845</v>
      </c>
      <c r="N554" s="351"/>
    </row>
    <row r="555" spans="1:14">
      <c r="A555" s="113" t="s">
        <v>846</v>
      </c>
      <c r="B555" s="113" t="s">
        <v>384</v>
      </c>
      <c r="C555" s="113">
        <v>196.65</v>
      </c>
      <c r="D555" s="113">
        <v>203.35</v>
      </c>
      <c r="E555" s="113">
        <v>193.55</v>
      </c>
      <c r="F555" s="113">
        <v>200.75</v>
      </c>
      <c r="G555" s="113">
        <v>200</v>
      </c>
      <c r="H555" s="113">
        <v>199.6</v>
      </c>
      <c r="I555" s="113">
        <v>13001</v>
      </c>
      <c r="J555" s="113">
        <v>2581453.35</v>
      </c>
      <c r="K555" s="115">
        <v>43522</v>
      </c>
      <c r="L555" s="113">
        <v>589</v>
      </c>
      <c r="M555" s="113" t="s">
        <v>847</v>
      </c>
      <c r="N555" s="351"/>
    </row>
    <row r="556" spans="1:14">
      <c r="A556" s="113" t="s">
        <v>849</v>
      </c>
      <c r="B556" s="113" t="s">
        <v>384</v>
      </c>
      <c r="C556" s="113">
        <v>19.2</v>
      </c>
      <c r="D556" s="113">
        <v>19.7</v>
      </c>
      <c r="E556" s="113">
        <v>18.5</v>
      </c>
      <c r="F556" s="113">
        <v>19.149999999999999</v>
      </c>
      <c r="G556" s="113">
        <v>19.05</v>
      </c>
      <c r="H556" s="113">
        <v>20</v>
      </c>
      <c r="I556" s="113">
        <v>710928</v>
      </c>
      <c r="J556" s="113">
        <v>13518481.699999999</v>
      </c>
      <c r="K556" s="115">
        <v>43522</v>
      </c>
      <c r="L556" s="113">
        <v>2170</v>
      </c>
      <c r="M556" s="113" t="s">
        <v>850</v>
      </c>
      <c r="N556" s="351"/>
    </row>
    <row r="557" spans="1:14">
      <c r="A557" s="113" t="s">
        <v>75</v>
      </c>
      <c r="B557" s="113" t="s">
        <v>384</v>
      </c>
      <c r="C557" s="113">
        <v>1080.5999999999999</v>
      </c>
      <c r="D557" s="113">
        <v>1095.95</v>
      </c>
      <c r="E557" s="113">
        <v>1054.95</v>
      </c>
      <c r="F557" s="113">
        <v>1058.8499999999999</v>
      </c>
      <c r="G557" s="113">
        <v>1058.4000000000001</v>
      </c>
      <c r="H557" s="113">
        <v>1082.25</v>
      </c>
      <c r="I557" s="113">
        <v>1863185</v>
      </c>
      <c r="J557" s="113">
        <v>2000902493.9000001</v>
      </c>
      <c r="K557" s="115">
        <v>43522</v>
      </c>
      <c r="L557" s="113">
        <v>74874</v>
      </c>
      <c r="M557" s="113" t="s">
        <v>851</v>
      </c>
      <c r="N557" s="351"/>
    </row>
    <row r="558" spans="1:14">
      <c r="A558" s="113" t="s">
        <v>76</v>
      </c>
      <c r="B558" s="113" t="s">
        <v>384</v>
      </c>
      <c r="C558" s="113">
        <v>1874</v>
      </c>
      <c r="D558" s="113">
        <v>1894.65</v>
      </c>
      <c r="E558" s="113">
        <v>1850</v>
      </c>
      <c r="F558" s="113">
        <v>1853.65</v>
      </c>
      <c r="G558" s="113">
        <v>1856</v>
      </c>
      <c r="H558" s="113">
        <v>1894.5</v>
      </c>
      <c r="I558" s="113">
        <v>3756159</v>
      </c>
      <c r="J558" s="113">
        <v>7006260639.8000002</v>
      </c>
      <c r="K558" s="115">
        <v>43522</v>
      </c>
      <c r="L558" s="113">
        <v>140566</v>
      </c>
      <c r="M558" s="113" t="s">
        <v>852</v>
      </c>
      <c r="N558" s="351"/>
    </row>
    <row r="559" spans="1:14">
      <c r="A559" s="113" t="s">
        <v>2767</v>
      </c>
      <c r="B559" s="113" t="s">
        <v>384</v>
      </c>
      <c r="C559" s="113">
        <v>1337.5</v>
      </c>
      <c r="D559" s="113">
        <v>1350.65</v>
      </c>
      <c r="E559" s="113">
        <v>1320</v>
      </c>
      <c r="F559" s="113">
        <v>1347.9</v>
      </c>
      <c r="G559" s="113">
        <v>1348.3</v>
      </c>
      <c r="H559" s="113">
        <v>1339.35</v>
      </c>
      <c r="I559" s="113">
        <v>124109</v>
      </c>
      <c r="J559" s="113">
        <v>166476072.25</v>
      </c>
      <c r="K559" s="115">
        <v>43522</v>
      </c>
      <c r="L559" s="113">
        <v>9936</v>
      </c>
      <c r="M559" s="113" t="s">
        <v>2768</v>
      </c>
      <c r="N559" s="351"/>
    </row>
    <row r="560" spans="1:14">
      <c r="A560" s="113" t="s">
        <v>77</v>
      </c>
      <c r="B560" s="113" t="s">
        <v>384</v>
      </c>
      <c r="C560" s="113">
        <v>2111.25</v>
      </c>
      <c r="D560" s="113">
        <v>2125</v>
      </c>
      <c r="E560" s="113">
        <v>2101.1</v>
      </c>
      <c r="F560" s="113">
        <v>2110.65</v>
      </c>
      <c r="G560" s="113">
        <v>2109</v>
      </c>
      <c r="H560" s="113">
        <v>2125.4</v>
      </c>
      <c r="I560" s="113">
        <v>2401857</v>
      </c>
      <c r="J560" s="113">
        <v>5077309232</v>
      </c>
      <c r="K560" s="115">
        <v>43522</v>
      </c>
      <c r="L560" s="113">
        <v>80521</v>
      </c>
      <c r="M560" s="113" t="s">
        <v>853</v>
      </c>
      <c r="N560" s="351"/>
    </row>
    <row r="561" spans="1:14">
      <c r="A561" s="113" t="s">
        <v>2308</v>
      </c>
      <c r="B561" s="113" t="s">
        <v>384</v>
      </c>
      <c r="C561" s="113">
        <v>351</v>
      </c>
      <c r="D561" s="113">
        <v>355.75</v>
      </c>
      <c r="E561" s="113">
        <v>346.35</v>
      </c>
      <c r="F561" s="113">
        <v>353.7</v>
      </c>
      <c r="G561" s="113">
        <v>353.5</v>
      </c>
      <c r="H561" s="113">
        <v>354.6</v>
      </c>
      <c r="I561" s="113">
        <v>619615</v>
      </c>
      <c r="J561" s="113">
        <v>217312994.40000001</v>
      </c>
      <c r="K561" s="115">
        <v>43522</v>
      </c>
      <c r="L561" s="113">
        <v>14730</v>
      </c>
      <c r="M561" s="113" t="s">
        <v>2309</v>
      </c>
      <c r="N561" s="351"/>
    </row>
    <row r="562" spans="1:14">
      <c r="A562" s="113" t="s">
        <v>2233</v>
      </c>
      <c r="B562" s="113" t="s">
        <v>384</v>
      </c>
      <c r="C562" s="113">
        <v>3047.55</v>
      </c>
      <c r="D562" s="113">
        <v>3050</v>
      </c>
      <c r="E562" s="113">
        <v>3024.9</v>
      </c>
      <c r="F562" s="113">
        <v>3044.3</v>
      </c>
      <c r="G562" s="113">
        <v>3046.9</v>
      </c>
      <c r="H562" s="113">
        <v>3029.4</v>
      </c>
      <c r="I562" s="113">
        <v>912</v>
      </c>
      <c r="J562" s="113">
        <v>2772191.35</v>
      </c>
      <c r="K562" s="115">
        <v>43522</v>
      </c>
      <c r="L562" s="113">
        <v>110</v>
      </c>
      <c r="M562" s="113" t="s">
        <v>2234</v>
      </c>
      <c r="N562" s="351"/>
    </row>
    <row r="563" spans="1:14">
      <c r="A563" s="113" t="s">
        <v>854</v>
      </c>
      <c r="B563" s="113" t="s">
        <v>384</v>
      </c>
      <c r="C563" s="113">
        <v>1059.7</v>
      </c>
      <c r="D563" s="113">
        <v>1126</v>
      </c>
      <c r="E563" s="113">
        <v>1025.8</v>
      </c>
      <c r="F563" s="113">
        <v>1122</v>
      </c>
      <c r="G563" s="113">
        <v>1122</v>
      </c>
      <c r="H563" s="113">
        <v>1127.29</v>
      </c>
      <c r="I563" s="113">
        <v>348</v>
      </c>
      <c r="J563" s="113">
        <v>381191.61</v>
      </c>
      <c r="K563" s="115">
        <v>43522</v>
      </c>
      <c r="L563" s="113">
        <v>30</v>
      </c>
      <c r="M563" s="113" t="s">
        <v>855</v>
      </c>
      <c r="N563" s="351"/>
    </row>
    <row r="564" spans="1:14">
      <c r="A564" s="113" t="s">
        <v>3427</v>
      </c>
      <c r="B564" s="113" t="s">
        <v>384</v>
      </c>
      <c r="C564" s="113">
        <v>4078</v>
      </c>
      <c r="D564" s="113">
        <v>4078</v>
      </c>
      <c r="E564" s="113">
        <v>3538.7</v>
      </c>
      <c r="F564" s="113">
        <v>3771.4</v>
      </c>
      <c r="G564" s="113">
        <v>3771.4</v>
      </c>
      <c r="H564" s="113">
        <v>3761.38</v>
      </c>
      <c r="I564" s="113">
        <v>56</v>
      </c>
      <c r="J564" s="113">
        <v>209543.53</v>
      </c>
      <c r="K564" s="115">
        <v>43522</v>
      </c>
      <c r="L564" s="113">
        <v>17</v>
      </c>
      <c r="M564" s="113" t="s">
        <v>3428</v>
      </c>
      <c r="N564" s="351"/>
    </row>
    <row r="565" spans="1:14">
      <c r="A565" s="113" t="s">
        <v>78</v>
      </c>
      <c r="B565" s="113" t="s">
        <v>384</v>
      </c>
      <c r="C565" s="113">
        <v>23.35</v>
      </c>
      <c r="D565" s="113">
        <v>23.6</v>
      </c>
      <c r="E565" s="113">
        <v>22.75</v>
      </c>
      <c r="F565" s="113">
        <v>22.9</v>
      </c>
      <c r="G565" s="113">
        <v>22.9</v>
      </c>
      <c r="H565" s="113">
        <v>24.05</v>
      </c>
      <c r="I565" s="113">
        <v>3448795</v>
      </c>
      <c r="J565" s="113">
        <v>79611519.950000003</v>
      </c>
      <c r="K565" s="115">
        <v>43522</v>
      </c>
      <c r="L565" s="113">
        <v>7838</v>
      </c>
      <c r="M565" s="113" t="s">
        <v>856</v>
      </c>
      <c r="N565" s="351"/>
    </row>
    <row r="566" spans="1:14">
      <c r="A566" s="113" t="s">
        <v>857</v>
      </c>
      <c r="B566" s="113" t="s">
        <v>384</v>
      </c>
      <c r="C566" s="113">
        <v>2079.9</v>
      </c>
      <c r="D566" s="113">
        <v>2085.0500000000002</v>
      </c>
      <c r="E566" s="113">
        <v>2007</v>
      </c>
      <c r="F566" s="113">
        <v>2052.65</v>
      </c>
      <c r="G566" s="113">
        <v>2058</v>
      </c>
      <c r="H566" s="113">
        <v>2113.6</v>
      </c>
      <c r="I566" s="113">
        <v>216161</v>
      </c>
      <c r="J566" s="113">
        <v>443747513.64999998</v>
      </c>
      <c r="K566" s="115">
        <v>43522</v>
      </c>
      <c r="L566" s="113">
        <v>20918</v>
      </c>
      <c r="M566" s="113" t="s">
        <v>2801</v>
      </c>
      <c r="N566" s="351"/>
    </row>
    <row r="567" spans="1:14">
      <c r="A567" s="113" t="s">
        <v>858</v>
      </c>
      <c r="B567" s="113" t="s">
        <v>384</v>
      </c>
      <c r="C567" s="113">
        <v>149.80000000000001</v>
      </c>
      <c r="D567" s="113">
        <v>149.9</v>
      </c>
      <c r="E567" s="113">
        <v>145.1</v>
      </c>
      <c r="F567" s="113">
        <v>148.65</v>
      </c>
      <c r="G567" s="113">
        <v>149</v>
      </c>
      <c r="H567" s="113">
        <v>151.05000000000001</v>
      </c>
      <c r="I567" s="113">
        <v>107402</v>
      </c>
      <c r="J567" s="113">
        <v>15919309.949999999</v>
      </c>
      <c r="K567" s="115">
        <v>43522</v>
      </c>
      <c r="L567" s="113">
        <v>4105</v>
      </c>
      <c r="M567" s="113" t="s">
        <v>2955</v>
      </c>
      <c r="N567" s="351"/>
    </row>
    <row r="568" spans="1:14">
      <c r="A568" s="113" t="s">
        <v>859</v>
      </c>
      <c r="B568" s="113" t="s">
        <v>384</v>
      </c>
      <c r="C568" s="113">
        <v>102</v>
      </c>
      <c r="D568" s="113">
        <v>103.65</v>
      </c>
      <c r="E568" s="113">
        <v>99.5</v>
      </c>
      <c r="F568" s="113">
        <v>101.65</v>
      </c>
      <c r="G568" s="113">
        <v>100.55</v>
      </c>
      <c r="H568" s="113">
        <v>104</v>
      </c>
      <c r="I568" s="113">
        <v>17593</v>
      </c>
      <c r="J568" s="113">
        <v>1783744.95</v>
      </c>
      <c r="K568" s="115">
        <v>43522</v>
      </c>
      <c r="L568" s="113">
        <v>522</v>
      </c>
      <c r="M568" s="113" t="s">
        <v>860</v>
      </c>
      <c r="N568" s="351"/>
    </row>
    <row r="569" spans="1:14">
      <c r="A569" s="113" t="s">
        <v>861</v>
      </c>
      <c r="B569" s="113" t="s">
        <v>384</v>
      </c>
      <c r="C569" s="113">
        <v>438.85</v>
      </c>
      <c r="D569" s="113">
        <v>468.45</v>
      </c>
      <c r="E569" s="113">
        <v>434</v>
      </c>
      <c r="F569" s="113">
        <v>458.85</v>
      </c>
      <c r="G569" s="113">
        <v>458.8</v>
      </c>
      <c r="H569" s="113">
        <v>442.95</v>
      </c>
      <c r="I569" s="113">
        <v>37353</v>
      </c>
      <c r="J569" s="113">
        <v>16624743.050000001</v>
      </c>
      <c r="K569" s="115">
        <v>43522</v>
      </c>
      <c r="L569" s="113">
        <v>1528</v>
      </c>
      <c r="M569" s="113" t="s">
        <v>2215</v>
      </c>
      <c r="N569" s="351"/>
    </row>
    <row r="570" spans="1:14">
      <c r="A570" s="113" t="s">
        <v>79</v>
      </c>
      <c r="B570" s="113" t="s">
        <v>384</v>
      </c>
      <c r="C570" s="113">
        <v>2706.55</v>
      </c>
      <c r="D570" s="113">
        <v>2713</v>
      </c>
      <c r="E570" s="113">
        <v>2614</v>
      </c>
      <c r="F570" s="113">
        <v>2689.05</v>
      </c>
      <c r="G570" s="113">
        <v>2676.1</v>
      </c>
      <c r="H570" s="113">
        <v>2712.5</v>
      </c>
      <c r="I570" s="113">
        <v>751767</v>
      </c>
      <c r="J570" s="113">
        <v>2008758894.75</v>
      </c>
      <c r="K570" s="115">
        <v>43522</v>
      </c>
      <c r="L570" s="113">
        <v>46236</v>
      </c>
      <c r="M570" s="113" t="s">
        <v>862</v>
      </c>
      <c r="N570" s="351"/>
    </row>
    <row r="571" spans="1:14">
      <c r="A571" s="113" t="s">
        <v>863</v>
      </c>
      <c r="B571" s="113" t="s">
        <v>384</v>
      </c>
      <c r="C571" s="113">
        <v>1305.9000000000001</v>
      </c>
      <c r="D571" s="113">
        <v>1333.4</v>
      </c>
      <c r="E571" s="113">
        <v>1289.9000000000001</v>
      </c>
      <c r="F571" s="113">
        <v>1304.3499999999999</v>
      </c>
      <c r="G571" s="113">
        <v>1300.1500000000001</v>
      </c>
      <c r="H571" s="113">
        <v>1330.75</v>
      </c>
      <c r="I571" s="113">
        <v>1140</v>
      </c>
      <c r="J571" s="113">
        <v>1489926.2</v>
      </c>
      <c r="K571" s="115">
        <v>43522</v>
      </c>
      <c r="L571" s="113">
        <v>260</v>
      </c>
      <c r="M571" s="113" t="s">
        <v>864</v>
      </c>
      <c r="N571" s="351"/>
    </row>
    <row r="572" spans="1:14">
      <c r="A572" s="113" t="s">
        <v>3225</v>
      </c>
      <c r="B572" s="113" t="s">
        <v>3182</v>
      </c>
      <c r="C572" s="113">
        <v>20.5</v>
      </c>
      <c r="D572" s="113">
        <v>20.95</v>
      </c>
      <c r="E572" s="113">
        <v>20.5</v>
      </c>
      <c r="F572" s="113">
        <v>20.95</v>
      </c>
      <c r="G572" s="113">
        <v>20.95</v>
      </c>
      <c r="H572" s="113">
        <v>21.55</v>
      </c>
      <c r="I572" s="113">
        <v>624</v>
      </c>
      <c r="J572" s="113">
        <v>12817</v>
      </c>
      <c r="K572" s="115">
        <v>43522</v>
      </c>
      <c r="L572" s="113">
        <v>12</v>
      </c>
      <c r="M572" s="113" t="s">
        <v>3226</v>
      </c>
      <c r="N572" s="351"/>
    </row>
    <row r="573" spans="1:14">
      <c r="A573" s="113" t="s">
        <v>80</v>
      </c>
      <c r="B573" s="113" t="s">
        <v>384</v>
      </c>
      <c r="C573" s="113">
        <v>350</v>
      </c>
      <c r="D573" s="113">
        <v>354.4</v>
      </c>
      <c r="E573" s="113">
        <v>342.05</v>
      </c>
      <c r="F573" s="113">
        <v>353.9</v>
      </c>
      <c r="G573" s="113">
        <v>353</v>
      </c>
      <c r="H573" s="113">
        <v>353.7</v>
      </c>
      <c r="I573" s="113">
        <v>1298802</v>
      </c>
      <c r="J573" s="113">
        <v>453560701.64999998</v>
      </c>
      <c r="K573" s="115">
        <v>43522</v>
      </c>
      <c r="L573" s="113">
        <v>18062</v>
      </c>
      <c r="M573" s="113" t="s">
        <v>865</v>
      </c>
      <c r="N573" s="351"/>
    </row>
    <row r="574" spans="1:14">
      <c r="A574" s="113" t="s">
        <v>866</v>
      </c>
      <c r="B574" s="113" t="s">
        <v>384</v>
      </c>
      <c r="C574" s="113">
        <v>21.15</v>
      </c>
      <c r="D574" s="113">
        <v>21.4</v>
      </c>
      <c r="E574" s="113">
        <v>21.1</v>
      </c>
      <c r="F574" s="113">
        <v>21.25</v>
      </c>
      <c r="G574" s="113">
        <v>21.2</v>
      </c>
      <c r="H574" s="113">
        <v>21.6</v>
      </c>
      <c r="I574" s="113">
        <v>1946267</v>
      </c>
      <c r="J574" s="113">
        <v>41347862</v>
      </c>
      <c r="K574" s="115">
        <v>43522</v>
      </c>
      <c r="L574" s="113">
        <v>2569</v>
      </c>
      <c r="M574" s="113" t="s">
        <v>2802</v>
      </c>
      <c r="N574" s="351"/>
    </row>
    <row r="575" spans="1:14">
      <c r="A575" s="113" t="s">
        <v>2956</v>
      </c>
      <c r="B575" s="113" t="s">
        <v>384</v>
      </c>
      <c r="C575" s="113">
        <v>194</v>
      </c>
      <c r="D575" s="113">
        <v>194</v>
      </c>
      <c r="E575" s="113">
        <v>187.1</v>
      </c>
      <c r="F575" s="113">
        <v>192.6</v>
      </c>
      <c r="G575" s="113">
        <v>193</v>
      </c>
      <c r="H575" s="113">
        <v>193.45</v>
      </c>
      <c r="I575" s="113">
        <v>26564</v>
      </c>
      <c r="J575" s="113">
        <v>5077560.1500000004</v>
      </c>
      <c r="K575" s="115">
        <v>43522</v>
      </c>
      <c r="L575" s="113">
        <v>719</v>
      </c>
      <c r="M575" s="113" t="s">
        <v>2957</v>
      </c>
      <c r="N575" s="351"/>
    </row>
    <row r="576" spans="1:14">
      <c r="A576" s="113" t="s">
        <v>867</v>
      </c>
      <c r="B576" s="113" t="s">
        <v>384</v>
      </c>
      <c r="C576" s="113">
        <v>608.5</v>
      </c>
      <c r="D576" s="113">
        <v>610</v>
      </c>
      <c r="E576" s="113">
        <v>595.15</v>
      </c>
      <c r="F576" s="113">
        <v>605.79999999999995</v>
      </c>
      <c r="G576" s="113">
        <v>610</v>
      </c>
      <c r="H576" s="113">
        <v>614.4</v>
      </c>
      <c r="I576" s="113">
        <v>2383</v>
      </c>
      <c r="J576" s="113">
        <v>1436276.55</v>
      </c>
      <c r="K576" s="115">
        <v>43522</v>
      </c>
      <c r="L576" s="113">
        <v>260</v>
      </c>
      <c r="M576" s="113" t="s">
        <v>868</v>
      </c>
      <c r="N576" s="351"/>
    </row>
    <row r="577" spans="1:14">
      <c r="A577" s="113" t="s">
        <v>1933</v>
      </c>
      <c r="B577" s="113" t="s">
        <v>384</v>
      </c>
      <c r="C577" s="113">
        <v>6.1</v>
      </c>
      <c r="D577" s="113">
        <v>6.75</v>
      </c>
      <c r="E577" s="113">
        <v>5.9</v>
      </c>
      <c r="F577" s="113">
        <v>6.4</v>
      </c>
      <c r="G577" s="113">
        <v>6.4</v>
      </c>
      <c r="H577" s="113">
        <v>6.25</v>
      </c>
      <c r="I577" s="113">
        <v>225861</v>
      </c>
      <c r="J577" s="113">
        <v>1379509.4</v>
      </c>
      <c r="K577" s="115">
        <v>43522</v>
      </c>
      <c r="L577" s="113">
        <v>282</v>
      </c>
      <c r="M577" s="113" t="s">
        <v>1934</v>
      </c>
      <c r="N577" s="351"/>
    </row>
    <row r="578" spans="1:14">
      <c r="A578" s="113" t="s">
        <v>869</v>
      </c>
      <c r="B578" s="113" t="s">
        <v>384</v>
      </c>
      <c r="C578" s="113">
        <v>151.69999999999999</v>
      </c>
      <c r="D578" s="113">
        <v>156.69999999999999</v>
      </c>
      <c r="E578" s="113">
        <v>147.19999999999999</v>
      </c>
      <c r="F578" s="113">
        <v>154.05000000000001</v>
      </c>
      <c r="G578" s="113">
        <v>155.1</v>
      </c>
      <c r="H578" s="113">
        <v>152.1</v>
      </c>
      <c r="I578" s="113">
        <v>202752</v>
      </c>
      <c r="J578" s="113">
        <v>30732535.649999999</v>
      </c>
      <c r="K578" s="115">
        <v>43522</v>
      </c>
      <c r="L578" s="113">
        <v>3027</v>
      </c>
      <c r="M578" s="113" t="s">
        <v>870</v>
      </c>
      <c r="N578" s="351"/>
    </row>
    <row r="579" spans="1:14">
      <c r="A579" s="113" t="s">
        <v>871</v>
      </c>
      <c r="B579" s="113" t="s">
        <v>384</v>
      </c>
      <c r="C579" s="113">
        <v>1729</v>
      </c>
      <c r="D579" s="113">
        <v>1819.9</v>
      </c>
      <c r="E579" s="113">
        <v>1693.1</v>
      </c>
      <c r="F579" s="113">
        <v>1782.45</v>
      </c>
      <c r="G579" s="113">
        <v>1795.1</v>
      </c>
      <c r="H579" s="113">
        <v>1734.85</v>
      </c>
      <c r="I579" s="113">
        <v>23027</v>
      </c>
      <c r="J579" s="113">
        <v>40874489.100000001</v>
      </c>
      <c r="K579" s="115">
        <v>43522</v>
      </c>
      <c r="L579" s="113">
        <v>3845</v>
      </c>
      <c r="M579" s="113" t="s">
        <v>872</v>
      </c>
      <c r="N579" s="351"/>
    </row>
    <row r="580" spans="1:14">
      <c r="A580" s="113" t="s">
        <v>2667</v>
      </c>
      <c r="B580" s="113" t="s">
        <v>384</v>
      </c>
      <c r="C580" s="113">
        <v>16.3</v>
      </c>
      <c r="D580" s="113">
        <v>17.2</v>
      </c>
      <c r="E580" s="113">
        <v>15.55</v>
      </c>
      <c r="F580" s="113">
        <v>16.899999999999999</v>
      </c>
      <c r="G580" s="113">
        <v>17</v>
      </c>
      <c r="H580" s="113">
        <v>16.3</v>
      </c>
      <c r="I580" s="113">
        <v>13741</v>
      </c>
      <c r="J580" s="113">
        <v>229598.45</v>
      </c>
      <c r="K580" s="115">
        <v>43522</v>
      </c>
      <c r="L580" s="113">
        <v>102</v>
      </c>
      <c r="M580" s="113" t="s">
        <v>2668</v>
      </c>
      <c r="N580" s="351"/>
    </row>
    <row r="581" spans="1:14">
      <c r="A581" s="113" t="s">
        <v>873</v>
      </c>
      <c r="B581" s="113" t="s">
        <v>384</v>
      </c>
      <c r="C581" s="113">
        <v>167.7</v>
      </c>
      <c r="D581" s="113">
        <v>168.45</v>
      </c>
      <c r="E581" s="113">
        <v>163.44999999999999</v>
      </c>
      <c r="F581" s="113">
        <v>166</v>
      </c>
      <c r="G581" s="113">
        <v>166.5</v>
      </c>
      <c r="H581" s="113">
        <v>167.05</v>
      </c>
      <c r="I581" s="113">
        <v>164797</v>
      </c>
      <c r="J581" s="113">
        <v>27345795.949999999</v>
      </c>
      <c r="K581" s="115">
        <v>43522</v>
      </c>
      <c r="L581" s="113">
        <v>1208</v>
      </c>
      <c r="M581" s="113" t="s">
        <v>874</v>
      </c>
      <c r="N581" s="351"/>
    </row>
    <row r="582" spans="1:14">
      <c r="A582" s="113" t="s">
        <v>81</v>
      </c>
      <c r="B582" s="113" t="s">
        <v>384</v>
      </c>
      <c r="C582" s="113">
        <v>192.75</v>
      </c>
      <c r="D582" s="113">
        <v>197.2</v>
      </c>
      <c r="E582" s="113">
        <v>189.05</v>
      </c>
      <c r="F582" s="113">
        <v>196.5</v>
      </c>
      <c r="G582" s="113">
        <v>196.5</v>
      </c>
      <c r="H582" s="113">
        <v>196.5</v>
      </c>
      <c r="I582" s="113">
        <v>9059558</v>
      </c>
      <c r="J582" s="113">
        <v>1760167421.5</v>
      </c>
      <c r="K582" s="115">
        <v>43522</v>
      </c>
      <c r="L582" s="113">
        <v>60311</v>
      </c>
      <c r="M582" s="113" t="s">
        <v>875</v>
      </c>
      <c r="N582" s="351"/>
    </row>
    <row r="583" spans="1:14">
      <c r="A583" s="113" t="s">
        <v>876</v>
      </c>
      <c r="B583" s="113" t="s">
        <v>384</v>
      </c>
      <c r="C583" s="113">
        <v>206.05</v>
      </c>
      <c r="D583" s="113">
        <v>224.8</v>
      </c>
      <c r="E583" s="113">
        <v>206.05</v>
      </c>
      <c r="F583" s="113">
        <v>219.35</v>
      </c>
      <c r="G583" s="113">
        <v>224</v>
      </c>
      <c r="H583" s="113">
        <v>214.2</v>
      </c>
      <c r="I583" s="113">
        <v>6323</v>
      </c>
      <c r="J583" s="113">
        <v>1352830.2</v>
      </c>
      <c r="K583" s="115">
        <v>43522</v>
      </c>
      <c r="L583" s="113">
        <v>203</v>
      </c>
      <c r="M583" s="113" t="s">
        <v>2056</v>
      </c>
      <c r="N583" s="351"/>
    </row>
    <row r="584" spans="1:14">
      <c r="A584" s="113" t="s">
        <v>877</v>
      </c>
      <c r="B584" s="113" t="s">
        <v>384</v>
      </c>
      <c r="C584" s="113">
        <v>46.15</v>
      </c>
      <c r="D584" s="113">
        <v>46.15</v>
      </c>
      <c r="E584" s="113">
        <v>45</v>
      </c>
      <c r="F584" s="113">
        <v>45.4</v>
      </c>
      <c r="G584" s="113">
        <v>45.35</v>
      </c>
      <c r="H584" s="113">
        <v>46.45</v>
      </c>
      <c r="I584" s="113">
        <v>509709</v>
      </c>
      <c r="J584" s="113">
        <v>23193224.550000001</v>
      </c>
      <c r="K584" s="115">
        <v>43522</v>
      </c>
      <c r="L584" s="113">
        <v>2978</v>
      </c>
      <c r="M584" s="113" t="s">
        <v>878</v>
      </c>
      <c r="N584" s="351"/>
    </row>
    <row r="585" spans="1:14">
      <c r="A585" s="113" t="s">
        <v>2585</v>
      </c>
      <c r="B585" s="113" t="s">
        <v>384</v>
      </c>
      <c r="C585" s="113">
        <v>6.95</v>
      </c>
      <c r="D585" s="113">
        <v>7.1</v>
      </c>
      <c r="E585" s="113">
        <v>6.7</v>
      </c>
      <c r="F585" s="113">
        <v>7</v>
      </c>
      <c r="G585" s="113">
        <v>7.1</v>
      </c>
      <c r="H585" s="113">
        <v>7</v>
      </c>
      <c r="I585" s="113">
        <v>79168</v>
      </c>
      <c r="J585" s="113">
        <v>547075.9</v>
      </c>
      <c r="K585" s="115">
        <v>43522</v>
      </c>
      <c r="L585" s="113">
        <v>310</v>
      </c>
      <c r="M585" s="113" t="s">
        <v>2586</v>
      </c>
      <c r="N585" s="351"/>
    </row>
    <row r="586" spans="1:14">
      <c r="A586" s="113" t="s">
        <v>2349</v>
      </c>
      <c r="B586" s="113" t="s">
        <v>384</v>
      </c>
      <c r="C586" s="113">
        <v>91.95</v>
      </c>
      <c r="D586" s="113">
        <v>92.65</v>
      </c>
      <c r="E586" s="113">
        <v>79</v>
      </c>
      <c r="F586" s="113">
        <v>87.05</v>
      </c>
      <c r="G586" s="113">
        <v>86.25</v>
      </c>
      <c r="H586" s="113">
        <v>88.3</v>
      </c>
      <c r="I586" s="113">
        <v>10162</v>
      </c>
      <c r="J586" s="113">
        <v>860739.4</v>
      </c>
      <c r="K586" s="115">
        <v>43522</v>
      </c>
      <c r="L586" s="113">
        <v>160</v>
      </c>
      <c r="M586" s="113" t="s">
        <v>2350</v>
      </c>
      <c r="N586" s="351"/>
    </row>
    <row r="587" spans="1:14">
      <c r="A587" s="113" t="s">
        <v>879</v>
      </c>
      <c r="B587" s="113" t="s">
        <v>384</v>
      </c>
      <c r="C587" s="113">
        <v>116</v>
      </c>
      <c r="D587" s="113">
        <v>117.8</v>
      </c>
      <c r="E587" s="113">
        <v>113.55</v>
      </c>
      <c r="F587" s="113">
        <v>116.95</v>
      </c>
      <c r="G587" s="113">
        <v>116.5</v>
      </c>
      <c r="H587" s="113">
        <v>119</v>
      </c>
      <c r="I587" s="113">
        <v>277857</v>
      </c>
      <c r="J587" s="113">
        <v>32218034.649999999</v>
      </c>
      <c r="K587" s="115">
        <v>43522</v>
      </c>
      <c r="L587" s="113">
        <v>3442</v>
      </c>
      <c r="M587" s="113" t="s">
        <v>880</v>
      </c>
      <c r="N587" s="351"/>
    </row>
    <row r="588" spans="1:14">
      <c r="A588" s="113" t="s">
        <v>82</v>
      </c>
      <c r="B588" s="113" t="s">
        <v>384</v>
      </c>
      <c r="C588" s="113">
        <v>224.9</v>
      </c>
      <c r="D588" s="113">
        <v>229.05</v>
      </c>
      <c r="E588" s="113">
        <v>221.4</v>
      </c>
      <c r="F588" s="113">
        <v>225.85</v>
      </c>
      <c r="G588" s="113">
        <v>226</v>
      </c>
      <c r="H588" s="113">
        <v>228.15</v>
      </c>
      <c r="I588" s="113">
        <v>6735347</v>
      </c>
      <c r="J588" s="113">
        <v>1518281944.7</v>
      </c>
      <c r="K588" s="115">
        <v>43522</v>
      </c>
      <c r="L588" s="113">
        <v>56006</v>
      </c>
      <c r="M588" s="113" t="s">
        <v>881</v>
      </c>
      <c r="N588" s="351"/>
    </row>
    <row r="589" spans="1:14">
      <c r="A589" s="113" t="s">
        <v>882</v>
      </c>
      <c r="B589" s="113" t="s">
        <v>384</v>
      </c>
      <c r="C589" s="113">
        <v>332.9</v>
      </c>
      <c r="D589" s="113">
        <v>332.9</v>
      </c>
      <c r="E589" s="113">
        <v>319</v>
      </c>
      <c r="F589" s="113">
        <v>327.75</v>
      </c>
      <c r="G589" s="113">
        <v>328.35</v>
      </c>
      <c r="H589" s="113">
        <v>329.15</v>
      </c>
      <c r="I589" s="113">
        <v>944</v>
      </c>
      <c r="J589" s="113">
        <v>307685.5</v>
      </c>
      <c r="K589" s="115">
        <v>43522</v>
      </c>
      <c r="L589" s="113">
        <v>74</v>
      </c>
      <c r="M589" s="113" t="s">
        <v>883</v>
      </c>
      <c r="N589" s="351"/>
    </row>
    <row r="590" spans="1:14">
      <c r="A590" s="113" t="s">
        <v>83</v>
      </c>
      <c r="B590" s="113" t="s">
        <v>384</v>
      </c>
      <c r="C590" s="113">
        <v>1763.4</v>
      </c>
      <c r="D590" s="113">
        <v>1785.9</v>
      </c>
      <c r="E590" s="113">
        <v>1762</v>
      </c>
      <c r="F590" s="113">
        <v>1772.25</v>
      </c>
      <c r="G590" s="113">
        <v>1768.9</v>
      </c>
      <c r="H590" s="113">
        <v>1770.15</v>
      </c>
      <c r="I590" s="113">
        <v>2190515</v>
      </c>
      <c r="J590" s="113">
        <v>3891559939.6500001</v>
      </c>
      <c r="K590" s="115">
        <v>43522</v>
      </c>
      <c r="L590" s="113">
        <v>98700</v>
      </c>
      <c r="M590" s="113" t="s">
        <v>884</v>
      </c>
      <c r="N590" s="351"/>
    </row>
    <row r="591" spans="1:14">
      <c r="A591" s="113" t="s">
        <v>84</v>
      </c>
      <c r="B591" s="113" t="s">
        <v>384</v>
      </c>
      <c r="C591" s="113">
        <v>261.3</v>
      </c>
      <c r="D591" s="113">
        <v>264.85000000000002</v>
      </c>
      <c r="E591" s="113">
        <v>257.60000000000002</v>
      </c>
      <c r="F591" s="113">
        <v>263.2</v>
      </c>
      <c r="G591" s="113">
        <v>263.39999999999998</v>
      </c>
      <c r="H591" s="113">
        <v>262.25</v>
      </c>
      <c r="I591" s="113">
        <v>389777</v>
      </c>
      <c r="J591" s="113">
        <v>102002933.55</v>
      </c>
      <c r="K591" s="115">
        <v>43522</v>
      </c>
      <c r="L591" s="113">
        <v>8429</v>
      </c>
      <c r="M591" s="113" t="s">
        <v>885</v>
      </c>
      <c r="N591" s="351"/>
    </row>
    <row r="592" spans="1:14">
      <c r="A592" s="113" t="s">
        <v>2289</v>
      </c>
      <c r="B592" s="113" t="s">
        <v>384</v>
      </c>
      <c r="C592" s="113">
        <v>108.1</v>
      </c>
      <c r="D592" s="113">
        <v>111.9</v>
      </c>
      <c r="E592" s="113">
        <v>104.4</v>
      </c>
      <c r="F592" s="113">
        <v>111.4</v>
      </c>
      <c r="G592" s="113">
        <v>111.35</v>
      </c>
      <c r="H592" s="113">
        <v>110.7</v>
      </c>
      <c r="I592" s="113">
        <v>14035</v>
      </c>
      <c r="J592" s="113">
        <v>1518079.7</v>
      </c>
      <c r="K592" s="115">
        <v>43522</v>
      </c>
      <c r="L592" s="113">
        <v>156</v>
      </c>
      <c r="M592" s="113" t="s">
        <v>2290</v>
      </c>
      <c r="N592" s="351"/>
    </row>
    <row r="593" spans="1:14">
      <c r="A593" s="113" t="s">
        <v>2722</v>
      </c>
      <c r="B593" s="113" t="s">
        <v>384</v>
      </c>
      <c r="C593" s="113">
        <v>40</v>
      </c>
      <c r="D593" s="113">
        <v>44</v>
      </c>
      <c r="E593" s="113">
        <v>39.049999999999997</v>
      </c>
      <c r="F593" s="113">
        <v>42</v>
      </c>
      <c r="G593" s="113">
        <v>42</v>
      </c>
      <c r="H593" s="113">
        <v>42.2</v>
      </c>
      <c r="I593" s="113">
        <v>7357</v>
      </c>
      <c r="J593" s="113">
        <v>303466.65000000002</v>
      </c>
      <c r="K593" s="115">
        <v>43522</v>
      </c>
      <c r="L593" s="113">
        <v>180</v>
      </c>
      <c r="M593" s="113" t="s">
        <v>2723</v>
      </c>
      <c r="N593" s="351"/>
    </row>
    <row r="594" spans="1:14">
      <c r="A594" s="113" t="s">
        <v>2615</v>
      </c>
      <c r="B594" s="113" t="s">
        <v>384</v>
      </c>
      <c r="C594" s="113">
        <v>169.85</v>
      </c>
      <c r="D594" s="113">
        <v>169.9</v>
      </c>
      <c r="E594" s="113">
        <v>163.30000000000001</v>
      </c>
      <c r="F594" s="113">
        <v>168.65</v>
      </c>
      <c r="G594" s="113">
        <v>169</v>
      </c>
      <c r="H594" s="113">
        <v>165.8</v>
      </c>
      <c r="I594" s="113">
        <v>846</v>
      </c>
      <c r="J594" s="113">
        <v>141879.70000000001</v>
      </c>
      <c r="K594" s="115">
        <v>43522</v>
      </c>
      <c r="L594" s="113">
        <v>101</v>
      </c>
      <c r="M594" s="113" t="s">
        <v>2616</v>
      </c>
      <c r="N594" s="351"/>
    </row>
    <row r="595" spans="1:14">
      <c r="A595" s="113" t="s">
        <v>2052</v>
      </c>
      <c r="B595" s="113" t="s">
        <v>384</v>
      </c>
      <c r="C595" s="113">
        <v>93.6</v>
      </c>
      <c r="D595" s="113">
        <v>95.95</v>
      </c>
      <c r="E595" s="113">
        <v>92.1</v>
      </c>
      <c r="F595" s="113">
        <v>95.5</v>
      </c>
      <c r="G595" s="113">
        <v>95.5</v>
      </c>
      <c r="H595" s="113">
        <v>93.7</v>
      </c>
      <c r="I595" s="113">
        <v>1860</v>
      </c>
      <c r="J595" s="113">
        <v>176778.35</v>
      </c>
      <c r="K595" s="115">
        <v>43522</v>
      </c>
      <c r="L595" s="113">
        <v>39</v>
      </c>
      <c r="M595" s="113" t="s">
        <v>889</v>
      </c>
      <c r="N595" s="351"/>
    </row>
    <row r="596" spans="1:14">
      <c r="A596" s="113" t="s">
        <v>887</v>
      </c>
      <c r="B596" s="113" t="s">
        <v>384</v>
      </c>
      <c r="C596" s="113">
        <v>295.89999999999998</v>
      </c>
      <c r="D596" s="113">
        <v>295.89999999999998</v>
      </c>
      <c r="E596" s="113">
        <v>284</v>
      </c>
      <c r="F596" s="113">
        <v>285.7</v>
      </c>
      <c r="G596" s="113">
        <v>285.10000000000002</v>
      </c>
      <c r="H596" s="113">
        <v>296.89999999999998</v>
      </c>
      <c r="I596" s="113">
        <v>2163</v>
      </c>
      <c r="J596" s="113">
        <v>623171</v>
      </c>
      <c r="K596" s="115">
        <v>43522</v>
      </c>
      <c r="L596" s="113">
        <v>111</v>
      </c>
      <c r="M596" s="113" t="s">
        <v>888</v>
      </c>
      <c r="N596" s="351"/>
    </row>
    <row r="597" spans="1:14">
      <c r="A597" s="113" t="s">
        <v>890</v>
      </c>
      <c r="B597" s="113" t="s">
        <v>384</v>
      </c>
      <c r="C597" s="113">
        <v>105</v>
      </c>
      <c r="D597" s="113">
        <v>106.15</v>
      </c>
      <c r="E597" s="113">
        <v>101.25</v>
      </c>
      <c r="F597" s="113">
        <v>103.05</v>
      </c>
      <c r="G597" s="113">
        <v>103</v>
      </c>
      <c r="H597" s="113">
        <v>106.25</v>
      </c>
      <c r="I597" s="113">
        <v>11087</v>
      </c>
      <c r="J597" s="113">
        <v>1148586.6000000001</v>
      </c>
      <c r="K597" s="115">
        <v>43522</v>
      </c>
      <c r="L597" s="113">
        <v>243</v>
      </c>
      <c r="M597" s="113" t="s">
        <v>891</v>
      </c>
      <c r="N597" s="351"/>
    </row>
    <row r="598" spans="1:14">
      <c r="A598" s="113" t="s">
        <v>3402</v>
      </c>
      <c r="B598" s="113" t="s">
        <v>384</v>
      </c>
      <c r="C598" s="113">
        <v>3218</v>
      </c>
      <c r="D598" s="113">
        <v>3218</v>
      </c>
      <c r="E598" s="113">
        <v>3215.99</v>
      </c>
      <c r="F598" s="113">
        <v>3216</v>
      </c>
      <c r="G598" s="113">
        <v>3216</v>
      </c>
      <c r="H598" s="113">
        <v>3199.95</v>
      </c>
      <c r="I598" s="113">
        <v>13</v>
      </c>
      <c r="J598" s="113">
        <v>41817.97</v>
      </c>
      <c r="K598" s="115">
        <v>43522</v>
      </c>
      <c r="L598" s="113">
        <v>4</v>
      </c>
      <c r="M598" s="113" t="s">
        <v>3403</v>
      </c>
      <c r="N598" s="351"/>
    </row>
    <row r="599" spans="1:14">
      <c r="A599" s="113" t="s">
        <v>892</v>
      </c>
      <c r="B599" s="113" t="s">
        <v>384</v>
      </c>
      <c r="C599" s="113">
        <v>21600</v>
      </c>
      <c r="D599" s="113">
        <v>21699.95</v>
      </c>
      <c r="E599" s="113">
        <v>21307.5</v>
      </c>
      <c r="F599" s="113">
        <v>21598</v>
      </c>
      <c r="G599" s="113">
        <v>21600</v>
      </c>
      <c r="H599" s="113">
        <v>21711.45</v>
      </c>
      <c r="I599" s="113">
        <v>359</v>
      </c>
      <c r="J599" s="113">
        <v>7733696.7000000002</v>
      </c>
      <c r="K599" s="115">
        <v>43522</v>
      </c>
      <c r="L599" s="113">
        <v>225</v>
      </c>
      <c r="M599" s="113" t="s">
        <v>893</v>
      </c>
      <c r="N599" s="351"/>
    </row>
    <row r="600" spans="1:14">
      <c r="A600" s="113" t="s">
        <v>894</v>
      </c>
      <c r="B600" s="113" t="s">
        <v>384</v>
      </c>
      <c r="C600" s="113">
        <v>1046.0999999999999</v>
      </c>
      <c r="D600" s="113">
        <v>1060.75</v>
      </c>
      <c r="E600" s="113">
        <v>1030</v>
      </c>
      <c r="F600" s="113">
        <v>1038.5999999999999</v>
      </c>
      <c r="G600" s="113">
        <v>1038</v>
      </c>
      <c r="H600" s="113">
        <v>1053.0999999999999</v>
      </c>
      <c r="I600" s="113">
        <v>1382</v>
      </c>
      <c r="J600" s="113">
        <v>1435785.6</v>
      </c>
      <c r="K600" s="115">
        <v>43522</v>
      </c>
      <c r="L600" s="113">
        <v>264</v>
      </c>
      <c r="M600" s="113" t="s">
        <v>895</v>
      </c>
      <c r="N600" s="351"/>
    </row>
    <row r="601" spans="1:14">
      <c r="A601" s="113" t="s">
        <v>896</v>
      </c>
      <c r="B601" s="113" t="s">
        <v>384</v>
      </c>
      <c r="C601" s="113">
        <v>11.1</v>
      </c>
      <c r="D601" s="113">
        <v>11.2</v>
      </c>
      <c r="E601" s="113">
        <v>10.45</v>
      </c>
      <c r="F601" s="113">
        <v>10.6</v>
      </c>
      <c r="G601" s="113">
        <v>10.6</v>
      </c>
      <c r="H601" s="113">
        <v>11.3</v>
      </c>
      <c r="I601" s="113">
        <v>761117</v>
      </c>
      <c r="J601" s="113">
        <v>8096504</v>
      </c>
      <c r="K601" s="115">
        <v>43522</v>
      </c>
      <c r="L601" s="113">
        <v>1624</v>
      </c>
      <c r="M601" s="113" t="s">
        <v>897</v>
      </c>
      <c r="N601" s="351"/>
    </row>
    <row r="602" spans="1:14">
      <c r="A602" s="113" t="s">
        <v>2417</v>
      </c>
      <c r="B602" s="113" t="s">
        <v>384</v>
      </c>
      <c r="C602" s="113">
        <v>135</v>
      </c>
      <c r="D602" s="113">
        <v>135</v>
      </c>
      <c r="E602" s="113">
        <v>131.5</v>
      </c>
      <c r="F602" s="113">
        <v>132.55000000000001</v>
      </c>
      <c r="G602" s="113">
        <v>132.30000000000001</v>
      </c>
      <c r="H602" s="113">
        <v>135.75</v>
      </c>
      <c r="I602" s="113">
        <v>5608</v>
      </c>
      <c r="J602" s="113">
        <v>746286.5</v>
      </c>
      <c r="K602" s="115">
        <v>43522</v>
      </c>
      <c r="L602" s="113">
        <v>199</v>
      </c>
      <c r="M602" s="113" t="s">
        <v>2418</v>
      </c>
      <c r="N602" s="351"/>
    </row>
    <row r="603" spans="1:14">
      <c r="A603" s="113" t="s">
        <v>1906</v>
      </c>
      <c r="B603" s="113" t="s">
        <v>384</v>
      </c>
      <c r="C603" s="113">
        <v>48.65</v>
      </c>
      <c r="D603" s="113">
        <v>50.5</v>
      </c>
      <c r="E603" s="113">
        <v>47.6</v>
      </c>
      <c r="F603" s="113">
        <v>49.9</v>
      </c>
      <c r="G603" s="113">
        <v>50.1</v>
      </c>
      <c r="H603" s="113">
        <v>49.4</v>
      </c>
      <c r="I603" s="113">
        <v>36455</v>
      </c>
      <c r="J603" s="113">
        <v>1788734.45</v>
      </c>
      <c r="K603" s="115">
        <v>43522</v>
      </c>
      <c r="L603" s="113">
        <v>719</v>
      </c>
      <c r="M603" s="113" t="s">
        <v>1907</v>
      </c>
      <c r="N603" s="351"/>
    </row>
    <row r="604" spans="1:14">
      <c r="A604" s="113" t="s">
        <v>1869</v>
      </c>
      <c r="B604" s="113" t="s">
        <v>384</v>
      </c>
      <c r="C604" s="113">
        <v>109</v>
      </c>
      <c r="D604" s="113">
        <v>116.2</v>
      </c>
      <c r="E604" s="113">
        <v>107.25</v>
      </c>
      <c r="F604" s="113">
        <v>110.15</v>
      </c>
      <c r="G604" s="113">
        <v>111</v>
      </c>
      <c r="H604" s="113">
        <v>111.35</v>
      </c>
      <c r="I604" s="113">
        <v>685556</v>
      </c>
      <c r="J604" s="113">
        <v>76591523.349999994</v>
      </c>
      <c r="K604" s="115">
        <v>43522</v>
      </c>
      <c r="L604" s="113">
        <v>9136</v>
      </c>
      <c r="M604" s="113" t="s">
        <v>848</v>
      </c>
      <c r="N604" s="351"/>
    </row>
    <row r="605" spans="1:14">
      <c r="A605" s="113" t="s">
        <v>296</v>
      </c>
      <c r="B605" s="113" t="s">
        <v>384</v>
      </c>
      <c r="C605" s="113">
        <v>220.05</v>
      </c>
      <c r="D605" s="113">
        <v>224.3</v>
      </c>
      <c r="E605" s="113">
        <v>215.45</v>
      </c>
      <c r="F605" s="113">
        <v>223.4</v>
      </c>
      <c r="G605" s="113">
        <v>221.85</v>
      </c>
      <c r="H605" s="113">
        <v>223.2</v>
      </c>
      <c r="I605" s="113">
        <v>139734</v>
      </c>
      <c r="J605" s="113">
        <v>30919892.100000001</v>
      </c>
      <c r="K605" s="115">
        <v>43522</v>
      </c>
      <c r="L605" s="113">
        <v>2973</v>
      </c>
      <c r="M605" s="113" t="s">
        <v>898</v>
      </c>
      <c r="N605" s="351"/>
    </row>
    <row r="606" spans="1:14">
      <c r="A606" s="113" t="s">
        <v>899</v>
      </c>
      <c r="B606" s="113" t="s">
        <v>384</v>
      </c>
      <c r="C606" s="113">
        <v>38.049999999999997</v>
      </c>
      <c r="D606" s="113">
        <v>38.4</v>
      </c>
      <c r="E606" s="113">
        <v>36.299999999999997</v>
      </c>
      <c r="F606" s="113">
        <v>37.5</v>
      </c>
      <c r="G606" s="113">
        <v>37.549999999999997</v>
      </c>
      <c r="H606" s="113">
        <v>38.450000000000003</v>
      </c>
      <c r="I606" s="113">
        <v>143678</v>
      </c>
      <c r="J606" s="113">
        <v>5422896.1500000004</v>
      </c>
      <c r="K606" s="115">
        <v>43522</v>
      </c>
      <c r="L606" s="113">
        <v>968</v>
      </c>
      <c r="M606" s="113" t="s">
        <v>900</v>
      </c>
      <c r="N606" s="351"/>
    </row>
    <row r="607" spans="1:14">
      <c r="A607" s="113" t="s">
        <v>901</v>
      </c>
      <c r="B607" s="113" t="s">
        <v>384</v>
      </c>
      <c r="C607" s="113">
        <v>34.4</v>
      </c>
      <c r="D607" s="113">
        <v>34.450000000000003</v>
      </c>
      <c r="E607" s="113">
        <v>33</v>
      </c>
      <c r="F607" s="113">
        <v>34</v>
      </c>
      <c r="G607" s="113">
        <v>34.4</v>
      </c>
      <c r="H607" s="113">
        <v>34.700000000000003</v>
      </c>
      <c r="I607" s="113">
        <v>23758</v>
      </c>
      <c r="J607" s="113">
        <v>804171.55</v>
      </c>
      <c r="K607" s="115">
        <v>43522</v>
      </c>
      <c r="L607" s="113">
        <v>262</v>
      </c>
      <c r="M607" s="113" t="s">
        <v>902</v>
      </c>
      <c r="N607" s="351"/>
    </row>
    <row r="608" spans="1:14">
      <c r="A608" s="113" t="s">
        <v>2049</v>
      </c>
      <c r="B608" s="113" t="s">
        <v>384</v>
      </c>
      <c r="C608" s="113">
        <v>41.45</v>
      </c>
      <c r="D608" s="113">
        <v>41.45</v>
      </c>
      <c r="E608" s="113">
        <v>40.049999999999997</v>
      </c>
      <c r="F608" s="113">
        <v>40.700000000000003</v>
      </c>
      <c r="G608" s="113">
        <v>40.799999999999997</v>
      </c>
      <c r="H608" s="113">
        <v>42.35</v>
      </c>
      <c r="I608" s="113">
        <v>1171637</v>
      </c>
      <c r="J608" s="113">
        <v>47827394.950000003</v>
      </c>
      <c r="K608" s="115">
        <v>43522</v>
      </c>
      <c r="L608" s="113">
        <v>5130</v>
      </c>
      <c r="M608" s="113" t="s">
        <v>2050</v>
      </c>
      <c r="N608" s="351"/>
    </row>
    <row r="609" spans="1:14">
      <c r="A609" s="113" t="s">
        <v>85</v>
      </c>
      <c r="B609" s="113" t="s">
        <v>384</v>
      </c>
      <c r="C609" s="113">
        <v>71.25</v>
      </c>
      <c r="D609" s="113">
        <v>73.3</v>
      </c>
      <c r="E609" s="113">
        <v>69.900000000000006</v>
      </c>
      <c r="F609" s="113">
        <v>72</v>
      </c>
      <c r="G609" s="113">
        <v>71.8</v>
      </c>
      <c r="H609" s="113">
        <v>74.400000000000006</v>
      </c>
      <c r="I609" s="113">
        <v>2289441</v>
      </c>
      <c r="J609" s="113">
        <v>164095741.44999999</v>
      </c>
      <c r="K609" s="115">
        <v>43522</v>
      </c>
      <c r="L609" s="113">
        <v>10881</v>
      </c>
      <c r="M609" s="113" t="s">
        <v>903</v>
      </c>
      <c r="N609" s="351"/>
    </row>
    <row r="610" spans="1:14">
      <c r="A610" s="113" t="s">
        <v>86</v>
      </c>
      <c r="B610" s="113" t="s">
        <v>384</v>
      </c>
      <c r="C610" s="113">
        <v>670.6</v>
      </c>
      <c r="D610" s="113">
        <v>675</v>
      </c>
      <c r="E610" s="113">
        <v>653.29999999999995</v>
      </c>
      <c r="F610" s="113">
        <v>659.25</v>
      </c>
      <c r="G610" s="113">
        <v>655.1</v>
      </c>
      <c r="H610" s="113">
        <v>678.8</v>
      </c>
      <c r="I610" s="113">
        <v>7651827</v>
      </c>
      <c r="J610" s="113">
        <v>5065374364.1499996</v>
      </c>
      <c r="K610" s="115">
        <v>43522</v>
      </c>
      <c r="L610" s="113">
        <v>147470</v>
      </c>
      <c r="M610" s="113" t="s">
        <v>904</v>
      </c>
      <c r="N610" s="351"/>
    </row>
    <row r="611" spans="1:14">
      <c r="A611" s="113" t="s">
        <v>2719</v>
      </c>
      <c r="B611" s="113" t="s">
        <v>384</v>
      </c>
      <c r="C611" s="113">
        <v>253.1</v>
      </c>
      <c r="D611" s="113">
        <v>286.25</v>
      </c>
      <c r="E611" s="113">
        <v>242.25</v>
      </c>
      <c r="F611" s="113">
        <v>272.45</v>
      </c>
      <c r="G611" s="113">
        <v>270.14999999999998</v>
      </c>
      <c r="H611" s="113">
        <v>260.35000000000002</v>
      </c>
      <c r="I611" s="113">
        <v>224898</v>
      </c>
      <c r="J611" s="113">
        <v>59900714</v>
      </c>
      <c r="K611" s="115">
        <v>43522</v>
      </c>
      <c r="L611" s="113">
        <v>3359</v>
      </c>
      <c r="M611" s="113" t="s">
        <v>2690</v>
      </c>
      <c r="N611" s="351"/>
    </row>
    <row r="612" spans="1:14">
      <c r="A612" s="113" t="s">
        <v>905</v>
      </c>
      <c r="B612" s="113" t="s">
        <v>384</v>
      </c>
      <c r="C612" s="113">
        <v>289.39999999999998</v>
      </c>
      <c r="D612" s="113">
        <v>295</v>
      </c>
      <c r="E612" s="113">
        <v>280.10000000000002</v>
      </c>
      <c r="F612" s="113">
        <v>287.05</v>
      </c>
      <c r="G612" s="113">
        <v>287</v>
      </c>
      <c r="H612" s="113">
        <v>297.25</v>
      </c>
      <c r="I612" s="113">
        <v>694618</v>
      </c>
      <c r="J612" s="113">
        <v>200744864.94999999</v>
      </c>
      <c r="K612" s="115">
        <v>43522</v>
      </c>
      <c r="L612" s="113">
        <v>16711</v>
      </c>
      <c r="M612" s="113" t="s">
        <v>906</v>
      </c>
      <c r="N612" s="351"/>
    </row>
    <row r="613" spans="1:14">
      <c r="A613" s="113" t="s">
        <v>2727</v>
      </c>
      <c r="B613" s="113" t="s">
        <v>384</v>
      </c>
      <c r="C613" s="113">
        <v>143.04</v>
      </c>
      <c r="D613" s="113">
        <v>143.93</v>
      </c>
      <c r="E613" s="113">
        <v>142.57</v>
      </c>
      <c r="F613" s="113">
        <v>143.83000000000001</v>
      </c>
      <c r="G613" s="113">
        <v>143.83000000000001</v>
      </c>
      <c r="H613" s="113">
        <v>143.85</v>
      </c>
      <c r="I613" s="113">
        <v>637</v>
      </c>
      <c r="J613" s="113">
        <v>91526.48</v>
      </c>
      <c r="K613" s="115">
        <v>43522</v>
      </c>
      <c r="L613" s="113">
        <v>14</v>
      </c>
      <c r="M613" s="113" t="s">
        <v>2728</v>
      </c>
      <c r="N613" s="351"/>
    </row>
    <row r="614" spans="1:14">
      <c r="A614" s="113" t="s">
        <v>2562</v>
      </c>
      <c r="B614" s="113" t="s">
        <v>384</v>
      </c>
      <c r="C614" s="113">
        <v>33.74</v>
      </c>
      <c r="D614" s="113">
        <v>34.049999999999997</v>
      </c>
      <c r="E614" s="113">
        <v>33.33</v>
      </c>
      <c r="F614" s="113">
        <v>33.950000000000003</v>
      </c>
      <c r="G614" s="113">
        <v>33.909999999999997</v>
      </c>
      <c r="H614" s="113">
        <v>33.950000000000003</v>
      </c>
      <c r="I614" s="113">
        <v>84793615</v>
      </c>
      <c r="J614" s="113">
        <v>2859945633.04</v>
      </c>
      <c r="K614" s="115">
        <v>43522</v>
      </c>
      <c r="L614" s="113">
        <v>19830</v>
      </c>
      <c r="M614" s="113" t="s">
        <v>2313</v>
      </c>
      <c r="N614" s="351"/>
    </row>
    <row r="615" spans="1:14">
      <c r="A615" s="113" t="s">
        <v>87</v>
      </c>
      <c r="B615" s="113" t="s">
        <v>384</v>
      </c>
      <c r="C615" s="113">
        <v>350</v>
      </c>
      <c r="D615" s="113">
        <v>352.7</v>
      </c>
      <c r="E615" s="113">
        <v>346.6</v>
      </c>
      <c r="F615" s="113">
        <v>348.2</v>
      </c>
      <c r="G615" s="113">
        <v>348.5</v>
      </c>
      <c r="H615" s="113">
        <v>355.6</v>
      </c>
      <c r="I615" s="113">
        <v>18096382</v>
      </c>
      <c r="J615" s="113">
        <v>6322792025.0500002</v>
      </c>
      <c r="K615" s="115">
        <v>43522</v>
      </c>
      <c r="L615" s="113">
        <v>126835</v>
      </c>
      <c r="M615" s="113" t="s">
        <v>907</v>
      </c>
      <c r="N615" s="351"/>
    </row>
    <row r="616" spans="1:14">
      <c r="A616" s="113" t="s">
        <v>2198</v>
      </c>
      <c r="B616" s="113" t="s">
        <v>384</v>
      </c>
      <c r="C616" s="113">
        <v>900</v>
      </c>
      <c r="D616" s="113">
        <v>927.8</v>
      </c>
      <c r="E616" s="113">
        <v>895.05</v>
      </c>
      <c r="F616" s="113">
        <v>901.55</v>
      </c>
      <c r="G616" s="113">
        <v>902</v>
      </c>
      <c r="H616" s="113">
        <v>915.35</v>
      </c>
      <c r="I616" s="113">
        <v>321165</v>
      </c>
      <c r="J616" s="113">
        <v>292339497.55000001</v>
      </c>
      <c r="K616" s="115">
        <v>43522</v>
      </c>
      <c r="L616" s="113">
        <v>24848</v>
      </c>
      <c r="M616" s="113" t="s">
        <v>2199</v>
      </c>
      <c r="N616" s="351"/>
    </row>
    <row r="617" spans="1:14">
      <c r="A617" s="113" t="s">
        <v>2803</v>
      </c>
      <c r="B617" s="113" t="s">
        <v>384</v>
      </c>
      <c r="C617" s="113">
        <v>30.6</v>
      </c>
      <c r="D617" s="113">
        <v>30.6</v>
      </c>
      <c r="E617" s="113">
        <v>30.2</v>
      </c>
      <c r="F617" s="113">
        <v>30.35</v>
      </c>
      <c r="G617" s="113">
        <v>30.4</v>
      </c>
      <c r="H617" s="113">
        <v>30.35</v>
      </c>
      <c r="I617" s="113">
        <v>13050</v>
      </c>
      <c r="J617" s="113">
        <v>397043.1</v>
      </c>
      <c r="K617" s="115">
        <v>43522</v>
      </c>
      <c r="L617" s="113">
        <v>991</v>
      </c>
      <c r="M617" s="113" t="s">
        <v>3157</v>
      </c>
      <c r="N617" s="351"/>
    </row>
    <row r="618" spans="1:14">
      <c r="A618" s="113" t="s">
        <v>3362</v>
      </c>
      <c r="B618" s="113" t="s">
        <v>384</v>
      </c>
      <c r="C618" s="113">
        <v>1000</v>
      </c>
      <c r="D618" s="113">
        <v>1000</v>
      </c>
      <c r="E618" s="113">
        <v>999.99</v>
      </c>
      <c r="F618" s="113">
        <v>999.99</v>
      </c>
      <c r="G618" s="113">
        <v>999.99</v>
      </c>
      <c r="H618" s="113">
        <v>1000</v>
      </c>
      <c r="I618" s="113">
        <v>1197</v>
      </c>
      <c r="J618" s="113">
        <v>1196999.75</v>
      </c>
      <c r="K618" s="115">
        <v>43522</v>
      </c>
      <c r="L618" s="113">
        <v>12</v>
      </c>
      <c r="M618" s="113" t="s">
        <v>3363</v>
      </c>
      <c r="N618" s="351"/>
    </row>
    <row r="619" spans="1:14">
      <c r="A619" s="113" t="s">
        <v>2958</v>
      </c>
      <c r="B619" s="113" t="s">
        <v>384</v>
      </c>
      <c r="C619" s="113">
        <v>85.77</v>
      </c>
      <c r="D619" s="113">
        <v>86.9</v>
      </c>
      <c r="E619" s="113">
        <v>85.59</v>
      </c>
      <c r="F619" s="113">
        <v>86.9</v>
      </c>
      <c r="G619" s="113">
        <v>86.9</v>
      </c>
      <c r="H619" s="113">
        <v>86.33</v>
      </c>
      <c r="I619" s="113">
        <v>20181</v>
      </c>
      <c r="J619" s="113">
        <v>1753532.63</v>
      </c>
      <c r="K619" s="115">
        <v>43522</v>
      </c>
      <c r="L619" s="113">
        <v>12</v>
      </c>
      <c r="M619" s="113" t="s">
        <v>2959</v>
      </c>
      <c r="N619" s="351"/>
    </row>
    <row r="620" spans="1:14">
      <c r="A620" s="113" t="s">
        <v>2554</v>
      </c>
      <c r="B620" s="113" t="s">
        <v>384</v>
      </c>
      <c r="C620" s="113">
        <v>63.2</v>
      </c>
      <c r="D620" s="113">
        <v>63.2</v>
      </c>
      <c r="E620" s="113">
        <v>61</v>
      </c>
      <c r="F620" s="113">
        <v>62.28</v>
      </c>
      <c r="G620" s="113">
        <v>62.28</v>
      </c>
      <c r="H620" s="113">
        <v>62.05</v>
      </c>
      <c r="I620" s="113">
        <v>11299</v>
      </c>
      <c r="J620" s="113">
        <v>709281.84</v>
      </c>
      <c r="K620" s="115">
        <v>43522</v>
      </c>
      <c r="L620" s="113">
        <v>79</v>
      </c>
      <c r="M620" s="113" t="s">
        <v>2104</v>
      </c>
      <c r="N620" s="351"/>
    </row>
    <row r="621" spans="1:14">
      <c r="A621" s="113" t="s">
        <v>2555</v>
      </c>
      <c r="B621" s="113" t="s">
        <v>384</v>
      </c>
      <c r="C621" s="113">
        <v>116</v>
      </c>
      <c r="D621" s="113">
        <v>116.89</v>
      </c>
      <c r="E621" s="113">
        <v>115.8</v>
      </c>
      <c r="F621" s="113">
        <v>116.89</v>
      </c>
      <c r="G621" s="113">
        <v>116.89</v>
      </c>
      <c r="H621" s="113">
        <v>116.86</v>
      </c>
      <c r="I621" s="113">
        <v>101</v>
      </c>
      <c r="J621" s="113">
        <v>11742.94</v>
      </c>
      <c r="K621" s="115">
        <v>43522</v>
      </c>
      <c r="L621" s="113">
        <v>7</v>
      </c>
      <c r="M621" s="113" t="s">
        <v>908</v>
      </c>
      <c r="N621" s="351"/>
    </row>
    <row r="622" spans="1:14">
      <c r="A622" s="113" t="s">
        <v>2556</v>
      </c>
      <c r="B622" s="113" t="s">
        <v>384</v>
      </c>
      <c r="C622" s="113">
        <v>113.69</v>
      </c>
      <c r="D622" s="113">
        <v>113.69</v>
      </c>
      <c r="E622" s="113">
        <v>111.5</v>
      </c>
      <c r="F622" s="113">
        <v>112.91</v>
      </c>
      <c r="G622" s="113">
        <v>113.04</v>
      </c>
      <c r="H622" s="113">
        <v>113.43</v>
      </c>
      <c r="I622" s="113">
        <v>49807</v>
      </c>
      <c r="J622" s="113">
        <v>5625594.96</v>
      </c>
      <c r="K622" s="115">
        <v>43522</v>
      </c>
      <c r="L622" s="113">
        <v>2707</v>
      </c>
      <c r="M622" s="113" t="s">
        <v>949</v>
      </c>
      <c r="N622" s="351"/>
    </row>
    <row r="623" spans="1:14">
      <c r="A623" s="113" t="s">
        <v>2557</v>
      </c>
      <c r="B623" s="113" t="s">
        <v>384</v>
      </c>
      <c r="C623" s="113">
        <v>54</v>
      </c>
      <c r="D623" s="113">
        <v>55.33</v>
      </c>
      <c r="E623" s="113">
        <v>54</v>
      </c>
      <c r="F623" s="113">
        <v>55.05</v>
      </c>
      <c r="G623" s="113">
        <v>55.05</v>
      </c>
      <c r="H623" s="113">
        <v>55.11</v>
      </c>
      <c r="I623" s="113">
        <v>2452</v>
      </c>
      <c r="J623" s="113">
        <v>134008.56</v>
      </c>
      <c r="K623" s="115">
        <v>43522</v>
      </c>
      <c r="L623" s="113">
        <v>33</v>
      </c>
      <c r="M623" s="113" t="s">
        <v>2179</v>
      </c>
      <c r="N623" s="351"/>
    </row>
    <row r="624" spans="1:14">
      <c r="A624" s="113" t="s">
        <v>3158</v>
      </c>
      <c r="B624" s="113" t="s">
        <v>384</v>
      </c>
      <c r="C624" s="113">
        <v>26.45</v>
      </c>
      <c r="D624" s="113">
        <v>26.45</v>
      </c>
      <c r="E624" s="113">
        <v>26</v>
      </c>
      <c r="F624" s="113">
        <v>26.34</v>
      </c>
      <c r="G624" s="113">
        <v>26.36</v>
      </c>
      <c r="H624" s="113">
        <v>26.29</v>
      </c>
      <c r="I624" s="113">
        <v>4666</v>
      </c>
      <c r="J624" s="113">
        <v>121951.1</v>
      </c>
      <c r="K624" s="115">
        <v>43522</v>
      </c>
      <c r="L624" s="113">
        <v>104</v>
      </c>
      <c r="M624" s="113" t="s">
        <v>3159</v>
      </c>
      <c r="N624" s="351"/>
    </row>
    <row r="625" spans="1:14">
      <c r="A625" s="113" t="s">
        <v>1902</v>
      </c>
      <c r="B625" s="113" t="s">
        <v>384</v>
      </c>
      <c r="C625" s="113">
        <v>315</v>
      </c>
      <c r="D625" s="113">
        <v>315.95</v>
      </c>
      <c r="E625" s="113">
        <v>304.75</v>
      </c>
      <c r="F625" s="113">
        <v>312.05</v>
      </c>
      <c r="G625" s="113">
        <v>310.3</v>
      </c>
      <c r="H625" s="113">
        <v>317.14999999999998</v>
      </c>
      <c r="I625" s="113">
        <v>1292569</v>
      </c>
      <c r="J625" s="113">
        <v>402015603.69999999</v>
      </c>
      <c r="K625" s="115">
        <v>43522</v>
      </c>
      <c r="L625" s="113">
        <v>17616</v>
      </c>
      <c r="M625" s="113" t="s">
        <v>1903</v>
      </c>
      <c r="N625" s="351"/>
    </row>
    <row r="626" spans="1:14">
      <c r="A626" s="113" t="s">
        <v>2558</v>
      </c>
      <c r="B626" s="113" t="s">
        <v>384</v>
      </c>
      <c r="C626" s="113">
        <v>385</v>
      </c>
      <c r="D626" s="113">
        <v>391</v>
      </c>
      <c r="E626" s="113">
        <v>377.99</v>
      </c>
      <c r="F626" s="113">
        <v>378.38</v>
      </c>
      <c r="G626" s="113">
        <v>378.38</v>
      </c>
      <c r="H626" s="113">
        <v>379.87</v>
      </c>
      <c r="I626" s="113">
        <v>187</v>
      </c>
      <c r="J626" s="113">
        <v>71027.22</v>
      </c>
      <c r="K626" s="115">
        <v>43522</v>
      </c>
      <c r="L626" s="113">
        <v>15</v>
      </c>
      <c r="M626" s="113" t="s">
        <v>2342</v>
      </c>
      <c r="N626" s="351"/>
    </row>
    <row r="627" spans="1:14">
      <c r="A627" s="113" t="s">
        <v>347</v>
      </c>
      <c r="B627" s="113" t="s">
        <v>384</v>
      </c>
      <c r="C627" s="113">
        <v>37.35</v>
      </c>
      <c r="D627" s="113">
        <v>37.35</v>
      </c>
      <c r="E627" s="113">
        <v>35.65</v>
      </c>
      <c r="F627" s="113">
        <v>36.6</v>
      </c>
      <c r="G627" s="113">
        <v>36.700000000000003</v>
      </c>
      <c r="H627" s="113">
        <v>37.65</v>
      </c>
      <c r="I627" s="113">
        <v>306694</v>
      </c>
      <c r="J627" s="113">
        <v>11216692.35</v>
      </c>
      <c r="K627" s="115">
        <v>43522</v>
      </c>
      <c r="L627" s="113">
        <v>1008</v>
      </c>
      <c r="M627" s="113" t="s">
        <v>1925</v>
      </c>
      <c r="N627" s="351"/>
    </row>
    <row r="628" spans="1:14">
      <c r="A628" s="113" t="s">
        <v>909</v>
      </c>
      <c r="B628" s="113" t="s">
        <v>384</v>
      </c>
      <c r="C628" s="113">
        <v>2919.95</v>
      </c>
      <c r="D628" s="113">
        <v>2931</v>
      </c>
      <c r="E628" s="113">
        <v>2904.95</v>
      </c>
      <c r="F628" s="113">
        <v>2914.65</v>
      </c>
      <c r="G628" s="113">
        <v>2915</v>
      </c>
      <c r="H628" s="113">
        <v>2918.9</v>
      </c>
      <c r="I628" s="113">
        <v>1350</v>
      </c>
      <c r="J628" s="113">
        <v>3935924.1</v>
      </c>
      <c r="K628" s="115">
        <v>43522</v>
      </c>
      <c r="L628" s="113">
        <v>76</v>
      </c>
      <c r="M628" s="113" t="s">
        <v>910</v>
      </c>
      <c r="N628" s="351"/>
    </row>
    <row r="629" spans="1:14">
      <c r="A629" s="113" t="s">
        <v>88</v>
      </c>
      <c r="B629" s="113" t="s">
        <v>384</v>
      </c>
      <c r="C629" s="113">
        <v>42.5</v>
      </c>
      <c r="D629" s="113">
        <v>43</v>
      </c>
      <c r="E629" s="113">
        <v>41.75</v>
      </c>
      <c r="F629" s="113">
        <v>42.25</v>
      </c>
      <c r="G629" s="113">
        <v>42.15</v>
      </c>
      <c r="H629" s="113">
        <v>42.95</v>
      </c>
      <c r="I629" s="113">
        <v>4912210</v>
      </c>
      <c r="J629" s="113">
        <v>207857747.19999999</v>
      </c>
      <c r="K629" s="115">
        <v>43522</v>
      </c>
      <c r="L629" s="113">
        <v>10670</v>
      </c>
      <c r="M629" s="113" t="s">
        <v>2960</v>
      </c>
      <c r="N629" s="351"/>
    </row>
    <row r="630" spans="1:14">
      <c r="A630" s="113" t="s">
        <v>3172</v>
      </c>
      <c r="B630" s="113" t="s">
        <v>384</v>
      </c>
      <c r="C630" s="113">
        <v>3085.35</v>
      </c>
      <c r="D630" s="113">
        <v>3085.35</v>
      </c>
      <c r="E630" s="113">
        <v>3078.1</v>
      </c>
      <c r="F630" s="113">
        <v>3078.1</v>
      </c>
      <c r="G630" s="113">
        <v>3078.1</v>
      </c>
      <c r="H630" s="113">
        <v>3087.4</v>
      </c>
      <c r="I630" s="113">
        <v>4</v>
      </c>
      <c r="J630" s="113">
        <v>12334.05</v>
      </c>
      <c r="K630" s="115">
        <v>43522</v>
      </c>
      <c r="L630" s="113">
        <v>3</v>
      </c>
      <c r="M630" s="113" t="s">
        <v>3173</v>
      </c>
      <c r="N630" s="351"/>
    </row>
    <row r="631" spans="1:14">
      <c r="A631" s="113" t="s">
        <v>89</v>
      </c>
      <c r="B631" s="113" t="s">
        <v>384</v>
      </c>
      <c r="C631" s="113">
        <v>30.2</v>
      </c>
      <c r="D631" s="113">
        <v>30.4</v>
      </c>
      <c r="E631" s="113">
        <v>29.2</v>
      </c>
      <c r="F631" s="113">
        <v>29.8</v>
      </c>
      <c r="G631" s="113">
        <v>29.75</v>
      </c>
      <c r="H631" s="113">
        <v>30.5</v>
      </c>
      <c r="I631" s="113">
        <v>21505100</v>
      </c>
      <c r="J631" s="113">
        <v>641918780.54999995</v>
      </c>
      <c r="K631" s="115">
        <v>43522</v>
      </c>
      <c r="L631" s="113">
        <v>23382</v>
      </c>
      <c r="M631" s="113" t="s">
        <v>911</v>
      </c>
      <c r="N631" s="351"/>
    </row>
    <row r="632" spans="1:14">
      <c r="A632" s="113" t="s">
        <v>90</v>
      </c>
      <c r="B632" s="113" t="s">
        <v>384</v>
      </c>
      <c r="C632" s="113">
        <v>37.4</v>
      </c>
      <c r="D632" s="113">
        <v>37.4</v>
      </c>
      <c r="E632" s="113">
        <v>36.6</v>
      </c>
      <c r="F632" s="113">
        <v>37.049999999999997</v>
      </c>
      <c r="G632" s="113">
        <v>37.049999999999997</v>
      </c>
      <c r="H632" s="113">
        <v>37.4</v>
      </c>
      <c r="I632" s="113">
        <v>5565557</v>
      </c>
      <c r="J632" s="113">
        <v>206140938.69999999</v>
      </c>
      <c r="K632" s="115">
        <v>43522</v>
      </c>
      <c r="L632" s="113">
        <v>21350</v>
      </c>
      <c r="M632" s="113" t="s">
        <v>912</v>
      </c>
      <c r="N632" s="351"/>
    </row>
    <row r="633" spans="1:14">
      <c r="A633" s="113" t="s">
        <v>3370</v>
      </c>
      <c r="B633" s="113" t="s">
        <v>384</v>
      </c>
      <c r="C633" s="113">
        <v>45.1</v>
      </c>
      <c r="D633" s="113">
        <v>45.85</v>
      </c>
      <c r="E633" s="113">
        <v>44.2</v>
      </c>
      <c r="F633" s="113">
        <v>45.5</v>
      </c>
      <c r="G633" s="113">
        <v>45.55</v>
      </c>
      <c r="H633" s="113">
        <v>45.9</v>
      </c>
      <c r="I633" s="113">
        <v>14147496</v>
      </c>
      <c r="J633" s="113">
        <v>639054646.14999998</v>
      </c>
      <c r="K633" s="115">
        <v>43522</v>
      </c>
      <c r="L633" s="113">
        <v>21219</v>
      </c>
      <c r="M633" s="113" t="s">
        <v>913</v>
      </c>
      <c r="N633" s="351"/>
    </row>
    <row r="634" spans="1:14">
      <c r="A634" s="113" t="s">
        <v>3484</v>
      </c>
      <c r="B634" s="113" t="s">
        <v>384</v>
      </c>
      <c r="C634" s="113">
        <v>111</v>
      </c>
      <c r="D634" s="113">
        <v>111</v>
      </c>
      <c r="E634" s="113">
        <v>107.35</v>
      </c>
      <c r="F634" s="113">
        <v>108</v>
      </c>
      <c r="G634" s="113">
        <v>108</v>
      </c>
      <c r="H634" s="113">
        <v>111</v>
      </c>
      <c r="I634" s="113">
        <v>43</v>
      </c>
      <c r="J634" s="113">
        <v>4643.3500000000004</v>
      </c>
      <c r="K634" s="115">
        <v>43522</v>
      </c>
      <c r="L634" s="113">
        <v>6</v>
      </c>
      <c r="M634" s="113" t="s">
        <v>3485</v>
      </c>
      <c r="N634" s="351"/>
    </row>
    <row r="635" spans="1:14">
      <c r="A635" s="113" t="s">
        <v>2241</v>
      </c>
      <c r="B635" s="113" t="s">
        <v>384</v>
      </c>
      <c r="C635" s="113">
        <v>157</v>
      </c>
      <c r="D635" s="113">
        <v>157.69999999999999</v>
      </c>
      <c r="E635" s="113">
        <v>156.15</v>
      </c>
      <c r="F635" s="113">
        <v>156.4</v>
      </c>
      <c r="G635" s="113">
        <v>156.15</v>
      </c>
      <c r="H635" s="113">
        <v>157.30000000000001</v>
      </c>
      <c r="I635" s="113">
        <v>18680</v>
      </c>
      <c r="J635" s="113">
        <v>2925878.55</v>
      </c>
      <c r="K635" s="115">
        <v>43522</v>
      </c>
      <c r="L635" s="113">
        <v>859</v>
      </c>
      <c r="M635" s="113" t="s">
        <v>3137</v>
      </c>
      <c r="N635" s="351"/>
    </row>
    <row r="636" spans="1:14">
      <c r="A636" s="113" t="s">
        <v>2669</v>
      </c>
      <c r="B636" s="113" t="s">
        <v>384</v>
      </c>
      <c r="C636" s="113">
        <v>424</v>
      </c>
      <c r="D636" s="113">
        <v>427.5</v>
      </c>
      <c r="E636" s="113">
        <v>410.3</v>
      </c>
      <c r="F636" s="113">
        <v>421.55</v>
      </c>
      <c r="G636" s="113">
        <v>420.35</v>
      </c>
      <c r="H636" s="113">
        <v>433</v>
      </c>
      <c r="I636" s="113">
        <v>6347</v>
      </c>
      <c r="J636" s="113">
        <v>2653488.15</v>
      </c>
      <c r="K636" s="115">
        <v>43522</v>
      </c>
      <c r="L636" s="113">
        <v>449</v>
      </c>
      <c r="M636" s="113" t="s">
        <v>2670</v>
      </c>
      <c r="N636" s="351"/>
    </row>
    <row r="637" spans="1:14">
      <c r="A637" s="113" t="s">
        <v>914</v>
      </c>
      <c r="B637" s="113" t="s">
        <v>384</v>
      </c>
      <c r="C637" s="113">
        <v>800.5</v>
      </c>
      <c r="D637" s="113">
        <v>800.5</v>
      </c>
      <c r="E637" s="113">
        <v>770</v>
      </c>
      <c r="F637" s="113">
        <v>777.35</v>
      </c>
      <c r="G637" s="113">
        <v>777.8</v>
      </c>
      <c r="H637" s="113">
        <v>803</v>
      </c>
      <c r="I637" s="113">
        <v>10900</v>
      </c>
      <c r="J637" s="113">
        <v>8534522</v>
      </c>
      <c r="K637" s="115">
        <v>43522</v>
      </c>
      <c r="L637" s="113">
        <v>1026</v>
      </c>
      <c r="M637" s="113" t="s">
        <v>915</v>
      </c>
      <c r="N637" s="351"/>
    </row>
    <row r="638" spans="1:14">
      <c r="A638" s="113" t="s">
        <v>91</v>
      </c>
      <c r="B638" s="113" t="s">
        <v>384</v>
      </c>
      <c r="C638" s="113">
        <v>12.55</v>
      </c>
      <c r="D638" s="113">
        <v>12.85</v>
      </c>
      <c r="E638" s="113">
        <v>12.15</v>
      </c>
      <c r="F638" s="113">
        <v>12.55</v>
      </c>
      <c r="G638" s="113">
        <v>12.45</v>
      </c>
      <c r="H638" s="113">
        <v>12.75</v>
      </c>
      <c r="I638" s="113">
        <v>4423019</v>
      </c>
      <c r="J638" s="113">
        <v>55566522.149999999</v>
      </c>
      <c r="K638" s="115">
        <v>43522</v>
      </c>
      <c r="L638" s="113">
        <v>4430</v>
      </c>
      <c r="M638" s="113" t="s">
        <v>916</v>
      </c>
      <c r="N638" s="351"/>
    </row>
    <row r="639" spans="1:14">
      <c r="A639" s="113" t="s">
        <v>2314</v>
      </c>
      <c r="B639" s="113" t="s">
        <v>384</v>
      </c>
      <c r="C639" s="113">
        <v>210.6</v>
      </c>
      <c r="D639" s="113">
        <v>212.6</v>
      </c>
      <c r="E639" s="113">
        <v>200.25</v>
      </c>
      <c r="F639" s="113">
        <v>205</v>
      </c>
      <c r="G639" s="113">
        <v>204.9</v>
      </c>
      <c r="H639" s="113">
        <v>206.45</v>
      </c>
      <c r="I639" s="113">
        <v>6741</v>
      </c>
      <c r="J639" s="113">
        <v>1381384.35</v>
      </c>
      <c r="K639" s="115">
        <v>43522</v>
      </c>
      <c r="L639" s="113">
        <v>405</v>
      </c>
      <c r="M639" s="113" t="s">
        <v>2315</v>
      </c>
      <c r="N639" s="351"/>
    </row>
    <row r="640" spans="1:14">
      <c r="A640" s="113" t="s">
        <v>917</v>
      </c>
      <c r="B640" s="113" t="s">
        <v>384</v>
      </c>
      <c r="C640" s="113">
        <v>390.05</v>
      </c>
      <c r="D640" s="113">
        <v>392.1</v>
      </c>
      <c r="E640" s="113">
        <v>386.05</v>
      </c>
      <c r="F640" s="113">
        <v>390.55</v>
      </c>
      <c r="G640" s="113">
        <v>386.8</v>
      </c>
      <c r="H640" s="113">
        <v>393.45</v>
      </c>
      <c r="I640" s="113">
        <v>44192</v>
      </c>
      <c r="J640" s="113">
        <v>17252900.949999999</v>
      </c>
      <c r="K640" s="115">
        <v>43522</v>
      </c>
      <c r="L640" s="113">
        <v>964</v>
      </c>
      <c r="M640" s="113" t="s">
        <v>918</v>
      </c>
      <c r="N640" s="351"/>
    </row>
    <row r="641" spans="1:14">
      <c r="A641" s="113" t="s">
        <v>92</v>
      </c>
      <c r="B641" s="113" t="s">
        <v>384</v>
      </c>
      <c r="C641" s="113">
        <v>285</v>
      </c>
      <c r="D641" s="113">
        <v>291.2</v>
      </c>
      <c r="E641" s="113">
        <v>281.05</v>
      </c>
      <c r="F641" s="113">
        <v>288.25</v>
      </c>
      <c r="G641" s="113">
        <v>289.64999999999998</v>
      </c>
      <c r="H641" s="113">
        <v>287.35000000000002</v>
      </c>
      <c r="I641" s="113">
        <v>1637149</v>
      </c>
      <c r="J641" s="113">
        <v>470678316.10000002</v>
      </c>
      <c r="K641" s="115">
        <v>43522</v>
      </c>
      <c r="L641" s="113">
        <v>47089</v>
      </c>
      <c r="M641" s="113" t="s">
        <v>2265</v>
      </c>
      <c r="N641" s="351"/>
    </row>
    <row r="642" spans="1:14">
      <c r="A642" s="113" t="s">
        <v>919</v>
      </c>
      <c r="B642" s="113" t="s">
        <v>384</v>
      </c>
      <c r="C642" s="113">
        <v>247.25</v>
      </c>
      <c r="D642" s="113">
        <v>252</v>
      </c>
      <c r="E642" s="113">
        <v>232.95</v>
      </c>
      <c r="F642" s="113">
        <v>247.65</v>
      </c>
      <c r="G642" s="113">
        <v>247.5</v>
      </c>
      <c r="H642" s="113">
        <v>252.55</v>
      </c>
      <c r="I642" s="113">
        <v>30740</v>
      </c>
      <c r="J642" s="113">
        <v>7474329.5999999996</v>
      </c>
      <c r="K642" s="115">
        <v>43522</v>
      </c>
      <c r="L642" s="113">
        <v>1019</v>
      </c>
      <c r="M642" s="113" t="s">
        <v>920</v>
      </c>
      <c r="N642" s="351"/>
    </row>
    <row r="643" spans="1:14">
      <c r="A643" s="113" t="s">
        <v>2258</v>
      </c>
      <c r="B643" s="113" t="s">
        <v>384</v>
      </c>
      <c r="C643" s="113">
        <v>355</v>
      </c>
      <c r="D643" s="113">
        <v>357.8</v>
      </c>
      <c r="E643" s="113">
        <v>339.9</v>
      </c>
      <c r="F643" s="113">
        <v>341.55</v>
      </c>
      <c r="G643" s="113">
        <v>341.45</v>
      </c>
      <c r="H643" s="113">
        <v>361.55</v>
      </c>
      <c r="I643" s="113">
        <v>143374</v>
      </c>
      <c r="J643" s="113">
        <v>49887311.549999997</v>
      </c>
      <c r="K643" s="115">
        <v>43522</v>
      </c>
      <c r="L643" s="113">
        <v>4574</v>
      </c>
      <c r="M643" s="113" t="s">
        <v>2259</v>
      </c>
      <c r="N643" s="351"/>
    </row>
    <row r="644" spans="1:14">
      <c r="A644" s="113" t="s">
        <v>3730</v>
      </c>
      <c r="B644" s="113" t="s">
        <v>384</v>
      </c>
      <c r="C644" s="113">
        <v>61.1</v>
      </c>
      <c r="D644" s="113">
        <v>61.1</v>
      </c>
      <c r="E644" s="113">
        <v>61.1</v>
      </c>
      <c r="F644" s="113">
        <v>61.1</v>
      </c>
      <c r="G644" s="113">
        <v>61.1</v>
      </c>
      <c r="H644" s="113">
        <v>64.05</v>
      </c>
      <c r="I644" s="113">
        <v>10</v>
      </c>
      <c r="J644" s="113">
        <v>611</v>
      </c>
      <c r="K644" s="115">
        <v>43522</v>
      </c>
      <c r="L644" s="113">
        <v>1</v>
      </c>
      <c r="M644" s="113" t="s">
        <v>3731</v>
      </c>
      <c r="N644" s="351"/>
    </row>
    <row r="645" spans="1:14">
      <c r="A645" s="113" t="s">
        <v>3227</v>
      </c>
      <c r="B645" s="113" t="s">
        <v>3182</v>
      </c>
      <c r="C645" s="113">
        <v>9.4</v>
      </c>
      <c r="D645" s="113">
        <v>9.6</v>
      </c>
      <c r="E645" s="113">
        <v>8.6999999999999993</v>
      </c>
      <c r="F645" s="113">
        <v>9.15</v>
      </c>
      <c r="G645" s="113">
        <v>8.9</v>
      </c>
      <c r="H645" s="113">
        <v>9.15</v>
      </c>
      <c r="I645" s="113">
        <v>72420</v>
      </c>
      <c r="J645" s="113">
        <v>661172.5</v>
      </c>
      <c r="K645" s="115">
        <v>43522</v>
      </c>
      <c r="L645" s="113">
        <v>175</v>
      </c>
      <c r="M645" s="113" t="s">
        <v>3228</v>
      </c>
      <c r="N645" s="351"/>
    </row>
    <row r="646" spans="1:14">
      <c r="A646" s="113" t="s">
        <v>921</v>
      </c>
      <c r="B646" s="113" t="s">
        <v>384</v>
      </c>
      <c r="C646" s="113">
        <v>6.7</v>
      </c>
      <c r="D646" s="113">
        <v>6.7</v>
      </c>
      <c r="E646" s="113">
        <v>6.45</v>
      </c>
      <c r="F646" s="113">
        <v>6.55</v>
      </c>
      <c r="G646" s="113">
        <v>6.55</v>
      </c>
      <c r="H646" s="113">
        <v>6.45</v>
      </c>
      <c r="I646" s="113">
        <v>383045</v>
      </c>
      <c r="J646" s="113">
        <v>2521235.7000000002</v>
      </c>
      <c r="K646" s="115">
        <v>43522</v>
      </c>
      <c r="L646" s="113">
        <v>605</v>
      </c>
      <c r="M646" s="113" t="s">
        <v>922</v>
      </c>
      <c r="N646" s="351"/>
    </row>
    <row r="647" spans="1:14">
      <c r="A647" s="113" t="s">
        <v>2804</v>
      </c>
      <c r="B647" s="113" t="s">
        <v>384</v>
      </c>
      <c r="C647" s="113">
        <v>224.1</v>
      </c>
      <c r="D647" s="113">
        <v>232.45</v>
      </c>
      <c r="E647" s="113">
        <v>207.95</v>
      </c>
      <c r="F647" s="113">
        <v>223.65</v>
      </c>
      <c r="G647" s="113">
        <v>223</v>
      </c>
      <c r="H647" s="113">
        <v>228.5</v>
      </c>
      <c r="I647" s="113">
        <v>25048</v>
      </c>
      <c r="J647" s="113">
        <v>5615513.4000000004</v>
      </c>
      <c r="K647" s="115">
        <v>43522</v>
      </c>
      <c r="L647" s="113">
        <v>1191</v>
      </c>
      <c r="M647" s="113" t="s">
        <v>2805</v>
      </c>
      <c r="N647" s="351"/>
    </row>
    <row r="648" spans="1:14">
      <c r="A648" s="113" t="s">
        <v>2961</v>
      </c>
      <c r="B648" s="113" t="s">
        <v>384</v>
      </c>
      <c r="C648" s="113">
        <v>855</v>
      </c>
      <c r="D648" s="113">
        <v>865</v>
      </c>
      <c r="E648" s="113">
        <v>851.1</v>
      </c>
      <c r="F648" s="113">
        <v>860.45</v>
      </c>
      <c r="G648" s="113">
        <v>865</v>
      </c>
      <c r="H648" s="113">
        <v>865.4</v>
      </c>
      <c r="I648" s="113">
        <v>220</v>
      </c>
      <c r="J648" s="113">
        <v>188772.4</v>
      </c>
      <c r="K648" s="115">
        <v>43522</v>
      </c>
      <c r="L648" s="113">
        <v>48</v>
      </c>
      <c r="M648" s="113" t="s">
        <v>2962</v>
      </c>
      <c r="N648" s="351"/>
    </row>
    <row r="649" spans="1:14">
      <c r="A649" s="113" t="s">
        <v>3661</v>
      </c>
      <c r="B649" s="113" t="s">
        <v>3182</v>
      </c>
      <c r="C649" s="113">
        <v>0.35</v>
      </c>
      <c r="D649" s="113">
        <v>0.35</v>
      </c>
      <c r="E649" s="113">
        <v>0.3</v>
      </c>
      <c r="F649" s="113">
        <v>0.3</v>
      </c>
      <c r="G649" s="113">
        <v>0.3</v>
      </c>
      <c r="H649" s="113">
        <v>0.35</v>
      </c>
      <c r="I649" s="113">
        <v>202</v>
      </c>
      <c r="J649" s="113">
        <v>65.7</v>
      </c>
      <c r="K649" s="115">
        <v>43522</v>
      </c>
      <c r="L649" s="113">
        <v>4</v>
      </c>
      <c r="M649" s="113" t="s">
        <v>3662</v>
      </c>
      <c r="N649" s="351"/>
    </row>
    <row r="650" spans="1:14">
      <c r="A650" s="113" t="s">
        <v>2587</v>
      </c>
      <c r="B650" s="113" t="s">
        <v>384</v>
      </c>
      <c r="C650" s="113">
        <v>9</v>
      </c>
      <c r="D650" s="113">
        <v>9.15</v>
      </c>
      <c r="E650" s="113">
        <v>8.5</v>
      </c>
      <c r="F650" s="113">
        <v>8.9499999999999993</v>
      </c>
      <c r="G650" s="113">
        <v>8.9499999999999993</v>
      </c>
      <c r="H650" s="113">
        <v>9</v>
      </c>
      <c r="I650" s="113">
        <v>10982</v>
      </c>
      <c r="J650" s="113">
        <v>98428.95</v>
      </c>
      <c r="K650" s="115">
        <v>43522</v>
      </c>
      <c r="L650" s="113">
        <v>100</v>
      </c>
      <c r="M650" s="113" t="s">
        <v>2588</v>
      </c>
      <c r="N650" s="351"/>
    </row>
    <row r="651" spans="1:14">
      <c r="A651" s="113" t="s">
        <v>198</v>
      </c>
      <c r="B651" s="113" t="s">
        <v>384</v>
      </c>
      <c r="C651" s="113">
        <v>141</v>
      </c>
      <c r="D651" s="113">
        <v>142</v>
      </c>
      <c r="E651" s="113">
        <v>139.35</v>
      </c>
      <c r="F651" s="113">
        <v>139.85</v>
      </c>
      <c r="G651" s="113">
        <v>139.85</v>
      </c>
      <c r="H651" s="113">
        <v>142.15</v>
      </c>
      <c r="I651" s="113">
        <v>497832</v>
      </c>
      <c r="J651" s="113">
        <v>70010014.299999997</v>
      </c>
      <c r="K651" s="115">
        <v>43522</v>
      </c>
      <c r="L651" s="113">
        <v>12332</v>
      </c>
      <c r="M651" s="113" t="s">
        <v>923</v>
      </c>
      <c r="N651" s="351"/>
    </row>
    <row r="652" spans="1:14">
      <c r="A652" s="113" t="s">
        <v>93</v>
      </c>
      <c r="B652" s="113" t="s">
        <v>384</v>
      </c>
      <c r="C652" s="113">
        <v>84.5</v>
      </c>
      <c r="D652" s="113">
        <v>86.95</v>
      </c>
      <c r="E652" s="113">
        <v>81.45</v>
      </c>
      <c r="F652" s="113">
        <v>85.25</v>
      </c>
      <c r="G652" s="113">
        <v>85.75</v>
      </c>
      <c r="H652" s="113">
        <v>85.9</v>
      </c>
      <c r="I652" s="113">
        <v>6895296</v>
      </c>
      <c r="J652" s="113">
        <v>583292344.89999998</v>
      </c>
      <c r="K652" s="115">
        <v>43522</v>
      </c>
      <c r="L652" s="113">
        <v>22273</v>
      </c>
      <c r="M652" s="113" t="s">
        <v>924</v>
      </c>
      <c r="N652" s="351"/>
    </row>
    <row r="653" spans="1:14">
      <c r="A653" s="113" t="s">
        <v>925</v>
      </c>
      <c r="B653" s="113" t="s">
        <v>384</v>
      </c>
      <c r="C653" s="113">
        <v>267</v>
      </c>
      <c r="D653" s="113">
        <v>268.89999999999998</v>
      </c>
      <c r="E653" s="113">
        <v>256.10000000000002</v>
      </c>
      <c r="F653" s="113">
        <v>262.7</v>
      </c>
      <c r="G653" s="113">
        <v>263.14999999999998</v>
      </c>
      <c r="H653" s="113">
        <v>272.2</v>
      </c>
      <c r="I653" s="113">
        <v>136686</v>
      </c>
      <c r="J653" s="113">
        <v>35938611.600000001</v>
      </c>
      <c r="K653" s="115">
        <v>43522</v>
      </c>
      <c r="L653" s="113">
        <v>6198</v>
      </c>
      <c r="M653" s="113" t="s">
        <v>926</v>
      </c>
      <c r="N653" s="351"/>
    </row>
    <row r="654" spans="1:14">
      <c r="A654" s="113" t="s">
        <v>927</v>
      </c>
      <c r="B654" s="113" t="s">
        <v>384</v>
      </c>
      <c r="C654" s="113">
        <v>216</v>
      </c>
      <c r="D654" s="113">
        <v>222.3</v>
      </c>
      <c r="E654" s="113">
        <v>210</v>
      </c>
      <c r="F654" s="113">
        <v>220.8</v>
      </c>
      <c r="G654" s="113">
        <v>220.5</v>
      </c>
      <c r="H654" s="113">
        <v>218.3</v>
      </c>
      <c r="I654" s="113">
        <v>1814034</v>
      </c>
      <c r="J654" s="113">
        <v>392976251.25</v>
      </c>
      <c r="K654" s="115">
        <v>43522</v>
      </c>
      <c r="L654" s="113">
        <v>24767</v>
      </c>
      <c r="M654" s="113" t="s">
        <v>928</v>
      </c>
      <c r="N654" s="351"/>
    </row>
    <row r="655" spans="1:14">
      <c r="A655" s="113" t="s">
        <v>2806</v>
      </c>
      <c r="B655" s="113" t="s">
        <v>384</v>
      </c>
      <c r="C655" s="113">
        <v>102.95</v>
      </c>
      <c r="D655" s="113">
        <v>102.95</v>
      </c>
      <c r="E655" s="113">
        <v>93.6</v>
      </c>
      <c r="F655" s="113">
        <v>94.7</v>
      </c>
      <c r="G655" s="113">
        <v>94.2</v>
      </c>
      <c r="H655" s="113">
        <v>96.7</v>
      </c>
      <c r="I655" s="113">
        <v>859</v>
      </c>
      <c r="J655" s="113">
        <v>84464.85</v>
      </c>
      <c r="K655" s="115">
        <v>43522</v>
      </c>
      <c r="L655" s="113">
        <v>31</v>
      </c>
      <c r="M655" s="113" t="s">
        <v>2807</v>
      </c>
      <c r="N655" s="351"/>
    </row>
    <row r="656" spans="1:14">
      <c r="A656" s="113" t="s">
        <v>929</v>
      </c>
      <c r="B656" s="113" t="s">
        <v>384</v>
      </c>
      <c r="C656" s="113">
        <v>273.5</v>
      </c>
      <c r="D656" s="113">
        <v>276.39999999999998</v>
      </c>
      <c r="E656" s="113">
        <v>267.39999999999998</v>
      </c>
      <c r="F656" s="113">
        <v>274.64999999999998</v>
      </c>
      <c r="G656" s="113">
        <v>276.39999999999998</v>
      </c>
      <c r="H656" s="113">
        <v>275.89999999999998</v>
      </c>
      <c r="I656" s="113">
        <v>13434</v>
      </c>
      <c r="J656" s="113">
        <v>3668134.3</v>
      </c>
      <c r="K656" s="115">
        <v>43522</v>
      </c>
      <c r="L656" s="113">
        <v>408</v>
      </c>
      <c r="M656" s="113" t="s">
        <v>2963</v>
      </c>
      <c r="N656" s="351"/>
    </row>
    <row r="657" spans="1:14">
      <c r="A657" s="113" t="s">
        <v>930</v>
      </c>
      <c r="B657" s="113" t="s">
        <v>384</v>
      </c>
      <c r="C657" s="113">
        <v>1117.4000000000001</v>
      </c>
      <c r="D657" s="113">
        <v>1137.5</v>
      </c>
      <c r="E657" s="113">
        <v>1106</v>
      </c>
      <c r="F657" s="113">
        <v>1128.2</v>
      </c>
      <c r="G657" s="113">
        <v>1126</v>
      </c>
      <c r="H657" s="113">
        <v>1117.55</v>
      </c>
      <c r="I657" s="113">
        <v>1205100</v>
      </c>
      <c r="J657" s="113">
        <v>1352113497.3499999</v>
      </c>
      <c r="K657" s="115">
        <v>43522</v>
      </c>
      <c r="L657" s="113">
        <v>31923</v>
      </c>
      <c r="M657" s="113" t="s">
        <v>931</v>
      </c>
      <c r="N657" s="351"/>
    </row>
    <row r="658" spans="1:14">
      <c r="A658" s="113" t="s">
        <v>2419</v>
      </c>
      <c r="B658" s="113" t="s">
        <v>384</v>
      </c>
      <c r="C658" s="113">
        <v>47.75</v>
      </c>
      <c r="D658" s="113">
        <v>49.5</v>
      </c>
      <c r="E658" s="113">
        <v>45.05</v>
      </c>
      <c r="F658" s="113">
        <v>45.25</v>
      </c>
      <c r="G658" s="113">
        <v>45.05</v>
      </c>
      <c r="H658" s="113">
        <v>47.75</v>
      </c>
      <c r="I658" s="113">
        <v>11379</v>
      </c>
      <c r="J658" s="113">
        <v>532754.30000000005</v>
      </c>
      <c r="K658" s="115">
        <v>43522</v>
      </c>
      <c r="L658" s="113">
        <v>95</v>
      </c>
      <c r="M658" s="113" t="s">
        <v>2420</v>
      </c>
      <c r="N658" s="351"/>
    </row>
    <row r="659" spans="1:14">
      <c r="A659" s="113" t="s">
        <v>932</v>
      </c>
      <c r="B659" s="113" t="s">
        <v>384</v>
      </c>
      <c r="C659" s="113">
        <v>386.05</v>
      </c>
      <c r="D659" s="113">
        <v>389.3</v>
      </c>
      <c r="E659" s="113">
        <v>378.2</v>
      </c>
      <c r="F659" s="113">
        <v>382.45</v>
      </c>
      <c r="G659" s="113">
        <v>387</v>
      </c>
      <c r="H659" s="113">
        <v>391.25</v>
      </c>
      <c r="I659" s="113">
        <v>2542</v>
      </c>
      <c r="J659" s="113">
        <v>972977.6</v>
      </c>
      <c r="K659" s="115">
        <v>43522</v>
      </c>
      <c r="L659" s="113">
        <v>197</v>
      </c>
      <c r="M659" s="113" t="s">
        <v>2533</v>
      </c>
      <c r="N659" s="351"/>
    </row>
    <row r="660" spans="1:14">
      <c r="A660" s="113" t="s">
        <v>933</v>
      </c>
      <c r="B660" s="113" t="s">
        <v>384</v>
      </c>
      <c r="C660" s="113">
        <v>174.25</v>
      </c>
      <c r="D660" s="113">
        <v>176.9</v>
      </c>
      <c r="E660" s="113">
        <v>173.2</v>
      </c>
      <c r="F660" s="113">
        <v>174.2</v>
      </c>
      <c r="G660" s="113">
        <v>174.4</v>
      </c>
      <c r="H660" s="113">
        <v>175.1</v>
      </c>
      <c r="I660" s="113">
        <v>8785</v>
      </c>
      <c r="J660" s="113">
        <v>1530858.9</v>
      </c>
      <c r="K660" s="115">
        <v>43522</v>
      </c>
      <c r="L660" s="113">
        <v>422</v>
      </c>
      <c r="M660" s="113" t="s">
        <v>934</v>
      </c>
      <c r="N660" s="351"/>
    </row>
    <row r="661" spans="1:14">
      <c r="A661" s="113" t="s">
        <v>935</v>
      </c>
      <c r="B661" s="113" t="s">
        <v>3182</v>
      </c>
      <c r="C661" s="113">
        <v>34.5</v>
      </c>
      <c r="D661" s="113">
        <v>35.5</v>
      </c>
      <c r="E661" s="113">
        <v>34</v>
      </c>
      <c r="F661" s="113">
        <v>34.4</v>
      </c>
      <c r="G661" s="113">
        <v>34.4</v>
      </c>
      <c r="H661" s="113">
        <v>34.549999999999997</v>
      </c>
      <c r="I661" s="113">
        <v>59543</v>
      </c>
      <c r="J661" s="113">
        <v>2042615.1</v>
      </c>
      <c r="K661" s="115">
        <v>43522</v>
      </c>
      <c r="L661" s="113">
        <v>5319</v>
      </c>
      <c r="M661" s="113" t="s">
        <v>936</v>
      </c>
      <c r="N661" s="351"/>
    </row>
    <row r="662" spans="1:14">
      <c r="A662" s="113" t="s">
        <v>2589</v>
      </c>
      <c r="B662" s="113" t="s">
        <v>3182</v>
      </c>
      <c r="C662" s="113">
        <v>2</v>
      </c>
      <c r="D662" s="113">
        <v>2</v>
      </c>
      <c r="E662" s="113">
        <v>1.9</v>
      </c>
      <c r="F662" s="113">
        <v>1.95</v>
      </c>
      <c r="G662" s="113">
        <v>2</v>
      </c>
      <c r="H662" s="113">
        <v>1.95</v>
      </c>
      <c r="I662" s="113">
        <v>51200</v>
      </c>
      <c r="J662" s="113">
        <v>99475.3</v>
      </c>
      <c r="K662" s="115">
        <v>43522</v>
      </c>
      <c r="L662" s="113">
        <v>71</v>
      </c>
      <c r="M662" s="113" t="s">
        <v>2590</v>
      </c>
      <c r="N662" s="351"/>
    </row>
    <row r="663" spans="1:14">
      <c r="A663" s="113" t="s">
        <v>2708</v>
      </c>
      <c r="B663" s="113" t="s">
        <v>384</v>
      </c>
      <c r="C663" s="113">
        <v>337.3</v>
      </c>
      <c r="D663" s="113">
        <v>355</v>
      </c>
      <c r="E663" s="113">
        <v>336</v>
      </c>
      <c r="F663" s="113">
        <v>346.45</v>
      </c>
      <c r="G663" s="113">
        <v>346</v>
      </c>
      <c r="H663" s="113">
        <v>341.05</v>
      </c>
      <c r="I663" s="113">
        <v>23308</v>
      </c>
      <c r="J663" s="113">
        <v>8020097.9500000002</v>
      </c>
      <c r="K663" s="115">
        <v>43522</v>
      </c>
      <c r="L663" s="113">
        <v>1299</v>
      </c>
      <c r="M663" s="113" t="s">
        <v>2709</v>
      </c>
      <c r="N663" s="351"/>
    </row>
    <row r="664" spans="1:14">
      <c r="A664" s="113" t="s">
        <v>937</v>
      </c>
      <c r="B664" s="113" t="s">
        <v>384</v>
      </c>
      <c r="C664" s="113">
        <v>90</v>
      </c>
      <c r="D664" s="113">
        <v>90</v>
      </c>
      <c r="E664" s="113">
        <v>87.1</v>
      </c>
      <c r="F664" s="113">
        <v>88</v>
      </c>
      <c r="G664" s="113">
        <v>87.85</v>
      </c>
      <c r="H664" s="113">
        <v>91.5</v>
      </c>
      <c r="I664" s="113">
        <v>2857</v>
      </c>
      <c r="J664" s="113">
        <v>251846.45</v>
      </c>
      <c r="K664" s="115">
        <v>43522</v>
      </c>
      <c r="L664" s="113">
        <v>146</v>
      </c>
      <c r="M664" s="113" t="s">
        <v>938</v>
      </c>
      <c r="N664" s="351"/>
    </row>
    <row r="665" spans="1:14">
      <c r="A665" s="113" t="s">
        <v>1880</v>
      </c>
      <c r="B665" s="113" t="s">
        <v>384</v>
      </c>
      <c r="C665" s="113">
        <v>31</v>
      </c>
      <c r="D665" s="113">
        <v>31</v>
      </c>
      <c r="E665" s="113">
        <v>28.25</v>
      </c>
      <c r="F665" s="113">
        <v>30</v>
      </c>
      <c r="G665" s="113">
        <v>30</v>
      </c>
      <c r="H665" s="113">
        <v>30.5</v>
      </c>
      <c r="I665" s="113">
        <v>7290</v>
      </c>
      <c r="J665" s="113">
        <v>212073.2</v>
      </c>
      <c r="K665" s="115">
        <v>43522</v>
      </c>
      <c r="L665" s="113">
        <v>118</v>
      </c>
      <c r="M665" s="113" t="s">
        <v>1881</v>
      </c>
      <c r="N665" s="351"/>
    </row>
    <row r="666" spans="1:14">
      <c r="A666" s="113" t="s">
        <v>2591</v>
      </c>
      <c r="B666" s="113" t="s">
        <v>384</v>
      </c>
      <c r="C666" s="113">
        <v>4.55</v>
      </c>
      <c r="D666" s="113">
        <v>5.35</v>
      </c>
      <c r="E666" s="113">
        <v>4.55</v>
      </c>
      <c r="F666" s="113">
        <v>5.25</v>
      </c>
      <c r="G666" s="113">
        <v>5.35</v>
      </c>
      <c r="H666" s="113">
        <v>5.15</v>
      </c>
      <c r="I666" s="113">
        <v>63790</v>
      </c>
      <c r="J666" s="113">
        <v>325751.15000000002</v>
      </c>
      <c r="K666" s="115">
        <v>43522</v>
      </c>
      <c r="L666" s="113">
        <v>162</v>
      </c>
      <c r="M666" s="113" t="s">
        <v>2592</v>
      </c>
      <c r="N666" s="351"/>
    </row>
    <row r="667" spans="1:14">
      <c r="A667" s="113" t="s">
        <v>939</v>
      </c>
      <c r="B667" s="113" t="s">
        <v>384</v>
      </c>
      <c r="C667" s="113">
        <v>37.450000000000003</v>
      </c>
      <c r="D667" s="113">
        <v>37.450000000000003</v>
      </c>
      <c r="E667" s="113">
        <v>36.450000000000003</v>
      </c>
      <c r="F667" s="113">
        <v>37.049999999999997</v>
      </c>
      <c r="G667" s="113">
        <v>37</v>
      </c>
      <c r="H667" s="113">
        <v>37.25</v>
      </c>
      <c r="I667" s="113">
        <v>14296</v>
      </c>
      <c r="J667" s="113">
        <v>528641.55000000005</v>
      </c>
      <c r="K667" s="115">
        <v>43522</v>
      </c>
      <c r="L667" s="113">
        <v>144</v>
      </c>
      <c r="M667" s="113" t="s">
        <v>940</v>
      </c>
      <c r="N667" s="351"/>
    </row>
    <row r="668" spans="1:14">
      <c r="A668" s="113" t="s">
        <v>2421</v>
      </c>
      <c r="B668" s="113" t="s">
        <v>384</v>
      </c>
      <c r="C668" s="113">
        <v>42.5</v>
      </c>
      <c r="D668" s="113">
        <v>42.55</v>
      </c>
      <c r="E668" s="113">
        <v>40.799999999999997</v>
      </c>
      <c r="F668" s="113">
        <v>41.8</v>
      </c>
      <c r="G668" s="113">
        <v>41.6</v>
      </c>
      <c r="H668" s="113">
        <v>42.8</v>
      </c>
      <c r="I668" s="113">
        <v>43092</v>
      </c>
      <c r="J668" s="113">
        <v>1798623.2</v>
      </c>
      <c r="K668" s="115">
        <v>43522</v>
      </c>
      <c r="L668" s="113">
        <v>329</v>
      </c>
      <c r="M668" s="113" t="s">
        <v>2422</v>
      </c>
      <c r="N668" s="351"/>
    </row>
    <row r="669" spans="1:14">
      <c r="A669" s="113" t="s">
        <v>2808</v>
      </c>
      <c r="B669" s="113" t="s">
        <v>384</v>
      </c>
      <c r="C669" s="113">
        <v>5.9</v>
      </c>
      <c r="D669" s="113">
        <v>6.15</v>
      </c>
      <c r="E669" s="113">
        <v>5.2</v>
      </c>
      <c r="F669" s="113">
        <v>6</v>
      </c>
      <c r="G669" s="113">
        <v>6</v>
      </c>
      <c r="H669" s="113">
        <v>5.6</v>
      </c>
      <c r="I669" s="113">
        <v>86658</v>
      </c>
      <c r="J669" s="113">
        <v>495313.85</v>
      </c>
      <c r="K669" s="115">
        <v>43522</v>
      </c>
      <c r="L669" s="113">
        <v>112</v>
      </c>
      <c r="M669" s="113" t="s">
        <v>2809</v>
      </c>
      <c r="N669" s="351"/>
    </row>
    <row r="670" spans="1:14">
      <c r="A670" s="113" t="s">
        <v>2964</v>
      </c>
      <c r="B670" s="113" t="s">
        <v>384</v>
      </c>
      <c r="C670" s="113">
        <v>124</v>
      </c>
      <c r="D670" s="113">
        <v>124</v>
      </c>
      <c r="E670" s="113">
        <v>112.2</v>
      </c>
      <c r="F670" s="113">
        <v>119.55</v>
      </c>
      <c r="G670" s="113">
        <v>119.7</v>
      </c>
      <c r="H670" s="113">
        <v>118</v>
      </c>
      <c r="I670" s="113">
        <v>2511</v>
      </c>
      <c r="J670" s="113">
        <v>292667.2</v>
      </c>
      <c r="K670" s="115">
        <v>43522</v>
      </c>
      <c r="L670" s="113">
        <v>163</v>
      </c>
      <c r="M670" s="113" t="s">
        <v>2965</v>
      </c>
      <c r="N670" s="351"/>
    </row>
    <row r="671" spans="1:14">
      <c r="A671" s="113" t="s">
        <v>94</v>
      </c>
      <c r="B671" s="113" t="s">
        <v>384</v>
      </c>
      <c r="C671" s="113">
        <v>1480</v>
      </c>
      <c r="D671" s="113">
        <v>1488.85</v>
      </c>
      <c r="E671" s="113">
        <v>1461.8</v>
      </c>
      <c r="F671" s="113">
        <v>1478.1</v>
      </c>
      <c r="G671" s="113">
        <v>1478</v>
      </c>
      <c r="H671" s="113">
        <v>1491.2</v>
      </c>
      <c r="I671" s="113">
        <v>850891</v>
      </c>
      <c r="J671" s="113">
        <v>1256825612.8499999</v>
      </c>
      <c r="K671" s="115">
        <v>43522</v>
      </c>
      <c r="L671" s="113">
        <v>31548</v>
      </c>
      <c r="M671" s="113" t="s">
        <v>941</v>
      </c>
      <c r="N671" s="351"/>
    </row>
    <row r="672" spans="1:14">
      <c r="A672" s="113" t="s">
        <v>942</v>
      </c>
      <c r="B672" s="113" t="s">
        <v>384</v>
      </c>
      <c r="C672" s="113">
        <v>535.5</v>
      </c>
      <c r="D672" s="113">
        <v>542.4</v>
      </c>
      <c r="E672" s="113">
        <v>507.15</v>
      </c>
      <c r="F672" s="113">
        <v>519.6</v>
      </c>
      <c r="G672" s="113">
        <v>514.70000000000005</v>
      </c>
      <c r="H672" s="113">
        <v>527.6</v>
      </c>
      <c r="I672" s="113">
        <v>12545</v>
      </c>
      <c r="J672" s="113">
        <v>6507760.1500000004</v>
      </c>
      <c r="K672" s="115">
        <v>43522</v>
      </c>
      <c r="L672" s="113">
        <v>237</v>
      </c>
      <c r="M672" s="113" t="s">
        <v>943</v>
      </c>
      <c r="N672" s="351"/>
    </row>
    <row r="673" spans="1:14">
      <c r="A673" s="113" t="s">
        <v>944</v>
      </c>
      <c r="B673" s="113" t="s">
        <v>384</v>
      </c>
      <c r="C673" s="113">
        <v>35</v>
      </c>
      <c r="D673" s="113">
        <v>35.799999999999997</v>
      </c>
      <c r="E673" s="113">
        <v>33.75</v>
      </c>
      <c r="F673" s="113">
        <v>35.049999999999997</v>
      </c>
      <c r="G673" s="113">
        <v>35</v>
      </c>
      <c r="H673" s="113">
        <v>35.65</v>
      </c>
      <c r="I673" s="113">
        <v>6865261</v>
      </c>
      <c r="J673" s="113">
        <v>239330238.90000001</v>
      </c>
      <c r="K673" s="115">
        <v>43522</v>
      </c>
      <c r="L673" s="113">
        <v>15135</v>
      </c>
      <c r="M673" s="113" t="s">
        <v>2181</v>
      </c>
      <c r="N673" s="351"/>
    </row>
    <row r="674" spans="1:14">
      <c r="A674" s="113" t="s">
        <v>1916</v>
      </c>
      <c r="B674" s="113" t="s">
        <v>384</v>
      </c>
      <c r="C674" s="113">
        <v>295</v>
      </c>
      <c r="D674" s="113">
        <v>298.11</v>
      </c>
      <c r="E674" s="113">
        <v>294</v>
      </c>
      <c r="F674" s="113">
        <v>298.05</v>
      </c>
      <c r="G674" s="113">
        <v>298.11</v>
      </c>
      <c r="H674" s="113">
        <v>296.58</v>
      </c>
      <c r="I674" s="113">
        <v>40</v>
      </c>
      <c r="J674" s="113">
        <v>11867.7</v>
      </c>
      <c r="K674" s="115">
        <v>43522</v>
      </c>
      <c r="L674" s="113">
        <v>9</v>
      </c>
      <c r="M674" s="113" t="s">
        <v>1917</v>
      </c>
      <c r="N674" s="351"/>
    </row>
    <row r="675" spans="1:14">
      <c r="A675" s="113" t="s">
        <v>190</v>
      </c>
      <c r="B675" s="113" t="s">
        <v>384</v>
      </c>
      <c r="C675" s="113">
        <v>304</v>
      </c>
      <c r="D675" s="113">
        <v>310.5</v>
      </c>
      <c r="E675" s="113">
        <v>300.14999999999998</v>
      </c>
      <c r="F675" s="113">
        <v>308</v>
      </c>
      <c r="G675" s="113">
        <v>306.5</v>
      </c>
      <c r="H675" s="113">
        <v>303.95</v>
      </c>
      <c r="I675" s="113">
        <v>5880043</v>
      </c>
      <c r="J675" s="113">
        <v>1797489197.4000001</v>
      </c>
      <c r="K675" s="115">
        <v>43522</v>
      </c>
      <c r="L675" s="113">
        <v>55116</v>
      </c>
      <c r="M675" s="113" t="s">
        <v>945</v>
      </c>
      <c r="N675" s="351"/>
    </row>
    <row r="676" spans="1:14">
      <c r="A676" s="113" t="s">
        <v>95</v>
      </c>
      <c r="B676" s="113" t="s">
        <v>384</v>
      </c>
      <c r="C676" s="113">
        <v>748.6</v>
      </c>
      <c r="D676" s="113">
        <v>752.6</v>
      </c>
      <c r="E676" s="113">
        <v>740.15</v>
      </c>
      <c r="F676" s="113">
        <v>742.5</v>
      </c>
      <c r="G676" s="113">
        <v>741.55</v>
      </c>
      <c r="H676" s="113">
        <v>754.9</v>
      </c>
      <c r="I676" s="113">
        <v>8319610</v>
      </c>
      <c r="J676" s="113">
        <v>6204521714.0500002</v>
      </c>
      <c r="K676" s="115">
        <v>43522</v>
      </c>
      <c r="L676" s="113">
        <v>188778</v>
      </c>
      <c r="M676" s="113" t="s">
        <v>946</v>
      </c>
      <c r="N676" s="351"/>
    </row>
    <row r="677" spans="1:14">
      <c r="A677" s="113" t="s">
        <v>947</v>
      </c>
      <c r="B677" s="113" t="s">
        <v>384</v>
      </c>
      <c r="C677" s="113">
        <v>558</v>
      </c>
      <c r="D677" s="113">
        <v>579</v>
      </c>
      <c r="E677" s="113">
        <v>550</v>
      </c>
      <c r="F677" s="113">
        <v>576.25</v>
      </c>
      <c r="G677" s="113">
        <v>577.9</v>
      </c>
      <c r="H677" s="113">
        <v>561</v>
      </c>
      <c r="I677" s="113">
        <v>9965</v>
      </c>
      <c r="J677" s="113">
        <v>5671661.7000000002</v>
      </c>
      <c r="K677" s="115">
        <v>43522</v>
      </c>
      <c r="L677" s="113">
        <v>630</v>
      </c>
      <c r="M677" s="113" t="s">
        <v>948</v>
      </c>
      <c r="N677" s="351"/>
    </row>
    <row r="678" spans="1:14">
      <c r="A678" s="113" t="s">
        <v>950</v>
      </c>
      <c r="B678" s="113" t="s">
        <v>384</v>
      </c>
      <c r="C678" s="113">
        <v>283.5</v>
      </c>
      <c r="D678" s="113">
        <v>288.10000000000002</v>
      </c>
      <c r="E678" s="113">
        <v>274.7</v>
      </c>
      <c r="F678" s="113">
        <v>280.7</v>
      </c>
      <c r="G678" s="113">
        <v>276.10000000000002</v>
      </c>
      <c r="H678" s="113">
        <v>283.8</v>
      </c>
      <c r="I678" s="113">
        <v>143676</v>
      </c>
      <c r="J678" s="113">
        <v>40604776.399999999</v>
      </c>
      <c r="K678" s="115">
        <v>43522</v>
      </c>
      <c r="L678" s="113">
        <v>4901</v>
      </c>
      <c r="M678" s="113" t="s">
        <v>951</v>
      </c>
      <c r="N678" s="351"/>
    </row>
    <row r="679" spans="1:14">
      <c r="A679" s="113" t="s">
        <v>952</v>
      </c>
      <c r="B679" s="113" t="s">
        <v>384</v>
      </c>
      <c r="C679" s="113">
        <v>68.3</v>
      </c>
      <c r="D679" s="113">
        <v>72</v>
      </c>
      <c r="E679" s="113">
        <v>65.900000000000006</v>
      </c>
      <c r="F679" s="113">
        <v>71.349999999999994</v>
      </c>
      <c r="G679" s="113">
        <v>71.599999999999994</v>
      </c>
      <c r="H679" s="113">
        <v>70.099999999999994</v>
      </c>
      <c r="I679" s="113">
        <v>114221</v>
      </c>
      <c r="J679" s="113">
        <v>8005194</v>
      </c>
      <c r="K679" s="115">
        <v>43522</v>
      </c>
      <c r="L679" s="113">
        <v>1672</v>
      </c>
      <c r="M679" s="113" t="s">
        <v>953</v>
      </c>
      <c r="N679" s="351"/>
    </row>
    <row r="680" spans="1:14">
      <c r="A680" s="113" t="s">
        <v>954</v>
      </c>
      <c r="B680" s="113" t="s">
        <v>384</v>
      </c>
      <c r="C680" s="113">
        <v>621</v>
      </c>
      <c r="D680" s="113">
        <v>632</v>
      </c>
      <c r="E680" s="113">
        <v>602</v>
      </c>
      <c r="F680" s="113">
        <v>624.95000000000005</v>
      </c>
      <c r="G680" s="113">
        <v>624.70000000000005</v>
      </c>
      <c r="H680" s="113">
        <v>620.29999999999995</v>
      </c>
      <c r="I680" s="113">
        <v>39378</v>
      </c>
      <c r="J680" s="113">
        <v>24431413.949999999</v>
      </c>
      <c r="K680" s="115">
        <v>43522</v>
      </c>
      <c r="L680" s="113">
        <v>1222</v>
      </c>
      <c r="M680" s="113" t="s">
        <v>955</v>
      </c>
      <c r="N680" s="351"/>
    </row>
    <row r="681" spans="1:14">
      <c r="A681" s="113" t="s">
        <v>3133</v>
      </c>
      <c r="B681" s="113" t="s">
        <v>384</v>
      </c>
      <c r="C681" s="113">
        <v>47.95</v>
      </c>
      <c r="D681" s="113">
        <v>52.45</v>
      </c>
      <c r="E681" s="113">
        <v>45.4</v>
      </c>
      <c r="F681" s="113">
        <v>51</v>
      </c>
      <c r="G681" s="113">
        <v>51.9</v>
      </c>
      <c r="H681" s="113">
        <v>48.3</v>
      </c>
      <c r="I681" s="113">
        <v>2555</v>
      </c>
      <c r="J681" s="113">
        <v>127305.35</v>
      </c>
      <c r="K681" s="115">
        <v>43522</v>
      </c>
      <c r="L681" s="113">
        <v>46</v>
      </c>
      <c r="M681" s="113" t="s">
        <v>2331</v>
      </c>
      <c r="N681" s="351"/>
    </row>
    <row r="682" spans="1:14">
      <c r="A682" s="113" t="s">
        <v>956</v>
      </c>
      <c r="B682" s="113" t="s">
        <v>384</v>
      </c>
      <c r="C682" s="113">
        <v>168</v>
      </c>
      <c r="D682" s="113">
        <v>181.7</v>
      </c>
      <c r="E682" s="113">
        <v>165.05</v>
      </c>
      <c r="F682" s="113">
        <v>176.7</v>
      </c>
      <c r="G682" s="113">
        <v>177.5</v>
      </c>
      <c r="H682" s="113">
        <v>170.25</v>
      </c>
      <c r="I682" s="113">
        <v>821549</v>
      </c>
      <c r="J682" s="113">
        <v>144531004.25</v>
      </c>
      <c r="K682" s="115">
        <v>43522</v>
      </c>
      <c r="L682" s="113">
        <v>16016</v>
      </c>
      <c r="M682" s="113" t="s">
        <v>957</v>
      </c>
      <c r="N682" s="351"/>
    </row>
    <row r="683" spans="1:14">
      <c r="A683" s="113" t="s">
        <v>2966</v>
      </c>
      <c r="B683" s="113" t="s">
        <v>384</v>
      </c>
      <c r="C683" s="113">
        <v>41.5</v>
      </c>
      <c r="D683" s="113">
        <v>44</v>
      </c>
      <c r="E683" s="113">
        <v>39.1</v>
      </c>
      <c r="F683" s="113">
        <v>43.6</v>
      </c>
      <c r="G683" s="113">
        <v>44</v>
      </c>
      <c r="H683" s="113">
        <v>41.05</v>
      </c>
      <c r="I683" s="113">
        <v>19041</v>
      </c>
      <c r="J683" s="113">
        <v>803221.3</v>
      </c>
      <c r="K683" s="115">
        <v>43522</v>
      </c>
      <c r="L683" s="113">
        <v>157</v>
      </c>
      <c r="M683" s="113" t="s">
        <v>2967</v>
      </c>
      <c r="N683" s="351"/>
    </row>
    <row r="684" spans="1:14">
      <c r="A684" s="113" t="s">
        <v>2968</v>
      </c>
      <c r="B684" s="113" t="s">
        <v>384</v>
      </c>
      <c r="C684" s="113">
        <v>14.65</v>
      </c>
      <c r="D684" s="113">
        <v>14.65</v>
      </c>
      <c r="E684" s="113">
        <v>13.75</v>
      </c>
      <c r="F684" s="113">
        <v>14</v>
      </c>
      <c r="G684" s="113">
        <v>14</v>
      </c>
      <c r="H684" s="113">
        <v>14.7</v>
      </c>
      <c r="I684" s="113">
        <v>92</v>
      </c>
      <c r="J684" s="113">
        <v>1279.7</v>
      </c>
      <c r="K684" s="115">
        <v>43522</v>
      </c>
      <c r="L684" s="113">
        <v>14</v>
      </c>
      <c r="M684" s="113" t="s">
        <v>2969</v>
      </c>
      <c r="N684" s="351"/>
    </row>
    <row r="685" spans="1:14">
      <c r="A685" s="113" t="s">
        <v>96</v>
      </c>
      <c r="B685" s="113" t="s">
        <v>384</v>
      </c>
      <c r="C685" s="113">
        <v>12.9</v>
      </c>
      <c r="D685" s="113">
        <v>13</v>
      </c>
      <c r="E685" s="113">
        <v>12.2</v>
      </c>
      <c r="F685" s="113">
        <v>12.9</v>
      </c>
      <c r="G685" s="113">
        <v>13</v>
      </c>
      <c r="H685" s="113">
        <v>13</v>
      </c>
      <c r="I685" s="113">
        <v>326033</v>
      </c>
      <c r="J685" s="113">
        <v>4142878.65</v>
      </c>
      <c r="K685" s="115">
        <v>43522</v>
      </c>
      <c r="L685" s="113">
        <v>1264</v>
      </c>
      <c r="M685" s="113" t="s">
        <v>2970</v>
      </c>
      <c r="N685" s="351"/>
    </row>
    <row r="686" spans="1:14">
      <c r="A686" s="113" t="s">
        <v>97</v>
      </c>
      <c r="B686" s="113" t="s">
        <v>384</v>
      </c>
      <c r="C686" s="113">
        <v>137</v>
      </c>
      <c r="D686" s="113">
        <v>143.25</v>
      </c>
      <c r="E686" s="113">
        <v>136.65</v>
      </c>
      <c r="F686" s="113">
        <v>142.25</v>
      </c>
      <c r="G686" s="113">
        <v>142.5</v>
      </c>
      <c r="H686" s="113">
        <v>138.6</v>
      </c>
      <c r="I686" s="113">
        <v>18210608</v>
      </c>
      <c r="J686" s="113">
        <v>2563023483.0500002</v>
      </c>
      <c r="K686" s="115">
        <v>43522</v>
      </c>
      <c r="L686" s="113">
        <v>96623</v>
      </c>
      <c r="M686" s="113" t="s">
        <v>2971</v>
      </c>
      <c r="N686" s="351"/>
    </row>
    <row r="687" spans="1:14">
      <c r="A687" s="113" t="s">
        <v>2972</v>
      </c>
      <c r="B687" s="113" t="s">
        <v>384</v>
      </c>
      <c r="C687" s="113">
        <v>187</v>
      </c>
      <c r="D687" s="113">
        <v>190.6</v>
      </c>
      <c r="E687" s="113">
        <v>180</v>
      </c>
      <c r="F687" s="113">
        <v>186.55</v>
      </c>
      <c r="G687" s="113">
        <v>186.95</v>
      </c>
      <c r="H687" s="113">
        <v>193.5</v>
      </c>
      <c r="I687" s="113">
        <v>493957</v>
      </c>
      <c r="J687" s="113">
        <v>92162681.700000003</v>
      </c>
      <c r="K687" s="115">
        <v>43522</v>
      </c>
      <c r="L687" s="113">
        <v>6715</v>
      </c>
      <c r="M687" s="113" t="s">
        <v>2973</v>
      </c>
      <c r="N687" s="351"/>
    </row>
    <row r="688" spans="1:14">
      <c r="A688" s="113" t="s">
        <v>2974</v>
      </c>
      <c r="B688" s="113" t="s">
        <v>384</v>
      </c>
      <c r="C688" s="113">
        <v>452</v>
      </c>
      <c r="D688" s="113">
        <v>456</v>
      </c>
      <c r="E688" s="113">
        <v>412.8</v>
      </c>
      <c r="F688" s="113">
        <v>453.3</v>
      </c>
      <c r="G688" s="113">
        <v>453</v>
      </c>
      <c r="H688" s="113">
        <v>462.1</v>
      </c>
      <c r="I688" s="113">
        <v>46751</v>
      </c>
      <c r="J688" s="113">
        <v>20956000.100000001</v>
      </c>
      <c r="K688" s="115">
        <v>43522</v>
      </c>
      <c r="L688" s="113">
        <v>1550</v>
      </c>
      <c r="M688" s="113" t="s">
        <v>2975</v>
      </c>
      <c r="N688" s="351"/>
    </row>
    <row r="689" spans="1:14">
      <c r="A689" s="113" t="s">
        <v>199</v>
      </c>
      <c r="B689" s="113" t="s">
        <v>384</v>
      </c>
      <c r="C689" s="113">
        <v>795</v>
      </c>
      <c r="D689" s="113">
        <v>810</v>
      </c>
      <c r="E689" s="113">
        <v>784</v>
      </c>
      <c r="F689" s="113">
        <v>800.35</v>
      </c>
      <c r="G689" s="113">
        <v>799.5</v>
      </c>
      <c r="H689" s="113">
        <v>796.1</v>
      </c>
      <c r="I689" s="113">
        <v>45780</v>
      </c>
      <c r="J689" s="113">
        <v>36472450.850000001</v>
      </c>
      <c r="K689" s="115">
        <v>43522</v>
      </c>
      <c r="L689" s="113">
        <v>3852</v>
      </c>
      <c r="M689" s="113" t="s">
        <v>2976</v>
      </c>
      <c r="N689" s="351"/>
    </row>
    <row r="690" spans="1:14">
      <c r="A690" s="113" t="s">
        <v>98</v>
      </c>
      <c r="B690" s="113" t="s">
        <v>384</v>
      </c>
      <c r="C690" s="113">
        <v>129</v>
      </c>
      <c r="D690" s="113">
        <v>131.44999999999999</v>
      </c>
      <c r="E690" s="113">
        <v>126.55</v>
      </c>
      <c r="F690" s="113">
        <v>129.65</v>
      </c>
      <c r="G690" s="113">
        <v>129.19999999999999</v>
      </c>
      <c r="H690" s="113">
        <v>132.1</v>
      </c>
      <c r="I690" s="113">
        <v>1881452</v>
      </c>
      <c r="J690" s="113">
        <v>243263279.80000001</v>
      </c>
      <c r="K690" s="115">
        <v>43522</v>
      </c>
      <c r="L690" s="113">
        <v>10689</v>
      </c>
      <c r="M690" s="113" t="s">
        <v>958</v>
      </c>
      <c r="N690" s="351"/>
    </row>
    <row r="691" spans="1:14">
      <c r="A691" s="113" t="s">
        <v>3119</v>
      </c>
      <c r="B691" s="113" t="s">
        <v>384</v>
      </c>
      <c r="C691" s="113">
        <v>381</v>
      </c>
      <c r="D691" s="113">
        <v>381.95</v>
      </c>
      <c r="E691" s="113">
        <v>375</v>
      </c>
      <c r="F691" s="113">
        <v>378.2</v>
      </c>
      <c r="G691" s="113">
        <v>377</v>
      </c>
      <c r="H691" s="113">
        <v>384.4</v>
      </c>
      <c r="I691" s="113">
        <v>18493</v>
      </c>
      <c r="J691" s="113">
        <v>7003292.0999999996</v>
      </c>
      <c r="K691" s="115">
        <v>43522</v>
      </c>
      <c r="L691" s="113">
        <v>924</v>
      </c>
      <c r="M691" s="113" t="s">
        <v>3120</v>
      </c>
      <c r="N691" s="351"/>
    </row>
    <row r="692" spans="1:14">
      <c r="A692" s="113" t="s">
        <v>2546</v>
      </c>
      <c r="B692" s="113" t="s">
        <v>384</v>
      </c>
      <c r="C692" s="113">
        <v>198</v>
      </c>
      <c r="D692" s="113">
        <v>203</v>
      </c>
      <c r="E692" s="113">
        <v>192.25</v>
      </c>
      <c r="F692" s="113">
        <v>200.6</v>
      </c>
      <c r="G692" s="113">
        <v>200.6</v>
      </c>
      <c r="H692" s="113">
        <v>198.7</v>
      </c>
      <c r="I692" s="113">
        <v>362167</v>
      </c>
      <c r="J692" s="113">
        <v>72105268.650000006</v>
      </c>
      <c r="K692" s="115">
        <v>43522</v>
      </c>
      <c r="L692" s="113">
        <v>4045</v>
      </c>
      <c r="M692" s="113" t="s">
        <v>2547</v>
      </c>
      <c r="N692" s="351"/>
    </row>
    <row r="693" spans="1:14">
      <c r="A693" s="113" t="s">
        <v>3229</v>
      </c>
      <c r="B693" s="113" t="s">
        <v>384</v>
      </c>
      <c r="C693" s="113">
        <v>116.05</v>
      </c>
      <c r="D693" s="113">
        <v>117.2</v>
      </c>
      <c r="E693" s="113">
        <v>112.55</v>
      </c>
      <c r="F693" s="113">
        <v>115.3</v>
      </c>
      <c r="G693" s="113">
        <v>116.6</v>
      </c>
      <c r="H693" s="113">
        <v>118.1</v>
      </c>
      <c r="I693" s="113">
        <v>1705</v>
      </c>
      <c r="J693" s="113">
        <v>195663.7</v>
      </c>
      <c r="K693" s="115">
        <v>43522</v>
      </c>
      <c r="L693" s="113">
        <v>80</v>
      </c>
      <c r="M693" s="113" t="s">
        <v>3230</v>
      </c>
      <c r="N693" s="351"/>
    </row>
    <row r="694" spans="1:14">
      <c r="A694" s="113" t="s">
        <v>2977</v>
      </c>
      <c r="B694" s="113" t="s">
        <v>3182</v>
      </c>
      <c r="C694" s="113">
        <v>7.15</v>
      </c>
      <c r="D694" s="113">
        <v>7.15</v>
      </c>
      <c r="E694" s="113">
        <v>6.9</v>
      </c>
      <c r="F694" s="113">
        <v>7.15</v>
      </c>
      <c r="G694" s="113">
        <v>7.15</v>
      </c>
      <c r="H694" s="113">
        <v>7.15</v>
      </c>
      <c r="I694" s="113">
        <v>39515</v>
      </c>
      <c r="J694" s="113">
        <v>280996.84999999998</v>
      </c>
      <c r="K694" s="115">
        <v>43522</v>
      </c>
      <c r="L694" s="113">
        <v>33</v>
      </c>
      <c r="M694" s="113" t="s">
        <v>2978</v>
      </c>
      <c r="N694" s="351"/>
    </row>
    <row r="695" spans="1:14">
      <c r="A695" s="113" t="s">
        <v>99</v>
      </c>
      <c r="B695" s="113" t="s">
        <v>384</v>
      </c>
      <c r="C695" s="113">
        <v>274.95</v>
      </c>
      <c r="D695" s="113">
        <v>277</v>
      </c>
      <c r="E695" s="113">
        <v>274.05</v>
      </c>
      <c r="F695" s="113">
        <v>275.5</v>
      </c>
      <c r="G695" s="113">
        <v>275.39999999999998</v>
      </c>
      <c r="H695" s="113">
        <v>276.7</v>
      </c>
      <c r="I695" s="113">
        <v>11779606</v>
      </c>
      <c r="J695" s="113">
        <v>3244801214.9000001</v>
      </c>
      <c r="K695" s="115">
        <v>43522</v>
      </c>
      <c r="L695" s="113">
        <v>95568</v>
      </c>
      <c r="M695" s="113" t="s">
        <v>2979</v>
      </c>
      <c r="N695" s="351"/>
    </row>
    <row r="696" spans="1:14">
      <c r="A696" s="113" t="s">
        <v>1982</v>
      </c>
      <c r="B696" s="113" t="s">
        <v>384</v>
      </c>
      <c r="C696" s="113">
        <v>260.45</v>
      </c>
      <c r="D696" s="113">
        <v>308</v>
      </c>
      <c r="E696" s="113">
        <v>253.1</v>
      </c>
      <c r="F696" s="113">
        <v>288.85000000000002</v>
      </c>
      <c r="G696" s="113">
        <v>286</v>
      </c>
      <c r="H696" s="113">
        <v>263.05</v>
      </c>
      <c r="I696" s="113">
        <v>1121980</v>
      </c>
      <c r="J696" s="113">
        <v>296695323.60000002</v>
      </c>
      <c r="K696" s="115">
        <v>43522</v>
      </c>
      <c r="L696" s="113">
        <v>16917</v>
      </c>
      <c r="M696" s="113" t="s">
        <v>2980</v>
      </c>
      <c r="N696" s="351"/>
    </row>
    <row r="697" spans="1:14">
      <c r="A697" s="113" t="s">
        <v>959</v>
      </c>
      <c r="B697" s="113" t="s">
        <v>384</v>
      </c>
      <c r="C697" s="113">
        <v>101.4</v>
      </c>
      <c r="D697" s="113">
        <v>106.95</v>
      </c>
      <c r="E697" s="113">
        <v>101.25</v>
      </c>
      <c r="F697" s="113">
        <v>106.45</v>
      </c>
      <c r="G697" s="113">
        <v>106.85</v>
      </c>
      <c r="H697" s="113">
        <v>105.45</v>
      </c>
      <c r="I697" s="113">
        <v>90644</v>
      </c>
      <c r="J697" s="113">
        <v>9477636.9000000004</v>
      </c>
      <c r="K697" s="115">
        <v>43522</v>
      </c>
      <c r="L697" s="113">
        <v>2136</v>
      </c>
      <c r="M697" s="113" t="s">
        <v>960</v>
      </c>
      <c r="N697" s="351"/>
    </row>
    <row r="698" spans="1:14">
      <c r="A698" s="113" t="s">
        <v>961</v>
      </c>
      <c r="B698" s="113" t="s">
        <v>384</v>
      </c>
      <c r="C698" s="113">
        <v>90.6</v>
      </c>
      <c r="D698" s="113">
        <v>93.45</v>
      </c>
      <c r="E698" s="113">
        <v>89.8</v>
      </c>
      <c r="F698" s="113">
        <v>91.85</v>
      </c>
      <c r="G698" s="113">
        <v>92</v>
      </c>
      <c r="H698" s="113">
        <v>93.75</v>
      </c>
      <c r="I698" s="113">
        <v>616156</v>
      </c>
      <c r="J698" s="113">
        <v>56623955.899999999</v>
      </c>
      <c r="K698" s="115">
        <v>43522</v>
      </c>
      <c r="L698" s="113">
        <v>10169</v>
      </c>
      <c r="M698" s="113" t="s">
        <v>962</v>
      </c>
      <c r="N698" s="351"/>
    </row>
    <row r="699" spans="1:14">
      <c r="A699" s="113" t="s">
        <v>2981</v>
      </c>
      <c r="B699" s="113" t="s">
        <v>384</v>
      </c>
      <c r="C699" s="113">
        <v>4.8499999999999996</v>
      </c>
      <c r="D699" s="113">
        <v>4.8499999999999996</v>
      </c>
      <c r="E699" s="113">
        <v>4.5999999999999996</v>
      </c>
      <c r="F699" s="113">
        <v>4.7</v>
      </c>
      <c r="G699" s="113">
        <v>4.7</v>
      </c>
      <c r="H699" s="113">
        <v>4.8</v>
      </c>
      <c r="I699" s="113">
        <v>304608</v>
      </c>
      <c r="J699" s="113">
        <v>1421100.65</v>
      </c>
      <c r="K699" s="115">
        <v>43522</v>
      </c>
      <c r="L699" s="113">
        <v>264</v>
      </c>
      <c r="M699" s="113" t="s">
        <v>2982</v>
      </c>
      <c r="N699" s="351"/>
    </row>
    <row r="700" spans="1:14">
      <c r="A700" s="113" t="s">
        <v>963</v>
      </c>
      <c r="B700" s="113" t="s">
        <v>384</v>
      </c>
      <c r="C700" s="113">
        <v>91</v>
      </c>
      <c r="D700" s="113">
        <v>94.9</v>
      </c>
      <c r="E700" s="113">
        <v>85.15</v>
      </c>
      <c r="F700" s="113">
        <v>87.5</v>
      </c>
      <c r="G700" s="113">
        <v>89.05</v>
      </c>
      <c r="H700" s="113">
        <v>93.1</v>
      </c>
      <c r="I700" s="113">
        <v>7946</v>
      </c>
      <c r="J700" s="113">
        <v>705598.8</v>
      </c>
      <c r="K700" s="115">
        <v>43522</v>
      </c>
      <c r="L700" s="113">
        <v>268</v>
      </c>
      <c r="M700" s="113" t="s">
        <v>964</v>
      </c>
      <c r="N700" s="351"/>
    </row>
    <row r="701" spans="1:14">
      <c r="A701" s="113" t="s">
        <v>2423</v>
      </c>
      <c r="B701" s="113" t="s">
        <v>384</v>
      </c>
      <c r="C701" s="113">
        <v>0.95</v>
      </c>
      <c r="D701" s="113">
        <v>0.95</v>
      </c>
      <c r="E701" s="113">
        <v>0.85</v>
      </c>
      <c r="F701" s="113">
        <v>0.95</v>
      </c>
      <c r="G701" s="113">
        <v>0.95</v>
      </c>
      <c r="H701" s="113">
        <v>0.9</v>
      </c>
      <c r="I701" s="113">
        <v>689209</v>
      </c>
      <c r="J701" s="113">
        <v>645501.94999999995</v>
      </c>
      <c r="K701" s="115">
        <v>43522</v>
      </c>
      <c r="L701" s="113">
        <v>207</v>
      </c>
      <c r="M701" s="113" t="s">
        <v>2424</v>
      </c>
      <c r="N701" s="351"/>
    </row>
    <row r="702" spans="1:14">
      <c r="A702" s="113" t="s">
        <v>3530</v>
      </c>
      <c r="B702" s="113" t="s">
        <v>384</v>
      </c>
      <c r="C702" s="113">
        <v>3015</v>
      </c>
      <c r="D702" s="113">
        <v>3017</v>
      </c>
      <c r="E702" s="113">
        <v>3015</v>
      </c>
      <c r="F702" s="113">
        <v>3017</v>
      </c>
      <c r="G702" s="113">
        <v>3017</v>
      </c>
      <c r="H702" s="113">
        <v>3042</v>
      </c>
      <c r="I702" s="113">
        <v>20</v>
      </c>
      <c r="J702" s="113">
        <v>60336</v>
      </c>
      <c r="K702" s="115">
        <v>43522</v>
      </c>
      <c r="L702" s="113">
        <v>3</v>
      </c>
      <c r="M702" s="113" t="s">
        <v>3531</v>
      </c>
      <c r="N702" s="351"/>
    </row>
    <row r="703" spans="1:14">
      <c r="A703" s="113" t="s">
        <v>2291</v>
      </c>
      <c r="B703" s="113" t="s">
        <v>384</v>
      </c>
      <c r="C703" s="113">
        <v>54.45</v>
      </c>
      <c r="D703" s="113">
        <v>55</v>
      </c>
      <c r="E703" s="113">
        <v>50.65</v>
      </c>
      <c r="F703" s="113">
        <v>53.85</v>
      </c>
      <c r="G703" s="113">
        <v>54.25</v>
      </c>
      <c r="H703" s="113">
        <v>54.45</v>
      </c>
      <c r="I703" s="113">
        <v>27343</v>
      </c>
      <c r="J703" s="113">
        <v>1446072.15</v>
      </c>
      <c r="K703" s="115">
        <v>43522</v>
      </c>
      <c r="L703" s="113">
        <v>361</v>
      </c>
      <c r="M703" s="113" t="s">
        <v>2292</v>
      </c>
      <c r="N703" s="351"/>
    </row>
    <row r="704" spans="1:14">
      <c r="A704" s="113" t="s">
        <v>200</v>
      </c>
      <c r="B704" s="113" t="s">
        <v>384</v>
      </c>
      <c r="C704" s="113">
        <v>37.9</v>
      </c>
      <c r="D704" s="113">
        <v>38.1</v>
      </c>
      <c r="E704" s="113">
        <v>37.5</v>
      </c>
      <c r="F704" s="113">
        <v>37.85</v>
      </c>
      <c r="G704" s="113">
        <v>38</v>
      </c>
      <c r="H704" s="113">
        <v>38.15</v>
      </c>
      <c r="I704" s="113">
        <v>833002</v>
      </c>
      <c r="J704" s="113">
        <v>31572280</v>
      </c>
      <c r="K704" s="115">
        <v>43522</v>
      </c>
      <c r="L704" s="113">
        <v>8299</v>
      </c>
      <c r="M704" s="113" t="s">
        <v>965</v>
      </c>
      <c r="N704" s="351"/>
    </row>
    <row r="705" spans="1:14">
      <c r="A705" s="113" t="s">
        <v>966</v>
      </c>
      <c r="B705" s="113" t="s">
        <v>384</v>
      </c>
      <c r="C705" s="113">
        <v>94.7</v>
      </c>
      <c r="D705" s="113">
        <v>96</v>
      </c>
      <c r="E705" s="113">
        <v>92.85</v>
      </c>
      <c r="F705" s="113">
        <v>94.95</v>
      </c>
      <c r="G705" s="113">
        <v>94.85</v>
      </c>
      <c r="H705" s="113">
        <v>95</v>
      </c>
      <c r="I705" s="113">
        <v>249490</v>
      </c>
      <c r="J705" s="113">
        <v>23653863.600000001</v>
      </c>
      <c r="K705" s="115">
        <v>43522</v>
      </c>
      <c r="L705" s="113">
        <v>1243</v>
      </c>
      <c r="M705" s="113" t="s">
        <v>967</v>
      </c>
      <c r="N705" s="351"/>
    </row>
    <row r="706" spans="1:14">
      <c r="A706" s="113" t="s">
        <v>968</v>
      </c>
      <c r="B706" s="113" t="s">
        <v>384</v>
      </c>
      <c r="C706" s="113">
        <v>27.5</v>
      </c>
      <c r="D706" s="113">
        <v>27.8</v>
      </c>
      <c r="E706" s="113">
        <v>27.1</v>
      </c>
      <c r="F706" s="113">
        <v>27.45</v>
      </c>
      <c r="G706" s="113">
        <v>27.65</v>
      </c>
      <c r="H706" s="113">
        <v>27.75</v>
      </c>
      <c r="I706" s="113">
        <v>2698</v>
      </c>
      <c r="J706" s="113">
        <v>73986.5</v>
      </c>
      <c r="K706" s="115">
        <v>43522</v>
      </c>
      <c r="L706" s="113">
        <v>45</v>
      </c>
      <c r="M706" s="113" t="s">
        <v>969</v>
      </c>
      <c r="N706" s="351"/>
    </row>
    <row r="707" spans="1:14">
      <c r="A707" s="113" t="s">
        <v>3231</v>
      </c>
      <c r="B707" s="113" t="s">
        <v>384</v>
      </c>
      <c r="C707" s="113">
        <v>15</v>
      </c>
      <c r="D707" s="113">
        <v>15.05</v>
      </c>
      <c r="E707" s="113">
        <v>15</v>
      </c>
      <c r="F707" s="113">
        <v>15.05</v>
      </c>
      <c r="G707" s="113">
        <v>15.05</v>
      </c>
      <c r="H707" s="113">
        <v>14.35</v>
      </c>
      <c r="I707" s="113">
        <v>64168</v>
      </c>
      <c r="J707" s="113">
        <v>963227.5</v>
      </c>
      <c r="K707" s="115">
        <v>43522</v>
      </c>
      <c r="L707" s="113">
        <v>42</v>
      </c>
      <c r="M707" s="113" t="s">
        <v>3232</v>
      </c>
      <c r="N707" s="351"/>
    </row>
    <row r="708" spans="1:14">
      <c r="A708" s="113" t="s">
        <v>970</v>
      </c>
      <c r="B708" s="113" t="s">
        <v>384</v>
      </c>
      <c r="C708" s="113">
        <v>90.1</v>
      </c>
      <c r="D708" s="113">
        <v>91.7</v>
      </c>
      <c r="E708" s="113">
        <v>88.45</v>
      </c>
      <c r="F708" s="113">
        <v>90</v>
      </c>
      <c r="G708" s="113">
        <v>89.8</v>
      </c>
      <c r="H708" s="113">
        <v>93.9</v>
      </c>
      <c r="I708" s="113">
        <v>805157</v>
      </c>
      <c r="J708" s="113">
        <v>72750518.650000006</v>
      </c>
      <c r="K708" s="115">
        <v>43522</v>
      </c>
      <c r="L708" s="113">
        <v>6524</v>
      </c>
      <c r="M708" s="113" t="s">
        <v>971</v>
      </c>
      <c r="N708" s="351"/>
    </row>
    <row r="709" spans="1:14">
      <c r="A709" s="113" t="s">
        <v>972</v>
      </c>
      <c r="B709" s="113" t="s">
        <v>384</v>
      </c>
      <c r="C709" s="113">
        <v>54</v>
      </c>
      <c r="D709" s="113">
        <v>54.1</v>
      </c>
      <c r="E709" s="113">
        <v>50.5</v>
      </c>
      <c r="F709" s="113">
        <v>52.2</v>
      </c>
      <c r="G709" s="113">
        <v>52.2</v>
      </c>
      <c r="H709" s="113">
        <v>54</v>
      </c>
      <c r="I709" s="113">
        <v>781131</v>
      </c>
      <c r="J709" s="113">
        <v>41085233.25</v>
      </c>
      <c r="K709" s="115">
        <v>43522</v>
      </c>
      <c r="L709" s="113">
        <v>7398</v>
      </c>
      <c r="M709" s="113" t="s">
        <v>2209</v>
      </c>
      <c r="N709" s="351"/>
    </row>
    <row r="710" spans="1:14">
      <c r="A710" s="113" t="s">
        <v>973</v>
      </c>
      <c r="B710" s="113" t="s">
        <v>384</v>
      </c>
      <c r="C710" s="113">
        <v>180</v>
      </c>
      <c r="D710" s="113">
        <v>181.2</v>
      </c>
      <c r="E710" s="113">
        <v>174.1</v>
      </c>
      <c r="F710" s="113">
        <v>177.3</v>
      </c>
      <c r="G710" s="113">
        <v>177</v>
      </c>
      <c r="H710" s="113">
        <v>181.25</v>
      </c>
      <c r="I710" s="113">
        <v>9205</v>
      </c>
      <c r="J710" s="113">
        <v>1630079.1</v>
      </c>
      <c r="K710" s="115">
        <v>43522</v>
      </c>
      <c r="L710" s="113">
        <v>550</v>
      </c>
      <c r="M710" s="113" t="s">
        <v>974</v>
      </c>
      <c r="N710" s="351"/>
    </row>
    <row r="711" spans="1:14">
      <c r="A711" s="113" t="s">
        <v>975</v>
      </c>
      <c r="B711" s="113" t="s">
        <v>384</v>
      </c>
      <c r="C711" s="113">
        <v>240.1</v>
      </c>
      <c r="D711" s="113">
        <v>240.5</v>
      </c>
      <c r="E711" s="113">
        <v>230</v>
      </c>
      <c r="F711" s="113">
        <v>234.4</v>
      </c>
      <c r="G711" s="113">
        <v>234.95</v>
      </c>
      <c r="H711" s="113">
        <v>242.8</v>
      </c>
      <c r="I711" s="113">
        <v>14555</v>
      </c>
      <c r="J711" s="113">
        <v>3428729.8</v>
      </c>
      <c r="K711" s="115">
        <v>43522</v>
      </c>
      <c r="L711" s="113">
        <v>606</v>
      </c>
      <c r="M711" s="113" t="s">
        <v>976</v>
      </c>
      <c r="N711" s="351"/>
    </row>
    <row r="712" spans="1:14">
      <c r="A712" s="113" t="s">
        <v>2425</v>
      </c>
      <c r="B712" s="113" t="s">
        <v>3182</v>
      </c>
      <c r="C712" s="113">
        <v>3.9</v>
      </c>
      <c r="D712" s="113">
        <v>3.9</v>
      </c>
      <c r="E712" s="113">
        <v>3.6</v>
      </c>
      <c r="F712" s="113">
        <v>3.85</v>
      </c>
      <c r="G712" s="113">
        <v>3.9</v>
      </c>
      <c r="H712" s="113">
        <v>3.75</v>
      </c>
      <c r="I712" s="113">
        <v>24710</v>
      </c>
      <c r="J712" s="113">
        <v>95290.85</v>
      </c>
      <c r="K712" s="115">
        <v>43522</v>
      </c>
      <c r="L712" s="113">
        <v>52</v>
      </c>
      <c r="M712" s="113" t="s">
        <v>2426</v>
      </c>
      <c r="N712" s="351"/>
    </row>
    <row r="713" spans="1:14">
      <c r="A713" s="113" t="s">
        <v>2427</v>
      </c>
      <c r="B713" s="113" t="s">
        <v>384</v>
      </c>
      <c r="C713" s="113">
        <v>65.900000000000006</v>
      </c>
      <c r="D713" s="113">
        <v>65.900000000000006</v>
      </c>
      <c r="E713" s="113">
        <v>62.55</v>
      </c>
      <c r="F713" s="113">
        <v>64.25</v>
      </c>
      <c r="G713" s="113">
        <v>64.2</v>
      </c>
      <c r="H713" s="113">
        <v>66.8</v>
      </c>
      <c r="I713" s="113">
        <v>85143</v>
      </c>
      <c r="J713" s="113">
        <v>5450828.4000000004</v>
      </c>
      <c r="K713" s="115">
        <v>43522</v>
      </c>
      <c r="L713" s="113">
        <v>1032</v>
      </c>
      <c r="M713" s="113" t="s">
        <v>2428</v>
      </c>
      <c r="N713" s="351"/>
    </row>
    <row r="714" spans="1:14">
      <c r="A714" s="113" t="s">
        <v>977</v>
      </c>
      <c r="B714" s="113" t="s">
        <v>384</v>
      </c>
      <c r="C714" s="113">
        <v>335.5</v>
      </c>
      <c r="D714" s="113">
        <v>335.5</v>
      </c>
      <c r="E714" s="113">
        <v>323.39999999999998</v>
      </c>
      <c r="F714" s="113">
        <v>331.1</v>
      </c>
      <c r="G714" s="113">
        <v>333</v>
      </c>
      <c r="H714" s="113">
        <v>333.3</v>
      </c>
      <c r="I714" s="113">
        <v>23305</v>
      </c>
      <c r="J714" s="113">
        <v>7677848.3499999996</v>
      </c>
      <c r="K714" s="115">
        <v>43522</v>
      </c>
      <c r="L714" s="113">
        <v>901</v>
      </c>
      <c r="M714" s="113" t="s">
        <v>978</v>
      </c>
      <c r="N714" s="351"/>
    </row>
    <row r="715" spans="1:14">
      <c r="A715" s="113" t="s">
        <v>2619</v>
      </c>
      <c r="B715" s="113" t="s">
        <v>384</v>
      </c>
      <c r="C715" s="113">
        <v>19</v>
      </c>
      <c r="D715" s="113">
        <v>20.25</v>
      </c>
      <c r="E715" s="113">
        <v>18.899999999999999</v>
      </c>
      <c r="F715" s="113">
        <v>19.100000000000001</v>
      </c>
      <c r="G715" s="113">
        <v>19.149999999999999</v>
      </c>
      <c r="H715" s="113">
        <v>19.850000000000001</v>
      </c>
      <c r="I715" s="113">
        <v>47272</v>
      </c>
      <c r="J715" s="113">
        <v>915786.8</v>
      </c>
      <c r="K715" s="115">
        <v>43522</v>
      </c>
      <c r="L715" s="113">
        <v>175</v>
      </c>
      <c r="M715" s="113" t="s">
        <v>2671</v>
      </c>
      <c r="N715" s="351"/>
    </row>
    <row r="716" spans="1:14">
      <c r="A716" s="113" t="s">
        <v>979</v>
      </c>
      <c r="B716" s="113" t="s">
        <v>384</v>
      </c>
      <c r="C716" s="113">
        <v>270</v>
      </c>
      <c r="D716" s="113">
        <v>270</v>
      </c>
      <c r="E716" s="113">
        <v>262.25</v>
      </c>
      <c r="F716" s="113">
        <v>264.2</v>
      </c>
      <c r="G716" s="113">
        <v>264.3</v>
      </c>
      <c r="H716" s="113">
        <v>272.60000000000002</v>
      </c>
      <c r="I716" s="113">
        <v>16891</v>
      </c>
      <c r="J716" s="113">
        <v>4484371.5999999996</v>
      </c>
      <c r="K716" s="115">
        <v>43522</v>
      </c>
      <c r="L716" s="113">
        <v>754</v>
      </c>
      <c r="M716" s="113" t="s">
        <v>980</v>
      </c>
      <c r="N716" s="351"/>
    </row>
    <row r="717" spans="1:14">
      <c r="A717" s="113" t="s">
        <v>1888</v>
      </c>
      <c r="B717" s="113" t="s">
        <v>384</v>
      </c>
      <c r="C717" s="113">
        <v>1749.95</v>
      </c>
      <c r="D717" s="113">
        <v>1750</v>
      </c>
      <c r="E717" s="113">
        <v>1710</v>
      </c>
      <c r="F717" s="113">
        <v>1721.4</v>
      </c>
      <c r="G717" s="113">
        <v>1720</v>
      </c>
      <c r="H717" s="113">
        <v>1747.2</v>
      </c>
      <c r="I717" s="113">
        <v>4794</v>
      </c>
      <c r="J717" s="113">
        <v>8269825.5</v>
      </c>
      <c r="K717" s="115">
        <v>43522</v>
      </c>
      <c r="L717" s="113">
        <v>580</v>
      </c>
      <c r="M717" s="113" t="s">
        <v>886</v>
      </c>
      <c r="N717" s="351"/>
    </row>
    <row r="718" spans="1:14">
      <c r="A718" s="113" t="s">
        <v>340</v>
      </c>
      <c r="B718" s="113" t="s">
        <v>384</v>
      </c>
      <c r="C718" s="113">
        <v>225</v>
      </c>
      <c r="D718" s="113">
        <v>227</v>
      </c>
      <c r="E718" s="113">
        <v>221</v>
      </c>
      <c r="F718" s="113">
        <v>223.7</v>
      </c>
      <c r="G718" s="113">
        <v>223.15</v>
      </c>
      <c r="H718" s="113">
        <v>229.05</v>
      </c>
      <c r="I718" s="113">
        <v>3885743</v>
      </c>
      <c r="J718" s="113">
        <v>872210019.20000005</v>
      </c>
      <c r="K718" s="115">
        <v>43522</v>
      </c>
      <c r="L718" s="113">
        <v>35279</v>
      </c>
      <c r="M718" s="113" t="s">
        <v>981</v>
      </c>
      <c r="N718" s="351"/>
    </row>
    <row r="719" spans="1:14">
      <c r="A719" s="113" t="s">
        <v>2068</v>
      </c>
      <c r="B719" s="113" t="s">
        <v>384</v>
      </c>
      <c r="C719" s="113">
        <v>26.95</v>
      </c>
      <c r="D719" s="113">
        <v>26.95</v>
      </c>
      <c r="E719" s="113">
        <v>25.5</v>
      </c>
      <c r="F719" s="113">
        <v>26.5</v>
      </c>
      <c r="G719" s="113">
        <v>26.55</v>
      </c>
      <c r="H719" s="113">
        <v>27.15</v>
      </c>
      <c r="I719" s="113">
        <v>33606</v>
      </c>
      <c r="J719" s="113">
        <v>882719.8</v>
      </c>
      <c r="K719" s="115">
        <v>43522</v>
      </c>
      <c r="L719" s="113">
        <v>347</v>
      </c>
      <c r="M719" s="113" t="s">
        <v>2069</v>
      </c>
      <c r="N719" s="351"/>
    </row>
    <row r="720" spans="1:14">
      <c r="A720" s="113" t="s">
        <v>2983</v>
      </c>
      <c r="B720" s="113" t="s">
        <v>384</v>
      </c>
      <c r="C720" s="113">
        <v>19.95</v>
      </c>
      <c r="D720" s="113">
        <v>20.350000000000001</v>
      </c>
      <c r="E720" s="113">
        <v>18.5</v>
      </c>
      <c r="F720" s="113">
        <v>19.75</v>
      </c>
      <c r="G720" s="113">
        <v>19.5</v>
      </c>
      <c r="H720" s="113">
        <v>20.5</v>
      </c>
      <c r="I720" s="113">
        <v>5254</v>
      </c>
      <c r="J720" s="113">
        <v>101054.55</v>
      </c>
      <c r="K720" s="115">
        <v>43522</v>
      </c>
      <c r="L720" s="113">
        <v>50</v>
      </c>
      <c r="M720" s="113" t="s">
        <v>2984</v>
      </c>
      <c r="N720" s="351"/>
    </row>
    <row r="721" spans="1:14">
      <c r="A721" s="113" t="s">
        <v>982</v>
      </c>
      <c r="B721" s="113" t="s">
        <v>384</v>
      </c>
      <c r="C721" s="113">
        <v>245.9</v>
      </c>
      <c r="D721" s="113">
        <v>245.9</v>
      </c>
      <c r="E721" s="113">
        <v>236.55</v>
      </c>
      <c r="F721" s="113">
        <v>244.55</v>
      </c>
      <c r="G721" s="113">
        <v>245.8</v>
      </c>
      <c r="H721" s="113">
        <v>247.45</v>
      </c>
      <c r="I721" s="113">
        <v>7334</v>
      </c>
      <c r="J721" s="113">
        <v>1773522</v>
      </c>
      <c r="K721" s="115">
        <v>43522</v>
      </c>
      <c r="L721" s="113">
        <v>499</v>
      </c>
      <c r="M721" s="113" t="s">
        <v>2985</v>
      </c>
      <c r="N721" s="351"/>
    </row>
    <row r="722" spans="1:14">
      <c r="A722" s="113" t="s">
        <v>1887</v>
      </c>
      <c r="B722" s="113" t="s">
        <v>384</v>
      </c>
      <c r="C722" s="113">
        <v>81.900000000000006</v>
      </c>
      <c r="D722" s="113">
        <v>83.5</v>
      </c>
      <c r="E722" s="113">
        <v>80.25</v>
      </c>
      <c r="F722" s="113">
        <v>81.650000000000006</v>
      </c>
      <c r="G722" s="113">
        <v>81.5</v>
      </c>
      <c r="H722" s="113">
        <v>82.85</v>
      </c>
      <c r="I722" s="113">
        <v>517134</v>
      </c>
      <c r="J722" s="113">
        <v>42435632.450000003</v>
      </c>
      <c r="K722" s="115">
        <v>43522</v>
      </c>
      <c r="L722" s="113">
        <v>4049</v>
      </c>
      <c r="M722" s="113" t="s">
        <v>2986</v>
      </c>
      <c r="N722" s="351"/>
    </row>
    <row r="723" spans="1:14">
      <c r="A723" s="113" t="s">
        <v>100</v>
      </c>
      <c r="B723" s="113" t="s">
        <v>384</v>
      </c>
      <c r="C723" s="113">
        <v>155</v>
      </c>
      <c r="D723" s="113">
        <v>161.69999999999999</v>
      </c>
      <c r="E723" s="113">
        <v>153.65</v>
      </c>
      <c r="F723" s="113">
        <v>158.55000000000001</v>
      </c>
      <c r="G723" s="113">
        <v>158.19999999999999</v>
      </c>
      <c r="H723" s="113">
        <v>159</v>
      </c>
      <c r="I723" s="113">
        <v>11817204</v>
      </c>
      <c r="J723" s="113">
        <v>1865406775.75</v>
      </c>
      <c r="K723" s="115">
        <v>43522</v>
      </c>
      <c r="L723" s="113">
        <v>79073</v>
      </c>
      <c r="M723" s="113" t="s">
        <v>2987</v>
      </c>
      <c r="N723" s="351"/>
    </row>
    <row r="724" spans="1:14">
      <c r="A724" s="113" t="s">
        <v>2988</v>
      </c>
      <c r="B724" s="113" t="s">
        <v>3182</v>
      </c>
      <c r="C724" s="113">
        <v>3.75</v>
      </c>
      <c r="D724" s="113">
        <v>3.8</v>
      </c>
      <c r="E724" s="113">
        <v>3.65</v>
      </c>
      <c r="F724" s="113">
        <v>3.8</v>
      </c>
      <c r="G724" s="113">
        <v>3.8</v>
      </c>
      <c r="H724" s="113">
        <v>3.65</v>
      </c>
      <c r="I724" s="113">
        <v>3511</v>
      </c>
      <c r="J724" s="113">
        <v>13041.8</v>
      </c>
      <c r="K724" s="115">
        <v>43522</v>
      </c>
      <c r="L724" s="113">
        <v>13</v>
      </c>
      <c r="M724" s="113" t="s">
        <v>2989</v>
      </c>
      <c r="N724" s="351"/>
    </row>
    <row r="725" spans="1:14">
      <c r="A725" s="113" t="s">
        <v>2990</v>
      </c>
      <c r="B725" s="113" t="s">
        <v>384</v>
      </c>
      <c r="C725" s="113">
        <v>92.05</v>
      </c>
      <c r="D725" s="113">
        <v>92.2</v>
      </c>
      <c r="E725" s="113">
        <v>88.6</v>
      </c>
      <c r="F725" s="113">
        <v>91.45</v>
      </c>
      <c r="G725" s="113">
        <v>92.2</v>
      </c>
      <c r="H725" s="113">
        <v>92.9</v>
      </c>
      <c r="I725" s="113">
        <v>22116</v>
      </c>
      <c r="J725" s="113">
        <v>2009871.75</v>
      </c>
      <c r="K725" s="115">
        <v>43522</v>
      </c>
      <c r="L725" s="113">
        <v>514</v>
      </c>
      <c r="M725" s="113" t="s">
        <v>2991</v>
      </c>
      <c r="N725" s="351"/>
    </row>
    <row r="726" spans="1:14">
      <c r="A726" s="113" t="s">
        <v>2992</v>
      </c>
      <c r="B726" s="113" t="s">
        <v>384</v>
      </c>
      <c r="C726" s="113">
        <v>69.5</v>
      </c>
      <c r="D726" s="113">
        <v>69.75</v>
      </c>
      <c r="E726" s="113">
        <v>68.05</v>
      </c>
      <c r="F726" s="113">
        <v>68.3</v>
      </c>
      <c r="G726" s="113">
        <v>68.099999999999994</v>
      </c>
      <c r="H726" s="113">
        <v>69.25</v>
      </c>
      <c r="I726" s="113">
        <v>147554</v>
      </c>
      <c r="J726" s="113">
        <v>10133676.199999999</v>
      </c>
      <c r="K726" s="115">
        <v>43522</v>
      </c>
      <c r="L726" s="113">
        <v>1441</v>
      </c>
      <c r="M726" s="113" t="s">
        <v>3150</v>
      </c>
      <c r="N726" s="351"/>
    </row>
    <row r="727" spans="1:14">
      <c r="A727" s="113" t="s">
        <v>983</v>
      </c>
      <c r="B727" s="113" t="s">
        <v>384</v>
      </c>
      <c r="C727" s="113">
        <v>38.700000000000003</v>
      </c>
      <c r="D727" s="113">
        <v>39.299999999999997</v>
      </c>
      <c r="E727" s="113">
        <v>37.4</v>
      </c>
      <c r="F727" s="113">
        <v>39</v>
      </c>
      <c r="G727" s="113">
        <v>39.25</v>
      </c>
      <c r="H727" s="113">
        <v>38.9</v>
      </c>
      <c r="I727" s="113">
        <v>26889</v>
      </c>
      <c r="J727" s="113">
        <v>1032360</v>
      </c>
      <c r="K727" s="115">
        <v>43522</v>
      </c>
      <c r="L727" s="113">
        <v>306</v>
      </c>
      <c r="M727" s="113" t="s">
        <v>984</v>
      </c>
      <c r="N727" s="351"/>
    </row>
    <row r="728" spans="1:14">
      <c r="A728" s="113" t="s">
        <v>101</v>
      </c>
      <c r="B728" s="113" t="s">
        <v>384</v>
      </c>
      <c r="C728" s="113">
        <v>56.9</v>
      </c>
      <c r="D728" s="113">
        <v>57.85</v>
      </c>
      <c r="E728" s="113">
        <v>55.05</v>
      </c>
      <c r="F728" s="113">
        <v>57.25</v>
      </c>
      <c r="G728" s="113">
        <v>57.25</v>
      </c>
      <c r="H728" s="113">
        <v>56.85</v>
      </c>
      <c r="I728" s="113">
        <v>5526275</v>
      </c>
      <c r="J728" s="113">
        <v>314004974.05000001</v>
      </c>
      <c r="K728" s="115">
        <v>43522</v>
      </c>
      <c r="L728" s="113">
        <v>12364</v>
      </c>
      <c r="M728" s="113" t="s">
        <v>985</v>
      </c>
      <c r="N728" s="351"/>
    </row>
    <row r="729" spans="1:14">
      <c r="A729" s="113" t="s">
        <v>3233</v>
      </c>
      <c r="B729" s="113" t="s">
        <v>3182</v>
      </c>
      <c r="C729" s="113">
        <v>14.5</v>
      </c>
      <c r="D729" s="113">
        <v>15.2</v>
      </c>
      <c r="E729" s="113">
        <v>14.5</v>
      </c>
      <c r="F729" s="113">
        <v>14.5</v>
      </c>
      <c r="G729" s="113">
        <v>14.5</v>
      </c>
      <c r="H729" s="113">
        <v>14.55</v>
      </c>
      <c r="I729" s="113">
        <v>1569</v>
      </c>
      <c r="J729" s="113">
        <v>23118</v>
      </c>
      <c r="K729" s="115">
        <v>43522</v>
      </c>
      <c r="L729" s="113">
        <v>18</v>
      </c>
      <c r="M729" s="113" t="s">
        <v>3234</v>
      </c>
      <c r="N729" s="351"/>
    </row>
    <row r="730" spans="1:14">
      <c r="A730" s="113" t="s">
        <v>986</v>
      </c>
      <c r="B730" s="113" t="s">
        <v>384</v>
      </c>
      <c r="C730" s="113">
        <v>700.2</v>
      </c>
      <c r="D730" s="113">
        <v>713.4</v>
      </c>
      <c r="E730" s="113">
        <v>700.2</v>
      </c>
      <c r="F730" s="113">
        <v>706.95</v>
      </c>
      <c r="G730" s="113">
        <v>704.9</v>
      </c>
      <c r="H730" s="113">
        <v>713.8</v>
      </c>
      <c r="I730" s="113">
        <v>8081</v>
      </c>
      <c r="J730" s="113">
        <v>5724661.3499999996</v>
      </c>
      <c r="K730" s="115">
        <v>43522</v>
      </c>
      <c r="L730" s="113">
        <v>918</v>
      </c>
      <c r="M730" s="113" t="s">
        <v>987</v>
      </c>
      <c r="N730" s="351"/>
    </row>
    <row r="731" spans="1:14">
      <c r="A731" s="113" t="s">
        <v>2128</v>
      </c>
      <c r="B731" s="113" t="s">
        <v>384</v>
      </c>
      <c r="C731" s="113">
        <v>132</v>
      </c>
      <c r="D731" s="113">
        <v>134.5</v>
      </c>
      <c r="E731" s="113">
        <v>126.85</v>
      </c>
      <c r="F731" s="113">
        <v>132.55000000000001</v>
      </c>
      <c r="G731" s="113">
        <v>132.4</v>
      </c>
      <c r="H731" s="113">
        <v>133.65</v>
      </c>
      <c r="I731" s="113">
        <v>249409</v>
      </c>
      <c r="J731" s="113">
        <v>32671173.399999999</v>
      </c>
      <c r="K731" s="115">
        <v>43522</v>
      </c>
      <c r="L731" s="113">
        <v>6286</v>
      </c>
      <c r="M731" s="113" t="s">
        <v>2129</v>
      </c>
      <c r="N731" s="351"/>
    </row>
    <row r="732" spans="1:14">
      <c r="A732" s="113" t="s">
        <v>988</v>
      </c>
      <c r="B732" s="113" t="s">
        <v>384</v>
      </c>
      <c r="C732" s="113">
        <v>314.60000000000002</v>
      </c>
      <c r="D732" s="113">
        <v>316.85000000000002</v>
      </c>
      <c r="E732" s="113">
        <v>308.2</v>
      </c>
      <c r="F732" s="113">
        <v>315.8</v>
      </c>
      <c r="G732" s="113">
        <v>316</v>
      </c>
      <c r="H732" s="113">
        <v>315.14999999999998</v>
      </c>
      <c r="I732" s="113">
        <v>66791</v>
      </c>
      <c r="J732" s="113">
        <v>21022004.5</v>
      </c>
      <c r="K732" s="115">
        <v>43522</v>
      </c>
      <c r="L732" s="113">
        <v>3800</v>
      </c>
      <c r="M732" s="113" t="s">
        <v>2993</v>
      </c>
      <c r="N732" s="351"/>
    </row>
    <row r="733" spans="1:14">
      <c r="A733" s="113" t="s">
        <v>2994</v>
      </c>
      <c r="B733" s="113" t="s">
        <v>384</v>
      </c>
      <c r="C733" s="113">
        <v>128.25</v>
      </c>
      <c r="D733" s="113">
        <v>129.65</v>
      </c>
      <c r="E733" s="113">
        <v>125.35</v>
      </c>
      <c r="F733" s="113">
        <v>127.6</v>
      </c>
      <c r="G733" s="113">
        <v>127.35</v>
      </c>
      <c r="H733" s="113">
        <v>132.30000000000001</v>
      </c>
      <c r="I733" s="113">
        <v>788898</v>
      </c>
      <c r="J733" s="113">
        <v>100803548.5</v>
      </c>
      <c r="K733" s="115">
        <v>43522</v>
      </c>
      <c r="L733" s="113">
        <v>9621</v>
      </c>
      <c r="M733" s="113" t="s">
        <v>2995</v>
      </c>
      <c r="N733" s="351"/>
    </row>
    <row r="734" spans="1:14">
      <c r="A734" s="113" t="s">
        <v>989</v>
      </c>
      <c r="B734" s="113" t="s">
        <v>384</v>
      </c>
      <c r="C734" s="113">
        <v>86.5</v>
      </c>
      <c r="D734" s="113">
        <v>87</v>
      </c>
      <c r="E734" s="113">
        <v>84.8</v>
      </c>
      <c r="F734" s="113">
        <v>85.8</v>
      </c>
      <c r="G734" s="113">
        <v>85.8</v>
      </c>
      <c r="H734" s="113">
        <v>88.4</v>
      </c>
      <c r="I734" s="113">
        <v>741718</v>
      </c>
      <c r="J734" s="113">
        <v>63570959.350000001</v>
      </c>
      <c r="K734" s="115">
        <v>43522</v>
      </c>
      <c r="L734" s="113">
        <v>6984</v>
      </c>
      <c r="M734" s="113" t="s">
        <v>990</v>
      </c>
      <c r="N734" s="351"/>
    </row>
    <row r="735" spans="1:14">
      <c r="A735" s="113" t="s">
        <v>3353</v>
      </c>
      <c r="B735" s="113" t="s">
        <v>384</v>
      </c>
      <c r="C735" s="113">
        <v>149</v>
      </c>
      <c r="D735" s="113">
        <v>154</v>
      </c>
      <c r="E735" s="113">
        <v>147.15</v>
      </c>
      <c r="F735" s="113">
        <v>153.44999999999999</v>
      </c>
      <c r="G735" s="113">
        <v>154</v>
      </c>
      <c r="H735" s="113">
        <v>149</v>
      </c>
      <c r="I735" s="113">
        <v>2494</v>
      </c>
      <c r="J735" s="113">
        <v>378754.45</v>
      </c>
      <c r="K735" s="115">
        <v>43522</v>
      </c>
      <c r="L735" s="113">
        <v>46</v>
      </c>
      <c r="M735" s="113" t="s">
        <v>3354</v>
      </c>
      <c r="N735" s="351"/>
    </row>
    <row r="736" spans="1:14">
      <c r="A736" s="113" t="s">
        <v>991</v>
      </c>
      <c r="B736" s="113" t="s">
        <v>384</v>
      </c>
      <c r="C736" s="113">
        <v>94.1</v>
      </c>
      <c r="D736" s="113">
        <v>94.5</v>
      </c>
      <c r="E736" s="113">
        <v>92.3</v>
      </c>
      <c r="F736" s="113">
        <v>93.9</v>
      </c>
      <c r="G736" s="113">
        <v>93.95</v>
      </c>
      <c r="H736" s="113">
        <v>94.65</v>
      </c>
      <c r="I736" s="113">
        <v>20352</v>
      </c>
      <c r="J736" s="113">
        <v>1905298.7</v>
      </c>
      <c r="K736" s="115">
        <v>43522</v>
      </c>
      <c r="L736" s="113">
        <v>292</v>
      </c>
      <c r="M736" s="113" t="s">
        <v>3125</v>
      </c>
      <c r="N736" s="351"/>
    </row>
    <row r="737" spans="1:14">
      <c r="A737" s="113" t="s">
        <v>992</v>
      </c>
      <c r="B737" s="113" t="s">
        <v>384</v>
      </c>
      <c r="C737" s="113">
        <v>75</v>
      </c>
      <c r="D737" s="113">
        <v>77.400000000000006</v>
      </c>
      <c r="E737" s="113">
        <v>74</v>
      </c>
      <c r="F737" s="113">
        <v>76.650000000000006</v>
      </c>
      <c r="G737" s="113">
        <v>76.5</v>
      </c>
      <c r="H737" s="113">
        <v>76.2</v>
      </c>
      <c r="I737" s="113">
        <v>211794</v>
      </c>
      <c r="J737" s="113">
        <v>16001457.800000001</v>
      </c>
      <c r="K737" s="115">
        <v>43522</v>
      </c>
      <c r="L737" s="113">
        <v>3792</v>
      </c>
      <c r="M737" s="113" t="s">
        <v>993</v>
      </c>
      <c r="N737" s="351"/>
    </row>
    <row r="738" spans="1:14">
      <c r="A738" s="113" t="s">
        <v>2996</v>
      </c>
      <c r="B738" s="113" t="s">
        <v>384</v>
      </c>
      <c r="C738" s="113">
        <v>3</v>
      </c>
      <c r="D738" s="113">
        <v>3</v>
      </c>
      <c r="E738" s="113">
        <v>2.8</v>
      </c>
      <c r="F738" s="113">
        <v>2.95</v>
      </c>
      <c r="G738" s="113">
        <v>2.9</v>
      </c>
      <c r="H738" s="113">
        <v>2.9</v>
      </c>
      <c r="I738" s="113">
        <v>59820</v>
      </c>
      <c r="J738" s="113">
        <v>174729.05</v>
      </c>
      <c r="K738" s="115">
        <v>43522</v>
      </c>
      <c r="L738" s="113">
        <v>162</v>
      </c>
      <c r="M738" s="113" t="s">
        <v>2997</v>
      </c>
      <c r="N738" s="351"/>
    </row>
    <row r="739" spans="1:14">
      <c r="A739" s="113" t="s">
        <v>3405</v>
      </c>
      <c r="B739" s="113" t="s">
        <v>384</v>
      </c>
      <c r="C739" s="113">
        <v>111</v>
      </c>
      <c r="D739" s="113">
        <v>111</v>
      </c>
      <c r="E739" s="113">
        <v>106</v>
      </c>
      <c r="F739" s="113">
        <v>106.3</v>
      </c>
      <c r="G739" s="113">
        <v>108.7</v>
      </c>
      <c r="H739" s="113">
        <v>112.1</v>
      </c>
      <c r="I739" s="113">
        <v>3509</v>
      </c>
      <c r="J739" s="113">
        <v>381806.85</v>
      </c>
      <c r="K739" s="115">
        <v>43522</v>
      </c>
      <c r="L739" s="113">
        <v>68</v>
      </c>
      <c r="M739" s="113" t="s">
        <v>3406</v>
      </c>
      <c r="N739" s="351"/>
    </row>
    <row r="740" spans="1:14">
      <c r="A740" s="113" t="s">
        <v>102</v>
      </c>
      <c r="B740" s="113" t="s">
        <v>384</v>
      </c>
      <c r="C740" s="113">
        <v>5.85</v>
      </c>
      <c r="D740" s="113">
        <v>6</v>
      </c>
      <c r="E740" s="113">
        <v>5.6</v>
      </c>
      <c r="F740" s="113">
        <v>5.85</v>
      </c>
      <c r="G740" s="113">
        <v>5.85</v>
      </c>
      <c r="H740" s="113">
        <v>5.95</v>
      </c>
      <c r="I740" s="113">
        <v>20495915</v>
      </c>
      <c r="J740" s="113">
        <v>118356708.55</v>
      </c>
      <c r="K740" s="115">
        <v>43522</v>
      </c>
      <c r="L740" s="113">
        <v>8148</v>
      </c>
      <c r="M740" s="113" t="s">
        <v>994</v>
      </c>
      <c r="N740" s="351"/>
    </row>
    <row r="741" spans="1:14">
      <c r="A741" s="113" t="s">
        <v>2998</v>
      </c>
      <c r="B741" s="113" t="s">
        <v>384</v>
      </c>
      <c r="C741" s="113">
        <v>3.3</v>
      </c>
      <c r="D741" s="113">
        <v>3.3</v>
      </c>
      <c r="E741" s="113">
        <v>3.2</v>
      </c>
      <c r="F741" s="113">
        <v>3.3</v>
      </c>
      <c r="G741" s="113">
        <v>3.3</v>
      </c>
      <c r="H741" s="113">
        <v>3.15</v>
      </c>
      <c r="I741" s="113">
        <v>1554001</v>
      </c>
      <c r="J741" s="113">
        <v>5127590.45</v>
      </c>
      <c r="K741" s="115">
        <v>43522</v>
      </c>
      <c r="L741" s="113">
        <v>386</v>
      </c>
      <c r="M741" s="113" t="s">
        <v>2999</v>
      </c>
      <c r="N741" s="351"/>
    </row>
    <row r="742" spans="1:14">
      <c r="A742" s="113" t="s">
        <v>3000</v>
      </c>
      <c r="B742" s="113" t="s">
        <v>384</v>
      </c>
      <c r="C742" s="113">
        <v>26.05</v>
      </c>
      <c r="D742" s="113">
        <v>27.45</v>
      </c>
      <c r="E742" s="113">
        <v>26</v>
      </c>
      <c r="F742" s="113">
        <v>27.4</v>
      </c>
      <c r="G742" s="113">
        <v>27.4</v>
      </c>
      <c r="H742" s="113">
        <v>27.3</v>
      </c>
      <c r="I742" s="113">
        <v>1059</v>
      </c>
      <c r="J742" s="113">
        <v>28558.55</v>
      </c>
      <c r="K742" s="115">
        <v>43522</v>
      </c>
      <c r="L742" s="113">
        <v>19</v>
      </c>
      <c r="M742" s="113" t="s">
        <v>3001</v>
      </c>
      <c r="N742" s="351"/>
    </row>
    <row r="743" spans="1:14">
      <c r="A743" s="113" t="s">
        <v>244</v>
      </c>
      <c r="B743" s="113" t="s">
        <v>384</v>
      </c>
      <c r="C743" s="113">
        <v>1.8</v>
      </c>
      <c r="D743" s="113">
        <v>1.9</v>
      </c>
      <c r="E743" s="113">
        <v>1.7</v>
      </c>
      <c r="F743" s="113">
        <v>1.9</v>
      </c>
      <c r="G743" s="113">
        <v>1.9</v>
      </c>
      <c r="H743" s="113">
        <v>1.8</v>
      </c>
      <c r="I743" s="113">
        <v>3961609</v>
      </c>
      <c r="J743" s="113">
        <v>7221483.0999999996</v>
      </c>
      <c r="K743" s="115">
        <v>43522</v>
      </c>
      <c r="L743" s="113">
        <v>876</v>
      </c>
      <c r="M743" s="113" t="s">
        <v>3002</v>
      </c>
      <c r="N743" s="351"/>
    </row>
    <row r="744" spans="1:14">
      <c r="A744" s="113" t="s">
        <v>995</v>
      </c>
      <c r="B744" s="113" t="s">
        <v>384</v>
      </c>
      <c r="C744" s="113">
        <v>34.049999999999997</v>
      </c>
      <c r="D744" s="113">
        <v>35.5</v>
      </c>
      <c r="E744" s="113">
        <v>32.35</v>
      </c>
      <c r="F744" s="113">
        <v>34.549999999999997</v>
      </c>
      <c r="G744" s="113">
        <v>34.700000000000003</v>
      </c>
      <c r="H744" s="113">
        <v>34.700000000000003</v>
      </c>
      <c r="I744" s="113">
        <v>870430</v>
      </c>
      <c r="J744" s="113">
        <v>29768869.699999999</v>
      </c>
      <c r="K744" s="115">
        <v>43522</v>
      </c>
      <c r="L744" s="113">
        <v>4614</v>
      </c>
      <c r="M744" s="113" t="s">
        <v>3003</v>
      </c>
      <c r="N744" s="351"/>
    </row>
    <row r="745" spans="1:14">
      <c r="A745" s="113" t="s">
        <v>996</v>
      </c>
      <c r="B745" s="113" t="s">
        <v>384</v>
      </c>
      <c r="C745" s="113">
        <v>85.45</v>
      </c>
      <c r="D745" s="113">
        <v>92.75</v>
      </c>
      <c r="E745" s="113">
        <v>84.45</v>
      </c>
      <c r="F745" s="113">
        <v>89.75</v>
      </c>
      <c r="G745" s="113">
        <v>89</v>
      </c>
      <c r="H745" s="113">
        <v>88.85</v>
      </c>
      <c r="I745" s="113">
        <v>1573890</v>
      </c>
      <c r="J745" s="113">
        <v>141660879</v>
      </c>
      <c r="K745" s="115">
        <v>43522</v>
      </c>
      <c r="L745" s="113">
        <v>11295</v>
      </c>
      <c r="M745" s="113" t="s">
        <v>3004</v>
      </c>
      <c r="N745" s="351"/>
    </row>
    <row r="746" spans="1:14">
      <c r="A746" s="113" t="s">
        <v>103</v>
      </c>
      <c r="B746" s="113" t="s">
        <v>384</v>
      </c>
      <c r="C746" s="113">
        <v>65</v>
      </c>
      <c r="D746" s="113">
        <v>65.7</v>
      </c>
      <c r="E746" s="113">
        <v>64</v>
      </c>
      <c r="F746" s="113">
        <v>64.900000000000006</v>
      </c>
      <c r="G746" s="113">
        <v>64.900000000000006</v>
      </c>
      <c r="H746" s="113">
        <v>65.95</v>
      </c>
      <c r="I746" s="113">
        <v>444250</v>
      </c>
      <c r="J746" s="113">
        <v>28906326.449999999</v>
      </c>
      <c r="K746" s="115">
        <v>43522</v>
      </c>
      <c r="L746" s="113">
        <v>7423</v>
      </c>
      <c r="M746" s="113" t="s">
        <v>997</v>
      </c>
      <c r="N746" s="351"/>
    </row>
    <row r="747" spans="1:14">
      <c r="A747" s="113" t="s">
        <v>998</v>
      </c>
      <c r="B747" s="113" t="s">
        <v>384</v>
      </c>
      <c r="C747" s="113">
        <v>2270</v>
      </c>
      <c r="D747" s="113">
        <v>2335</v>
      </c>
      <c r="E747" s="113">
        <v>2270</v>
      </c>
      <c r="F747" s="113">
        <v>2291.3000000000002</v>
      </c>
      <c r="G747" s="113">
        <v>2281</v>
      </c>
      <c r="H747" s="113">
        <v>2323.15</v>
      </c>
      <c r="I747" s="113">
        <v>2745</v>
      </c>
      <c r="J747" s="113">
        <v>6309004.5999999996</v>
      </c>
      <c r="K747" s="115">
        <v>43522</v>
      </c>
      <c r="L747" s="113">
        <v>375</v>
      </c>
      <c r="M747" s="113" t="s">
        <v>999</v>
      </c>
      <c r="N747" s="351"/>
    </row>
    <row r="748" spans="1:14">
      <c r="A748" s="113" t="s">
        <v>104</v>
      </c>
      <c r="B748" s="113" t="s">
        <v>384</v>
      </c>
      <c r="C748" s="113">
        <v>279</v>
      </c>
      <c r="D748" s="113">
        <v>286.8</v>
      </c>
      <c r="E748" s="113">
        <v>277.10000000000002</v>
      </c>
      <c r="F748" s="113">
        <v>284.5</v>
      </c>
      <c r="G748" s="113">
        <v>284.55</v>
      </c>
      <c r="H748" s="113">
        <v>287.8</v>
      </c>
      <c r="I748" s="113">
        <v>8622676</v>
      </c>
      <c r="J748" s="113">
        <v>2438821468.3499999</v>
      </c>
      <c r="K748" s="115">
        <v>43522</v>
      </c>
      <c r="L748" s="113">
        <v>78828</v>
      </c>
      <c r="M748" s="113" t="s">
        <v>1983</v>
      </c>
      <c r="N748" s="351"/>
    </row>
    <row r="749" spans="1:14">
      <c r="A749" s="113" t="s">
        <v>2566</v>
      </c>
      <c r="B749" s="113" t="s">
        <v>384</v>
      </c>
      <c r="C749" s="113">
        <v>91.9</v>
      </c>
      <c r="D749" s="113">
        <v>94.9</v>
      </c>
      <c r="E749" s="113">
        <v>88.85</v>
      </c>
      <c r="F749" s="113">
        <v>93.2</v>
      </c>
      <c r="G749" s="113">
        <v>93.05</v>
      </c>
      <c r="H749" s="113">
        <v>92.7</v>
      </c>
      <c r="I749" s="113">
        <v>32540</v>
      </c>
      <c r="J749" s="113">
        <v>2967060.1</v>
      </c>
      <c r="K749" s="115">
        <v>43522</v>
      </c>
      <c r="L749" s="113">
        <v>531</v>
      </c>
      <c r="M749" s="113" t="s">
        <v>1541</v>
      </c>
      <c r="N749" s="351"/>
    </row>
    <row r="750" spans="1:14">
      <c r="A750" s="113" t="s">
        <v>1000</v>
      </c>
      <c r="B750" s="113" t="s">
        <v>384</v>
      </c>
      <c r="C750" s="113">
        <v>773.5</v>
      </c>
      <c r="D750" s="113">
        <v>782.5</v>
      </c>
      <c r="E750" s="113">
        <v>754</v>
      </c>
      <c r="F750" s="113">
        <v>774.75</v>
      </c>
      <c r="G750" s="113">
        <v>775</v>
      </c>
      <c r="H750" s="113">
        <v>774.7</v>
      </c>
      <c r="I750" s="113">
        <v>212598</v>
      </c>
      <c r="J750" s="113">
        <v>164283032.55000001</v>
      </c>
      <c r="K750" s="115">
        <v>43522</v>
      </c>
      <c r="L750" s="113">
        <v>10640</v>
      </c>
      <c r="M750" s="113" t="s">
        <v>1001</v>
      </c>
      <c r="N750" s="351"/>
    </row>
    <row r="751" spans="1:14">
      <c r="A751" s="113" t="s">
        <v>105</v>
      </c>
      <c r="B751" s="113" t="s">
        <v>384</v>
      </c>
      <c r="C751" s="113">
        <v>1263</v>
      </c>
      <c r="D751" s="113">
        <v>1279</v>
      </c>
      <c r="E751" s="113">
        <v>1245.75</v>
      </c>
      <c r="F751" s="113">
        <v>1273.4000000000001</v>
      </c>
      <c r="G751" s="113">
        <v>1274.55</v>
      </c>
      <c r="H751" s="113">
        <v>1268.6500000000001</v>
      </c>
      <c r="I751" s="113">
        <v>2064924</v>
      </c>
      <c r="J751" s="113">
        <v>2618601939.0999999</v>
      </c>
      <c r="K751" s="115">
        <v>43522</v>
      </c>
      <c r="L751" s="113">
        <v>54287</v>
      </c>
      <c r="M751" s="113" t="s">
        <v>1002</v>
      </c>
      <c r="N751" s="351"/>
    </row>
    <row r="752" spans="1:14">
      <c r="A752" s="113" t="s">
        <v>1003</v>
      </c>
      <c r="B752" s="113" t="s">
        <v>384</v>
      </c>
      <c r="C752" s="113">
        <v>121.45</v>
      </c>
      <c r="D752" s="113">
        <v>121.45</v>
      </c>
      <c r="E752" s="113">
        <v>108.8</v>
      </c>
      <c r="F752" s="113">
        <v>111.25</v>
      </c>
      <c r="G752" s="113">
        <v>112.5</v>
      </c>
      <c r="H752" s="113">
        <v>119.4</v>
      </c>
      <c r="I752" s="113">
        <v>60085</v>
      </c>
      <c r="J752" s="113">
        <v>6915352.9000000004</v>
      </c>
      <c r="K752" s="115">
        <v>43522</v>
      </c>
      <c r="L752" s="113">
        <v>1379</v>
      </c>
      <c r="M752" s="113" t="s">
        <v>1004</v>
      </c>
      <c r="N752" s="351"/>
    </row>
    <row r="753" spans="1:14">
      <c r="A753" s="113" t="s">
        <v>1005</v>
      </c>
      <c r="B753" s="113" t="s">
        <v>384</v>
      </c>
      <c r="C753" s="113">
        <v>266.75</v>
      </c>
      <c r="D753" s="113">
        <v>270.75</v>
      </c>
      <c r="E753" s="113">
        <v>265.52</v>
      </c>
      <c r="F753" s="113">
        <v>270.24</v>
      </c>
      <c r="G753" s="113">
        <v>270.39</v>
      </c>
      <c r="H753" s="113">
        <v>270.38</v>
      </c>
      <c r="I753" s="113">
        <v>31694</v>
      </c>
      <c r="J753" s="113">
        <v>8531927.9800000004</v>
      </c>
      <c r="K753" s="115">
        <v>43522</v>
      </c>
      <c r="L753" s="113">
        <v>647</v>
      </c>
      <c r="M753" s="113" t="s">
        <v>1006</v>
      </c>
      <c r="N753" s="351"/>
    </row>
    <row r="754" spans="1:14">
      <c r="A754" s="113" t="s">
        <v>106</v>
      </c>
      <c r="B754" s="113" t="s">
        <v>384</v>
      </c>
      <c r="C754" s="113">
        <v>492.3</v>
      </c>
      <c r="D754" s="113">
        <v>509.35</v>
      </c>
      <c r="E754" s="113">
        <v>492.3</v>
      </c>
      <c r="F754" s="113">
        <v>504.7</v>
      </c>
      <c r="G754" s="113">
        <v>505.3</v>
      </c>
      <c r="H754" s="113">
        <v>498.85</v>
      </c>
      <c r="I754" s="113">
        <v>2138553</v>
      </c>
      <c r="J754" s="113">
        <v>1077240916.0999999</v>
      </c>
      <c r="K754" s="115">
        <v>43522</v>
      </c>
      <c r="L754" s="113">
        <v>34050</v>
      </c>
      <c r="M754" s="113" t="s">
        <v>1007</v>
      </c>
      <c r="N754" s="351"/>
    </row>
    <row r="755" spans="1:14">
      <c r="A755" s="113" t="s">
        <v>1008</v>
      </c>
      <c r="B755" s="113" t="s">
        <v>384</v>
      </c>
      <c r="C755" s="113">
        <v>180</v>
      </c>
      <c r="D755" s="113">
        <v>180.05</v>
      </c>
      <c r="E755" s="113">
        <v>177</v>
      </c>
      <c r="F755" s="113">
        <v>178.8</v>
      </c>
      <c r="G755" s="113">
        <v>178.25</v>
      </c>
      <c r="H755" s="113">
        <v>180.15</v>
      </c>
      <c r="I755" s="113">
        <v>149715</v>
      </c>
      <c r="J755" s="113">
        <v>26681217.699999999</v>
      </c>
      <c r="K755" s="115">
        <v>43522</v>
      </c>
      <c r="L755" s="113">
        <v>1770</v>
      </c>
      <c r="M755" s="113" t="s">
        <v>1009</v>
      </c>
      <c r="N755" s="351"/>
    </row>
    <row r="756" spans="1:14">
      <c r="A756" s="113" t="s">
        <v>1010</v>
      </c>
      <c r="B756" s="113" t="s">
        <v>384</v>
      </c>
      <c r="C756" s="113">
        <v>65.7</v>
      </c>
      <c r="D756" s="113">
        <v>66.900000000000006</v>
      </c>
      <c r="E756" s="113">
        <v>64.2</v>
      </c>
      <c r="F756" s="113">
        <v>66.349999999999994</v>
      </c>
      <c r="G756" s="113">
        <v>66</v>
      </c>
      <c r="H756" s="113">
        <v>66.2</v>
      </c>
      <c r="I756" s="113">
        <v>3351</v>
      </c>
      <c r="J756" s="113">
        <v>221404.85</v>
      </c>
      <c r="K756" s="115">
        <v>43522</v>
      </c>
      <c r="L756" s="113">
        <v>123</v>
      </c>
      <c r="M756" s="113" t="s">
        <v>1011</v>
      </c>
      <c r="N756" s="351"/>
    </row>
    <row r="757" spans="1:14">
      <c r="A757" s="113" t="s">
        <v>1012</v>
      </c>
      <c r="B757" s="113" t="s">
        <v>384</v>
      </c>
      <c r="C757" s="113">
        <v>535.75</v>
      </c>
      <c r="D757" s="113">
        <v>540.9</v>
      </c>
      <c r="E757" s="113">
        <v>527.25</v>
      </c>
      <c r="F757" s="113">
        <v>538.85</v>
      </c>
      <c r="G757" s="113">
        <v>536</v>
      </c>
      <c r="H757" s="113">
        <v>536.35</v>
      </c>
      <c r="I757" s="113">
        <v>524836</v>
      </c>
      <c r="J757" s="113">
        <v>281571388.60000002</v>
      </c>
      <c r="K757" s="115">
        <v>43522</v>
      </c>
      <c r="L757" s="113">
        <v>13872</v>
      </c>
      <c r="M757" s="113" t="s">
        <v>1908</v>
      </c>
      <c r="N757" s="351"/>
    </row>
    <row r="758" spans="1:14">
      <c r="A758" s="113" t="s">
        <v>1013</v>
      </c>
      <c r="B758" s="113" t="s">
        <v>384</v>
      </c>
      <c r="C758" s="113">
        <v>161</v>
      </c>
      <c r="D758" s="113">
        <v>161</v>
      </c>
      <c r="E758" s="113">
        <v>155.25</v>
      </c>
      <c r="F758" s="113">
        <v>157.1</v>
      </c>
      <c r="G758" s="113">
        <v>156.55000000000001</v>
      </c>
      <c r="H758" s="113">
        <v>161</v>
      </c>
      <c r="I758" s="113">
        <v>14520</v>
      </c>
      <c r="J758" s="113">
        <v>2290666.5</v>
      </c>
      <c r="K758" s="115">
        <v>43522</v>
      </c>
      <c r="L758" s="113">
        <v>495</v>
      </c>
      <c r="M758" s="113" t="s">
        <v>1014</v>
      </c>
      <c r="N758" s="351"/>
    </row>
    <row r="759" spans="1:14">
      <c r="A759" s="113" t="s">
        <v>1015</v>
      </c>
      <c r="B759" s="113" t="s">
        <v>384</v>
      </c>
      <c r="C759" s="113">
        <v>366</v>
      </c>
      <c r="D759" s="113">
        <v>371.95</v>
      </c>
      <c r="E759" s="113">
        <v>362</v>
      </c>
      <c r="F759" s="113">
        <v>368.5</v>
      </c>
      <c r="G759" s="113">
        <v>368.1</v>
      </c>
      <c r="H759" s="113">
        <v>373.85</v>
      </c>
      <c r="I759" s="113">
        <v>39269</v>
      </c>
      <c r="J759" s="113">
        <v>14363331.050000001</v>
      </c>
      <c r="K759" s="115">
        <v>43522</v>
      </c>
      <c r="L759" s="113">
        <v>1358</v>
      </c>
      <c r="M759" s="113" t="s">
        <v>3005</v>
      </c>
      <c r="N759" s="351"/>
    </row>
    <row r="760" spans="1:14">
      <c r="A760" s="113" t="s">
        <v>3663</v>
      </c>
      <c r="B760" s="113" t="s">
        <v>3182</v>
      </c>
      <c r="C760" s="113">
        <v>265.45</v>
      </c>
      <c r="D760" s="113">
        <v>271</v>
      </c>
      <c r="E760" s="113">
        <v>255.55</v>
      </c>
      <c r="F760" s="113">
        <v>264.39999999999998</v>
      </c>
      <c r="G760" s="113">
        <v>265</v>
      </c>
      <c r="H760" s="113">
        <v>267.89999999999998</v>
      </c>
      <c r="I760" s="113">
        <v>186</v>
      </c>
      <c r="J760" s="113">
        <v>49067.3</v>
      </c>
      <c r="K760" s="115">
        <v>43522</v>
      </c>
      <c r="L760" s="113">
        <v>11</v>
      </c>
      <c r="M760" s="113" t="s">
        <v>3664</v>
      </c>
      <c r="N760" s="351"/>
    </row>
    <row r="761" spans="1:14">
      <c r="A761" s="113" t="s">
        <v>1016</v>
      </c>
      <c r="B761" s="113" t="s">
        <v>384</v>
      </c>
      <c r="C761" s="113">
        <v>41.25</v>
      </c>
      <c r="D761" s="113">
        <v>41.35</v>
      </c>
      <c r="E761" s="113">
        <v>39.200000000000003</v>
      </c>
      <c r="F761" s="113">
        <v>40.450000000000003</v>
      </c>
      <c r="G761" s="113">
        <v>40.6</v>
      </c>
      <c r="H761" s="113">
        <v>41.75</v>
      </c>
      <c r="I761" s="113">
        <v>87339</v>
      </c>
      <c r="J761" s="113">
        <v>3513563.8</v>
      </c>
      <c r="K761" s="115">
        <v>43522</v>
      </c>
      <c r="L761" s="113">
        <v>963</v>
      </c>
      <c r="M761" s="113" t="s">
        <v>1017</v>
      </c>
      <c r="N761" s="351"/>
    </row>
    <row r="762" spans="1:14">
      <c r="A762" s="113" t="s">
        <v>2429</v>
      </c>
      <c r="B762" s="113" t="s">
        <v>384</v>
      </c>
      <c r="C762" s="113">
        <v>151.30000000000001</v>
      </c>
      <c r="D762" s="113">
        <v>155</v>
      </c>
      <c r="E762" s="113">
        <v>148.35</v>
      </c>
      <c r="F762" s="113">
        <v>154.4</v>
      </c>
      <c r="G762" s="113">
        <v>154.5</v>
      </c>
      <c r="H762" s="113">
        <v>152.05000000000001</v>
      </c>
      <c r="I762" s="113">
        <v>26976</v>
      </c>
      <c r="J762" s="113">
        <v>4126473.8</v>
      </c>
      <c r="K762" s="115">
        <v>43522</v>
      </c>
      <c r="L762" s="113">
        <v>374</v>
      </c>
      <c r="M762" s="113" t="s">
        <v>2430</v>
      </c>
      <c r="N762" s="351"/>
    </row>
    <row r="763" spans="1:14">
      <c r="A763" s="113" t="s">
        <v>1842</v>
      </c>
      <c r="B763" s="113" t="s">
        <v>384</v>
      </c>
      <c r="C763" s="113">
        <v>4.95</v>
      </c>
      <c r="D763" s="113">
        <v>4.95</v>
      </c>
      <c r="E763" s="113">
        <v>4.3</v>
      </c>
      <c r="F763" s="113">
        <v>4.8499999999999996</v>
      </c>
      <c r="G763" s="113">
        <v>4.95</v>
      </c>
      <c r="H763" s="113">
        <v>4.1500000000000004</v>
      </c>
      <c r="I763" s="113">
        <v>13816</v>
      </c>
      <c r="J763" s="113">
        <v>64965.45</v>
      </c>
      <c r="K763" s="115">
        <v>43522</v>
      </c>
      <c r="L763" s="113">
        <v>48</v>
      </c>
      <c r="M763" s="113" t="s">
        <v>1843</v>
      </c>
      <c r="N763" s="351"/>
    </row>
    <row r="764" spans="1:14">
      <c r="A764" s="113" t="s">
        <v>1018</v>
      </c>
      <c r="B764" s="113" t="s">
        <v>384</v>
      </c>
      <c r="C764" s="113">
        <v>58.9</v>
      </c>
      <c r="D764" s="113">
        <v>59</v>
      </c>
      <c r="E764" s="113">
        <v>56.2</v>
      </c>
      <c r="F764" s="113">
        <v>57.9</v>
      </c>
      <c r="G764" s="113">
        <v>59</v>
      </c>
      <c r="H764" s="113">
        <v>58.9</v>
      </c>
      <c r="I764" s="113">
        <v>16084</v>
      </c>
      <c r="J764" s="113">
        <v>920748.35</v>
      </c>
      <c r="K764" s="115">
        <v>43522</v>
      </c>
      <c r="L764" s="113">
        <v>237</v>
      </c>
      <c r="M764" s="113" t="s">
        <v>1019</v>
      </c>
      <c r="N764" s="351"/>
    </row>
    <row r="765" spans="1:14">
      <c r="A765" s="113" t="s">
        <v>202</v>
      </c>
      <c r="B765" s="113" t="s">
        <v>384</v>
      </c>
      <c r="C765" s="113">
        <v>448.3</v>
      </c>
      <c r="D765" s="113">
        <v>454.95</v>
      </c>
      <c r="E765" s="113">
        <v>440.25</v>
      </c>
      <c r="F765" s="113">
        <v>453.55</v>
      </c>
      <c r="G765" s="113">
        <v>453.8</v>
      </c>
      <c r="H765" s="113">
        <v>455.15</v>
      </c>
      <c r="I765" s="113">
        <v>60479</v>
      </c>
      <c r="J765" s="113">
        <v>27040218.949999999</v>
      </c>
      <c r="K765" s="115">
        <v>43522</v>
      </c>
      <c r="L765" s="113">
        <v>2766</v>
      </c>
      <c r="M765" s="113" t="s">
        <v>1020</v>
      </c>
      <c r="N765" s="351"/>
    </row>
    <row r="766" spans="1:14">
      <c r="A766" s="113" t="s">
        <v>2559</v>
      </c>
      <c r="B766" s="113" t="s">
        <v>384</v>
      </c>
      <c r="C766" s="113">
        <v>198.95</v>
      </c>
      <c r="D766" s="113">
        <v>200.95</v>
      </c>
      <c r="E766" s="113">
        <v>196.1</v>
      </c>
      <c r="F766" s="113">
        <v>198.3</v>
      </c>
      <c r="G766" s="113">
        <v>196.7</v>
      </c>
      <c r="H766" s="113">
        <v>202.6</v>
      </c>
      <c r="I766" s="113">
        <v>24532</v>
      </c>
      <c r="J766" s="113">
        <v>4874007.8499999996</v>
      </c>
      <c r="K766" s="115">
        <v>43522</v>
      </c>
      <c r="L766" s="113">
        <v>320</v>
      </c>
      <c r="M766" s="113" t="s">
        <v>2561</v>
      </c>
      <c r="N766" s="351"/>
    </row>
    <row r="767" spans="1:14">
      <c r="A767" s="113" t="s">
        <v>2541</v>
      </c>
      <c r="B767" s="113" t="s">
        <v>384</v>
      </c>
      <c r="C767" s="113">
        <v>18</v>
      </c>
      <c r="D767" s="113">
        <v>18</v>
      </c>
      <c r="E767" s="113">
        <v>15.8</v>
      </c>
      <c r="F767" s="113">
        <v>17.350000000000001</v>
      </c>
      <c r="G767" s="113">
        <v>17.850000000000001</v>
      </c>
      <c r="H767" s="113">
        <v>16.45</v>
      </c>
      <c r="I767" s="113">
        <v>4815</v>
      </c>
      <c r="J767" s="113">
        <v>83797.399999999994</v>
      </c>
      <c r="K767" s="115">
        <v>43522</v>
      </c>
      <c r="L767" s="113">
        <v>69</v>
      </c>
      <c r="M767" s="113" t="s">
        <v>2542</v>
      </c>
      <c r="N767" s="351"/>
    </row>
    <row r="768" spans="1:14">
      <c r="A768" s="113" t="s">
        <v>203</v>
      </c>
      <c r="B768" s="113" t="s">
        <v>384</v>
      </c>
      <c r="C768" s="113">
        <v>67.95</v>
      </c>
      <c r="D768" s="113">
        <v>68.5</v>
      </c>
      <c r="E768" s="113">
        <v>66.099999999999994</v>
      </c>
      <c r="F768" s="113">
        <v>68.099999999999994</v>
      </c>
      <c r="G768" s="113">
        <v>68.45</v>
      </c>
      <c r="H768" s="113">
        <v>68.099999999999994</v>
      </c>
      <c r="I768" s="113">
        <v>835591</v>
      </c>
      <c r="J768" s="113">
        <v>56469080.100000001</v>
      </c>
      <c r="K768" s="115">
        <v>43522</v>
      </c>
      <c r="L768" s="113">
        <v>8216</v>
      </c>
      <c r="M768" s="113" t="s">
        <v>1926</v>
      </c>
      <c r="N768" s="351"/>
    </row>
    <row r="769" spans="1:14">
      <c r="A769" s="113" t="s">
        <v>3631</v>
      </c>
      <c r="B769" s="113" t="s">
        <v>384</v>
      </c>
      <c r="C769" s="113">
        <v>0.85</v>
      </c>
      <c r="D769" s="113">
        <v>0.85</v>
      </c>
      <c r="E769" s="113">
        <v>0.85</v>
      </c>
      <c r="F769" s="113">
        <v>0.85</v>
      </c>
      <c r="G769" s="113">
        <v>0.85</v>
      </c>
      <c r="H769" s="113">
        <v>0.85</v>
      </c>
      <c r="I769" s="113">
        <v>2000</v>
      </c>
      <c r="J769" s="113">
        <v>1700</v>
      </c>
      <c r="K769" s="115">
        <v>43522</v>
      </c>
      <c r="L769" s="113">
        <v>4</v>
      </c>
      <c r="M769" s="113" t="s">
        <v>3632</v>
      </c>
      <c r="N769" s="351"/>
    </row>
    <row r="770" spans="1:14">
      <c r="A770" s="113" t="s">
        <v>1927</v>
      </c>
      <c r="B770" s="113" t="s">
        <v>384</v>
      </c>
      <c r="C770" s="113">
        <v>5.85</v>
      </c>
      <c r="D770" s="113">
        <v>5.85</v>
      </c>
      <c r="E770" s="113">
        <v>5.4</v>
      </c>
      <c r="F770" s="113">
        <v>5.4</v>
      </c>
      <c r="G770" s="113">
        <v>5.6</v>
      </c>
      <c r="H770" s="113">
        <v>5.65</v>
      </c>
      <c r="I770" s="113">
        <v>17374</v>
      </c>
      <c r="J770" s="113">
        <v>96491.1</v>
      </c>
      <c r="K770" s="115">
        <v>43522</v>
      </c>
      <c r="L770" s="113">
        <v>46</v>
      </c>
      <c r="M770" s="113" t="s">
        <v>1928</v>
      </c>
      <c r="N770" s="351"/>
    </row>
    <row r="771" spans="1:14">
      <c r="A771" s="113" t="s">
        <v>1021</v>
      </c>
      <c r="B771" s="113" t="s">
        <v>384</v>
      </c>
      <c r="C771" s="113">
        <v>675.5</v>
      </c>
      <c r="D771" s="113">
        <v>714</v>
      </c>
      <c r="E771" s="113">
        <v>675</v>
      </c>
      <c r="F771" s="113">
        <v>709.5</v>
      </c>
      <c r="G771" s="113">
        <v>708.15</v>
      </c>
      <c r="H771" s="113">
        <v>699.3</v>
      </c>
      <c r="I771" s="113">
        <v>5398</v>
      </c>
      <c r="J771" s="113">
        <v>3755667.2</v>
      </c>
      <c r="K771" s="115">
        <v>43522</v>
      </c>
      <c r="L771" s="113">
        <v>570</v>
      </c>
      <c r="M771" s="113" t="s">
        <v>1022</v>
      </c>
      <c r="N771" s="351"/>
    </row>
    <row r="772" spans="1:14">
      <c r="A772" s="113" t="s">
        <v>1023</v>
      </c>
      <c r="B772" s="113" t="s">
        <v>384</v>
      </c>
      <c r="C772" s="113">
        <v>80.849999999999994</v>
      </c>
      <c r="D772" s="113">
        <v>81.75</v>
      </c>
      <c r="E772" s="113">
        <v>78.2</v>
      </c>
      <c r="F772" s="113">
        <v>80.900000000000006</v>
      </c>
      <c r="G772" s="113">
        <v>80.900000000000006</v>
      </c>
      <c r="H772" s="113">
        <v>80.75</v>
      </c>
      <c r="I772" s="113">
        <v>31407</v>
      </c>
      <c r="J772" s="113">
        <v>2524301.6</v>
      </c>
      <c r="K772" s="115">
        <v>43522</v>
      </c>
      <c r="L772" s="113">
        <v>462</v>
      </c>
      <c r="M772" s="113" t="s">
        <v>1024</v>
      </c>
      <c r="N772" s="351"/>
    </row>
    <row r="773" spans="1:14">
      <c r="A773" s="113" t="s">
        <v>1025</v>
      </c>
      <c r="B773" s="113" t="s">
        <v>384</v>
      </c>
      <c r="C773" s="113">
        <v>17.95</v>
      </c>
      <c r="D773" s="113">
        <v>18.25</v>
      </c>
      <c r="E773" s="113">
        <v>17.05</v>
      </c>
      <c r="F773" s="113">
        <v>17.2</v>
      </c>
      <c r="G773" s="113">
        <v>17.3</v>
      </c>
      <c r="H773" s="113">
        <v>18.45</v>
      </c>
      <c r="I773" s="113">
        <v>518043</v>
      </c>
      <c r="J773" s="113">
        <v>9086839.5</v>
      </c>
      <c r="K773" s="115">
        <v>43522</v>
      </c>
      <c r="L773" s="113">
        <v>1762</v>
      </c>
      <c r="M773" s="113" t="s">
        <v>1026</v>
      </c>
      <c r="N773" s="351"/>
    </row>
    <row r="774" spans="1:14">
      <c r="A774" s="113" t="s">
        <v>2519</v>
      </c>
      <c r="B774" s="113" t="s">
        <v>384</v>
      </c>
      <c r="C774" s="113">
        <v>433.8</v>
      </c>
      <c r="D774" s="113">
        <v>449.35</v>
      </c>
      <c r="E774" s="113">
        <v>416.5</v>
      </c>
      <c r="F774" s="113">
        <v>433.8</v>
      </c>
      <c r="G774" s="113">
        <v>434</v>
      </c>
      <c r="H774" s="113">
        <v>440.75</v>
      </c>
      <c r="I774" s="113">
        <v>1443</v>
      </c>
      <c r="J774" s="113">
        <v>621672.80000000005</v>
      </c>
      <c r="K774" s="115">
        <v>43522</v>
      </c>
      <c r="L774" s="113">
        <v>82</v>
      </c>
      <c r="M774" s="113" t="s">
        <v>2520</v>
      </c>
      <c r="N774" s="351"/>
    </row>
    <row r="775" spans="1:14">
      <c r="A775" s="113" t="s">
        <v>1027</v>
      </c>
      <c r="B775" s="113" t="s">
        <v>384</v>
      </c>
      <c r="C775" s="113">
        <v>252</v>
      </c>
      <c r="D775" s="113">
        <v>259.5</v>
      </c>
      <c r="E775" s="113">
        <v>251.95</v>
      </c>
      <c r="F775" s="113">
        <v>256.45</v>
      </c>
      <c r="G775" s="113">
        <v>257</v>
      </c>
      <c r="H775" s="113">
        <v>251.2</v>
      </c>
      <c r="I775" s="113">
        <v>626931</v>
      </c>
      <c r="J775" s="113">
        <v>160890709.09999999</v>
      </c>
      <c r="K775" s="115">
        <v>43522</v>
      </c>
      <c r="L775" s="113">
        <v>18456</v>
      </c>
      <c r="M775" s="113" t="s">
        <v>1028</v>
      </c>
      <c r="N775" s="351"/>
    </row>
    <row r="776" spans="1:14">
      <c r="A776" s="113" t="s">
        <v>1029</v>
      </c>
      <c r="B776" s="113" t="s">
        <v>384</v>
      </c>
      <c r="C776" s="113">
        <v>15.55</v>
      </c>
      <c r="D776" s="113">
        <v>15.7</v>
      </c>
      <c r="E776" s="113">
        <v>15.35</v>
      </c>
      <c r="F776" s="113">
        <v>15.55</v>
      </c>
      <c r="G776" s="113">
        <v>15.65</v>
      </c>
      <c r="H776" s="113">
        <v>15.85</v>
      </c>
      <c r="I776" s="113">
        <v>22655</v>
      </c>
      <c r="J776" s="113">
        <v>351305.1</v>
      </c>
      <c r="K776" s="115">
        <v>43522</v>
      </c>
      <c r="L776" s="113">
        <v>234</v>
      </c>
      <c r="M776" s="113" t="s">
        <v>1030</v>
      </c>
      <c r="N776" s="351"/>
    </row>
    <row r="777" spans="1:14">
      <c r="A777" s="113" t="s">
        <v>3006</v>
      </c>
      <c r="B777" s="113" t="s">
        <v>384</v>
      </c>
      <c r="C777" s="113">
        <v>328</v>
      </c>
      <c r="D777" s="113">
        <v>330.75</v>
      </c>
      <c r="E777" s="113">
        <v>323.05</v>
      </c>
      <c r="F777" s="113">
        <v>326.55</v>
      </c>
      <c r="G777" s="113">
        <v>325.14999999999998</v>
      </c>
      <c r="H777" s="113">
        <v>328.55</v>
      </c>
      <c r="I777" s="113">
        <v>68534</v>
      </c>
      <c r="J777" s="113">
        <v>22357657.649999999</v>
      </c>
      <c r="K777" s="115">
        <v>43522</v>
      </c>
      <c r="L777" s="113">
        <v>3013</v>
      </c>
      <c r="M777" s="113" t="s">
        <v>3007</v>
      </c>
      <c r="N777" s="351"/>
    </row>
    <row r="778" spans="1:14">
      <c r="A778" s="113" t="s">
        <v>2431</v>
      </c>
      <c r="B778" s="113" t="s">
        <v>3182</v>
      </c>
      <c r="C778" s="113">
        <v>37.5</v>
      </c>
      <c r="D778" s="113">
        <v>38.9</v>
      </c>
      <c r="E778" s="113">
        <v>36.299999999999997</v>
      </c>
      <c r="F778" s="113">
        <v>37.1</v>
      </c>
      <c r="G778" s="113">
        <v>37</v>
      </c>
      <c r="H778" s="113">
        <v>37.5</v>
      </c>
      <c r="I778" s="113">
        <v>55238</v>
      </c>
      <c r="J778" s="113">
        <v>2068319.6</v>
      </c>
      <c r="K778" s="115">
        <v>43522</v>
      </c>
      <c r="L778" s="113">
        <v>461</v>
      </c>
      <c r="M778" s="113" t="s">
        <v>2432</v>
      </c>
      <c r="N778" s="351"/>
    </row>
    <row r="779" spans="1:14">
      <c r="A779" s="113" t="s">
        <v>3235</v>
      </c>
      <c r="B779" s="113" t="s">
        <v>3182</v>
      </c>
      <c r="C779" s="113">
        <v>23.35</v>
      </c>
      <c r="D779" s="113">
        <v>23.35</v>
      </c>
      <c r="E779" s="113">
        <v>22.05</v>
      </c>
      <c r="F779" s="113">
        <v>22.5</v>
      </c>
      <c r="G779" s="113">
        <v>22.5</v>
      </c>
      <c r="H779" s="113">
        <v>22.3</v>
      </c>
      <c r="I779" s="113">
        <v>6812</v>
      </c>
      <c r="J779" s="113">
        <v>152400.04999999999</v>
      </c>
      <c r="K779" s="115">
        <v>43522</v>
      </c>
      <c r="L779" s="113">
        <v>25</v>
      </c>
      <c r="M779" s="113" t="s">
        <v>3236</v>
      </c>
      <c r="N779" s="351"/>
    </row>
    <row r="780" spans="1:14">
      <c r="A780" s="113" t="s">
        <v>3519</v>
      </c>
      <c r="B780" s="113" t="s">
        <v>384</v>
      </c>
      <c r="C780" s="113">
        <v>31.8</v>
      </c>
      <c r="D780" s="113">
        <v>34.299999999999997</v>
      </c>
      <c r="E780" s="113">
        <v>30.9</v>
      </c>
      <c r="F780" s="113">
        <v>31.15</v>
      </c>
      <c r="G780" s="113">
        <v>31.1</v>
      </c>
      <c r="H780" s="113">
        <v>31.8</v>
      </c>
      <c r="I780" s="113">
        <v>4500</v>
      </c>
      <c r="J780" s="113">
        <v>144906.04999999999</v>
      </c>
      <c r="K780" s="115">
        <v>43522</v>
      </c>
      <c r="L780" s="113">
        <v>67</v>
      </c>
      <c r="M780" s="113" t="s">
        <v>3520</v>
      </c>
      <c r="N780" s="351"/>
    </row>
    <row r="781" spans="1:14">
      <c r="A781" s="113" t="s">
        <v>1031</v>
      </c>
      <c r="B781" s="113" t="s">
        <v>384</v>
      </c>
      <c r="C781" s="113">
        <v>62.95</v>
      </c>
      <c r="D781" s="113">
        <v>62.95</v>
      </c>
      <c r="E781" s="113">
        <v>60.05</v>
      </c>
      <c r="F781" s="113">
        <v>60.85</v>
      </c>
      <c r="G781" s="113">
        <v>60.8</v>
      </c>
      <c r="H781" s="113">
        <v>63.05</v>
      </c>
      <c r="I781" s="113">
        <v>170400</v>
      </c>
      <c r="J781" s="113">
        <v>10442868.75</v>
      </c>
      <c r="K781" s="115">
        <v>43522</v>
      </c>
      <c r="L781" s="113">
        <v>1862</v>
      </c>
      <c r="M781" s="113" t="s">
        <v>1032</v>
      </c>
      <c r="N781" s="351"/>
    </row>
    <row r="782" spans="1:14">
      <c r="A782" s="113" t="s">
        <v>3732</v>
      </c>
      <c r="B782" s="113" t="s">
        <v>384</v>
      </c>
      <c r="C782" s="113">
        <v>49.35</v>
      </c>
      <c r="D782" s="113">
        <v>49.35</v>
      </c>
      <c r="E782" s="113">
        <v>49.35</v>
      </c>
      <c r="F782" s="113">
        <v>49.35</v>
      </c>
      <c r="G782" s="113">
        <v>49.35</v>
      </c>
      <c r="H782" s="113">
        <v>51.9</v>
      </c>
      <c r="I782" s="113">
        <v>71</v>
      </c>
      <c r="J782" s="113">
        <v>3503.85</v>
      </c>
      <c r="K782" s="115">
        <v>43522</v>
      </c>
      <c r="L782" s="113">
        <v>2</v>
      </c>
      <c r="M782" s="113" t="s">
        <v>3733</v>
      </c>
      <c r="N782" s="351"/>
    </row>
    <row r="783" spans="1:14">
      <c r="A783" s="113" t="s">
        <v>3237</v>
      </c>
      <c r="B783" s="113" t="s">
        <v>3182</v>
      </c>
      <c r="C783" s="113">
        <v>1.4</v>
      </c>
      <c r="D783" s="113">
        <v>1.4</v>
      </c>
      <c r="E783" s="113">
        <v>1.3</v>
      </c>
      <c r="F783" s="113">
        <v>1.4</v>
      </c>
      <c r="G783" s="113">
        <v>1.4</v>
      </c>
      <c r="H783" s="113">
        <v>1.35</v>
      </c>
      <c r="I783" s="113">
        <v>1204939</v>
      </c>
      <c r="J783" s="113">
        <v>1665722.95</v>
      </c>
      <c r="K783" s="115">
        <v>43522</v>
      </c>
      <c r="L783" s="113">
        <v>156</v>
      </c>
      <c r="M783" s="113" t="s">
        <v>3238</v>
      </c>
      <c r="N783" s="351"/>
    </row>
    <row r="784" spans="1:14">
      <c r="A784" s="113" t="s">
        <v>2293</v>
      </c>
      <c r="B784" s="113" t="s">
        <v>384</v>
      </c>
      <c r="C784" s="113">
        <v>362.8</v>
      </c>
      <c r="D784" s="113">
        <v>368.9</v>
      </c>
      <c r="E784" s="113">
        <v>355</v>
      </c>
      <c r="F784" s="113">
        <v>363.4</v>
      </c>
      <c r="G784" s="113">
        <v>361.05</v>
      </c>
      <c r="H784" s="113">
        <v>364.6</v>
      </c>
      <c r="I784" s="113">
        <v>3574</v>
      </c>
      <c r="J784" s="113">
        <v>1293454.1499999999</v>
      </c>
      <c r="K784" s="115">
        <v>43522</v>
      </c>
      <c r="L784" s="113">
        <v>550</v>
      </c>
      <c r="M784" s="113" t="s">
        <v>2294</v>
      </c>
      <c r="N784" s="351"/>
    </row>
    <row r="785" spans="1:14">
      <c r="A785" s="113" t="s">
        <v>3598</v>
      </c>
      <c r="B785" s="113" t="s">
        <v>3182</v>
      </c>
      <c r="C785" s="113">
        <v>36.15</v>
      </c>
      <c r="D785" s="113">
        <v>37.85</v>
      </c>
      <c r="E785" s="113">
        <v>36.1</v>
      </c>
      <c r="F785" s="113">
        <v>37.700000000000003</v>
      </c>
      <c r="G785" s="113">
        <v>36.15</v>
      </c>
      <c r="H785" s="113">
        <v>37.950000000000003</v>
      </c>
      <c r="I785" s="113">
        <v>581</v>
      </c>
      <c r="J785" s="113">
        <v>20999.25</v>
      </c>
      <c r="K785" s="115">
        <v>43522</v>
      </c>
      <c r="L785" s="113">
        <v>11</v>
      </c>
      <c r="M785" s="113" t="s">
        <v>3599</v>
      </c>
      <c r="N785" s="351"/>
    </row>
    <row r="786" spans="1:14">
      <c r="A786" s="113" t="s">
        <v>3734</v>
      </c>
      <c r="B786" s="113" t="s">
        <v>3182</v>
      </c>
      <c r="C786" s="113">
        <v>16.5</v>
      </c>
      <c r="D786" s="113">
        <v>16.5</v>
      </c>
      <c r="E786" s="113">
        <v>16.5</v>
      </c>
      <c r="F786" s="113">
        <v>16.5</v>
      </c>
      <c r="G786" s="113">
        <v>16.5</v>
      </c>
      <c r="H786" s="113">
        <v>15.75</v>
      </c>
      <c r="I786" s="113">
        <v>2</v>
      </c>
      <c r="J786" s="113">
        <v>33</v>
      </c>
      <c r="K786" s="115">
        <v>43522</v>
      </c>
      <c r="L786" s="113">
        <v>1</v>
      </c>
      <c r="M786" s="113" t="s">
        <v>3735</v>
      </c>
      <c r="N786" s="351"/>
    </row>
    <row r="787" spans="1:14">
      <c r="A787" s="113" t="s">
        <v>1033</v>
      </c>
      <c r="B787" s="113" t="s">
        <v>384</v>
      </c>
      <c r="C787" s="113">
        <v>1489.9</v>
      </c>
      <c r="D787" s="113">
        <v>1610</v>
      </c>
      <c r="E787" s="113">
        <v>1478.35</v>
      </c>
      <c r="F787" s="113">
        <v>1584.4</v>
      </c>
      <c r="G787" s="113">
        <v>1600</v>
      </c>
      <c r="H787" s="113">
        <v>1495.35</v>
      </c>
      <c r="I787" s="113">
        <v>1066</v>
      </c>
      <c r="J787" s="113">
        <v>1642319.7</v>
      </c>
      <c r="K787" s="115">
        <v>43522</v>
      </c>
      <c r="L787" s="113">
        <v>216</v>
      </c>
      <c r="M787" s="113" t="s">
        <v>1034</v>
      </c>
      <c r="N787" s="351"/>
    </row>
    <row r="788" spans="1:14">
      <c r="A788" s="113" t="s">
        <v>2295</v>
      </c>
      <c r="B788" s="113" t="s">
        <v>384</v>
      </c>
      <c r="C788" s="113">
        <v>195</v>
      </c>
      <c r="D788" s="113">
        <v>195.9</v>
      </c>
      <c r="E788" s="113">
        <v>185.1</v>
      </c>
      <c r="F788" s="113">
        <v>188.85</v>
      </c>
      <c r="G788" s="113">
        <v>189.8</v>
      </c>
      <c r="H788" s="113">
        <v>196.75</v>
      </c>
      <c r="I788" s="113">
        <v>51268</v>
      </c>
      <c r="J788" s="113">
        <v>9782262.6500000004</v>
      </c>
      <c r="K788" s="115">
        <v>43522</v>
      </c>
      <c r="L788" s="113">
        <v>2225</v>
      </c>
      <c r="M788" s="113" t="s">
        <v>2296</v>
      </c>
      <c r="N788" s="351"/>
    </row>
    <row r="789" spans="1:14">
      <c r="A789" s="113" t="s">
        <v>2593</v>
      </c>
      <c r="B789" s="113" t="s">
        <v>384</v>
      </c>
      <c r="C789" s="113">
        <v>630</v>
      </c>
      <c r="D789" s="113">
        <v>645.9</v>
      </c>
      <c r="E789" s="113">
        <v>627.35</v>
      </c>
      <c r="F789" s="113">
        <v>643.4</v>
      </c>
      <c r="G789" s="113">
        <v>645.9</v>
      </c>
      <c r="H789" s="113">
        <v>642.95000000000005</v>
      </c>
      <c r="I789" s="113">
        <v>1766</v>
      </c>
      <c r="J789" s="113">
        <v>1121375.45</v>
      </c>
      <c r="K789" s="115">
        <v>43522</v>
      </c>
      <c r="L789" s="113">
        <v>61</v>
      </c>
      <c r="M789" s="113" t="s">
        <v>2594</v>
      </c>
      <c r="N789" s="351"/>
    </row>
    <row r="790" spans="1:14">
      <c r="A790" s="113" t="s">
        <v>2047</v>
      </c>
      <c r="B790" s="113" t="s">
        <v>384</v>
      </c>
      <c r="C790" s="113">
        <v>130.05000000000001</v>
      </c>
      <c r="D790" s="113">
        <v>130.05000000000001</v>
      </c>
      <c r="E790" s="113">
        <v>123.05</v>
      </c>
      <c r="F790" s="113">
        <v>125.7</v>
      </c>
      <c r="G790" s="113">
        <v>125.5</v>
      </c>
      <c r="H790" s="113">
        <v>131.6</v>
      </c>
      <c r="I790" s="113">
        <v>35077</v>
      </c>
      <c r="J790" s="113">
        <v>4407830.3499999996</v>
      </c>
      <c r="K790" s="115">
        <v>43522</v>
      </c>
      <c r="L790" s="113">
        <v>788</v>
      </c>
      <c r="M790" s="113" t="s">
        <v>2048</v>
      </c>
      <c r="N790" s="351"/>
    </row>
    <row r="791" spans="1:14">
      <c r="A791" s="113" t="s">
        <v>1035</v>
      </c>
      <c r="B791" s="113" t="s">
        <v>384</v>
      </c>
      <c r="C791" s="113">
        <v>381.8</v>
      </c>
      <c r="D791" s="113">
        <v>381.8</v>
      </c>
      <c r="E791" s="113">
        <v>373</v>
      </c>
      <c r="F791" s="113">
        <v>375.6</v>
      </c>
      <c r="G791" s="113">
        <v>373.6</v>
      </c>
      <c r="H791" s="113">
        <v>384.5</v>
      </c>
      <c r="I791" s="113">
        <v>55977</v>
      </c>
      <c r="J791" s="113">
        <v>21063843.850000001</v>
      </c>
      <c r="K791" s="115">
        <v>43522</v>
      </c>
      <c r="L791" s="113">
        <v>2301</v>
      </c>
      <c r="M791" s="113" t="s">
        <v>1036</v>
      </c>
      <c r="N791" s="351"/>
    </row>
    <row r="792" spans="1:14">
      <c r="A792" s="113" t="s">
        <v>1037</v>
      </c>
      <c r="B792" s="113" t="s">
        <v>384</v>
      </c>
      <c r="C792" s="113">
        <v>150.15</v>
      </c>
      <c r="D792" s="113">
        <v>154.35</v>
      </c>
      <c r="E792" s="113">
        <v>149.5</v>
      </c>
      <c r="F792" s="113">
        <v>153.05000000000001</v>
      </c>
      <c r="G792" s="113">
        <v>153.05000000000001</v>
      </c>
      <c r="H792" s="113">
        <v>153.65</v>
      </c>
      <c r="I792" s="113">
        <v>27618</v>
      </c>
      <c r="J792" s="113">
        <v>4179150.9</v>
      </c>
      <c r="K792" s="115">
        <v>43522</v>
      </c>
      <c r="L792" s="113">
        <v>601</v>
      </c>
      <c r="M792" s="113" t="s">
        <v>1038</v>
      </c>
      <c r="N792" s="351"/>
    </row>
    <row r="793" spans="1:14">
      <c r="A793" s="113" t="s">
        <v>1039</v>
      </c>
      <c r="B793" s="113" t="s">
        <v>384</v>
      </c>
      <c r="C793" s="113">
        <v>173.95</v>
      </c>
      <c r="D793" s="113">
        <v>174.8</v>
      </c>
      <c r="E793" s="113">
        <v>163.95</v>
      </c>
      <c r="F793" s="113">
        <v>171.05</v>
      </c>
      <c r="G793" s="113">
        <v>171.75</v>
      </c>
      <c r="H793" s="113">
        <v>173.15</v>
      </c>
      <c r="I793" s="113">
        <v>7268</v>
      </c>
      <c r="J793" s="113">
        <v>1228775.55</v>
      </c>
      <c r="K793" s="115">
        <v>43522</v>
      </c>
      <c r="L793" s="113">
        <v>335</v>
      </c>
      <c r="M793" s="113" t="s">
        <v>1040</v>
      </c>
      <c r="N793" s="351"/>
    </row>
    <row r="794" spans="1:14">
      <c r="A794" s="113" t="s">
        <v>3008</v>
      </c>
      <c r="B794" s="113" t="s">
        <v>384</v>
      </c>
      <c r="C794" s="113">
        <v>758.4</v>
      </c>
      <c r="D794" s="113">
        <v>781.55</v>
      </c>
      <c r="E794" s="113">
        <v>751.35</v>
      </c>
      <c r="F794" s="113">
        <v>755.75</v>
      </c>
      <c r="G794" s="113">
        <v>761.95</v>
      </c>
      <c r="H794" s="113">
        <v>768</v>
      </c>
      <c r="I794" s="113">
        <v>393</v>
      </c>
      <c r="J794" s="113">
        <v>299066.09999999998</v>
      </c>
      <c r="K794" s="115">
        <v>43522</v>
      </c>
      <c r="L794" s="113">
        <v>119</v>
      </c>
      <c r="M794" s="113" t="s">
        <v>3009</v>
      </c>
      <c r="N794" s="351"/>
    </row>
    <row r="795" spans="1:14">
      <c r="A795" s="113" t="s">
        <v>1041</v>
      </c>
      <c r="B795" s="113" t="s">
        <v>384</v>
      </c>
      <c r="C795" s="113">
        <v>90</v>
      </c>
      <c r="D795" s="113">
        <v>90.75</v>
      </c>
      <c r="E795" s="113">
        <v>88.5</v>
      </c>
      <c r="F795" s="113">
        <v>88.75</v>
      </c>
      <c r="G795" s="113">
        <v>89.25</v>
      </c>
      <c r="H795" s="113">
        <v>90.8</v>
      </c>
      <c r="I795" s="113">
        <v>48322</v>
      </c>
      <c r="J795" s="113">
        <v>4305527.75</v>
      </c>
      <c r="K795" s="115">
        <v>43522</v>
      </c>
      <c r="L795" s="113">
        <v>596</v>
      </c>
      <c r="M795" s="113" t="s">
        <v>3010</v>
      </c>
      <c r="N795" s="351"/>
    </row>
    <row r="796" spans="1:14">
      <c r="A796" s="113" t="s">
        <v>3011</v>
      </c>
      <c r="B796" s="113" t="s">
        <v>384</v>
      </c>
      <c r="C796" s="113">
        <v>1185.05</v>
      </c>
      <c r="D796" s="113">
        <v>1185.05</v>
      </c>
      <c r="E796" s="113">
        <v>1141.95</v>
      </c>
      <c r="F796" s="113">
        <v>1154</v>
      </c>
      <c r="G796" s="113">
        <v>1154</v>
      </c>
      <c r="H796" s="113">
        <v>1162.3</v>
      </c>
      <c r="I796" s="113">
        <v>79</v>
      </c>
      <c r="J796" s="113">
        <v>91836.35</v>
      </c>
      <c r="K796" s="115">
        <v>43522</v>
      </c>
      <c r="L796" s="113">
        <v>74</v>
      </c>
      <c r="M796" s="113" t="s">
        <v>3012</v>
      </c>
      <c r="N796" s="351"/>
    </row>
    <row r="797" spans="1:14">
      <c r="A797" s="113" t="s">
        <v>3013</v>
      </c>
      <c r="B797" s="113" t="s">
        <v>384</v>
      </c>
      <c r="C797" s="113">
        <v>8.5</v>
      </c>
      <c r="D797" s="113">
        <v>9.35</v>
      </c>
      <c r="E797" s="113">
        <v>8.1</v>
      </c>
      <c r="F797" s="113">
        <v>8.85</v>
      </c>
      <c r="G797" s="113">
        <v>8.75</v>
      </c>
      <c r="H797" s="113">
        <v>8.9</v>
      </c>
      <c r="I797" s="113">
        <v>850347</v>
      </c>
      <c r="J797" s="113">
        <v>7374223.4500000002</v>
      </c>
      <c r="K797" s="115">
        <v>43522</v>
      </c>
      <c r="L797" s="113">
        <v>2067</v>
      </c>
      <c r="M797" s="113" t="s">
        <v>3014</v>
      </c>
      <c r="N797" s="351"/>
    </row>
    <row r="798" spans="1:14">
      <c r="A798" s="113" t="s">
        <v>1042</v>
      </c>
      <c r="B798" s="113" t="s">
        <v>384</v>
      </c>
      <c r="C798" s="113">
        <v>200</v>
      </c>
      <c r="D798" s="113">
        <v>201</v>
      </c>
      <c r="E798" s="113">
        <v>195.25</v>
      </c>
      <c r="F798" s="113">
        <v>200.2</v>
      </c>
      <c r="G798" s="113">
        <v>200.05</v>
      </c>
      <c r="H798" s="113">
        <v>200.25</v>
      </c>
      <c r="I798" s="113">
        <v>203709</v>
      </c>
      <c r="J798" s="113">
        <v>40698272.5</v>
      </c>
      <c r="K798" s="115">
        <v>43522</v>
      </c>
      <c r="L798" s="113">
        <v>1461</v>
      </c>
      <c r="M798" s="113" t="s">
        <v>3015</v>
      </c>
      <c r="N798" s="351"/>
    </row>
    <row r="799" spans="1:14">
      <c r="A799" s="113" t="s">
        <v>3016</v>
      </c>
      <c r="B799" s="113" t="s">
        <v>384</v>
      </c>
      <c r="C799" s="113">
        <v>29.4</v>
      </c>
      <c r="D799" s="113">
        <v>29.6</v>
      </c>
      <c r="E799" s="113">
        <v>28.75</v>
      </c>
      <c r="F799" s="113">
        <v>29</v>
      </c>
      <c r="G799" s="113">
        <v>29</v>
      </c>
      <c r="H799" s="113">
        <v>29.8</v>
      </c>
      <c r="I799" s="113">
        <v>180748</v>
      </c>
      <c r="J799" s="113">
        <v>5267518.5999999996</v>
      </c>
      <c r="K799" s="115">
        <v>43522</v>
      </c>
      <c r="L799" s="113">
        <v>945</v>
      </c>
      <c r="M799" s="113" t="s">
        <v>3017</v>
      </c>
      <c r="N799" s="351"/>
    </row>
    <row r="800" spans="1:14">
      <c r="A800" s="113" t="s">
        <v>3018</v>
      </c>
      <c r="B800" s="113" t="s">
        <v>384</v>
      </c>
      <c r="C800" s="113">
        <v>89.05</v>
      </c>
      <c r="D800" s="113">
        <v>90</v>
      </c>
      <c r="E800" s="113">
        <v>87.4</v>
      </c>
      <c r="F800" s="113">
        <v>88.1</v>
      </c>
      <c r="G800" s="113">
        <v>87.4</v>
      </c>
      <c r="H800" s="113">
        <v>90.1</v>
      </c>
      <c r="I800" s="113">
        <v>13566</v>
      </c>
      <c r="J800" s="113">
        <v>1204556.6000000001</v>
      </c>
      <c r="K800" s="115">
        <v>43522</v>
      </c>
      <c r="L800" s="113">
        <v>290</v>
      </c>
      <c r="M800" s="113" t="s">
        <v>3019</v>
      </c>
      <c r="N800" s="351"/>
    </row>
    <row r="801" spans="1:14">
      <c r="A801" s="113" t="s">
        <v>1043</v>
      </c>
      <c r="B801" s="113" t="s">
        <v>384</v>
      </c>
      <c r="C801" s="113">
        <v>242</v>
      </c>
      <c r="D801" s="113">
        <v>243.3</v>
      </c>
      <c r="E801" s="113">
        <v>236.4</v>
      </c>
      <c r="F801" s="113">
        <v>237.95</v>
      </c>
      <c r="G801" s="113">
        <v>236.4</v>
      </c>
      <c r="H801" s="113">
        <v>244.55</v>
      </c>
      <c r="I801" s="113">
        <v>58918</v>
      </c>
      <c r="J801" s="113">
        <v>14080959.800000001</v>
      </c>
      <c r="K801" s="115">
        <v>43522</v>
      </c>
      <c r="L801" s="113">
        <v>2571</v>
      </c>
      <c r="M801" s="113" t="s">
        <v>3020</v>
      </c>
      <c r="N801" s="351"/>
    </row>
    <row r="802" spans="1:14">
      <c r="A802" s="113" t="s">
        <v>3021</v>
      </c>
      <c r="B802" s="113" t="s">
        <v>384</v>
      </c>
      <c r="C802" s="113">
        <v>36.9</v>
      </c>
      <c r="D802" s="113">
        <v>36.950000000000003</v>
      </c>
      <c r="E802" s="113">
        <v>35.799999999999997</v>
      </c>
      <c r="F802" s="113">
        <v>36.75</v>
      </c>
      <c r="G802" s="113">
        <v>36.799999999999997</v>
      </c>
      <c r="H802" s="113">
        <v>37.35</v>
      </c>
      <c r="I802" s="113">
        <v>37161</v>
      </c>
      <c r="J802" s="113">
        <v>1355047.75</v>
      </c>
      <c r="K802" s="115">
        <v>43522</v>
      </c>
      <c r="L802" s="113">
        <v>377</v>
      </c>
      <c r="M802" s="113" t="s">
        <v>3022</v>
      </c>
      <c r="N802" s="351"/>
    </row>
    <row r="803" spans="1:14">
      <c r="A803" s="113" t="s">
        <v>107</v>
      </c>
      <c r="B803" s="113" t="s">
        <v>384</v>
      </c>
      <c r="C803" s="113">
        <v>1224</v>
      </c>
      <c r="D803" s="113">
        <v>1249.7</v>
      </c>
      <c r="E803" s="113">
        <v>1220.0999999999999</v>
      </c>
      <c r="F803" s="113">
        <v>1236.1500000000001</v>
      </c>
      <c r="G803" s="113">
        <v>1234.25</v>
      </c>
      <c r="H803" s="113">
        <v>1240.95</v>
      </c>
      <c r="I803" s="113">
        <v>5026571</v>
      </c>
      <c r="J803" s="113">
        <v>6198217981.1999998</v>
      </c>
      <c r="K803" s="115">
        <v>43522</v>
      </c>
      <c r="L803" s="113">
        <v>97472</v>
      </c>
      <c r="M803" s="113" t="s">
        <v>3023</v>
      </c>
      <c r="N803" s="351"/>
    </row>
    <row r="804" spans="1:14">
      <c r="A804" s="113" t="s">
        <v>1044</v>
      </c>
      <c r="B804" s="113" t="s">
        <v>384</v>
      </c>
      <c r="C804" s="113">
        <v>276.95</v>
      </c>
      <c r="D804" s="113">
        <v>278.3</v>
      </c>
      <c r="E804" s="113">
        <v>274</v>
      </c>
      <c r="F804" s="113">
        <v>276.89</v>
      </c>
      <c r="G804" s="113">
        <v>276.61</v>
      </c>
      <c r="H804" s="113">
        <v>277.88</v>
      </c>
      <c r="I804" s="113">
        <v>363732</v>
      </c>
      <c r="J804" s="113">
        <v>100653973.78</v>
      </c>
      <c r="K804" s="115">
        <v>43522</v>
      </c>
      <c r="L804" s="113">
        <v>357</v>
      </c>
      <c r="M804" s="113" t="s">
        <v>1045</v>
      </c>
      <c r="N804" s="351"/>
    </row>
    <row r="805" spans="1:14">
      <c r="A805" s="113" t="s">
        <v>2235</v>
      </c>
      <c r="B805" s="113" t="s">
        <v>384</v>
      </c>
      <c r="C805" s="113">
        <v>294.25</v>
      </c>
      <c r="D805" s="113">
        <v>295</v>
      </c>
      <c r="E805" s="113">
        <v>291.35000000000002</v>
      </c>
      <c r="F805" s="113">
        <v>291.7</v>
      </c>
      <c r="G805" s="113">
        <v>292</v>
      </c>
      <c r="H805" s="113">
        <v>292.85000000000002</v>
      </c>
      <c r="I805" s="113">
        <v>16671</v>
      </c>
      <c r="J805" s="113">
        <v>4889358.5</v>
      </c>
      <c r="K805" s="115">
        <v>43522</v>
      </c>
      <c r="L805" s="113">
        <v>337</v>
      </c>
      <c r="M805" s="113" t="s">
        <v>2236</v>
      </c>
      <c r="N805" s="351"/>
    </row>
    <row r="806" spans="1:14">
      <c r="A806" s="113" t="s">
        <v>1046</v>
      </c>
      <c r="B806" s="113" t="s">
        <v>384</v>
      </c>
      <c r="C806" s="113">
        <v>110.55</v>
      </c>
      <c r="D806" s="113">
        <v>111.58</v>
      </c>
      <c r="E806" s="113">
        <v>110.1</v>
      </c>
      <c r="F806" s="113">
        <v>110.78</v>
      </c>
      <c r="G806" s="113">
        <v>110.81</v>
      </c>
      <c r="H806" s="113">
        <v>111.71</v>
      </c>
      <c r="I806" s="113">
        <v>88200</v>
      </c>
      <c r="J806" s="113">
        <v>9755011.5</v>
      </c>
      <c r="K806" s="115">
        <v>43522</v>
      </c>
      <c r="L806" s="113">
        <v>346</v>
      </c>
      <c r="M806" s="113" t="s">
        <v>2117</v>
      </c>
      <c r="N806" s="351"/>
    </row>
    <row r="807" spans="1:14">
      <c r="A807" s="113" t="s">
        <v>2336</v>
      </c>
      <c r="B807" s="113" t="s">
        <v>384</v>
      </c>
      <c r="C807" s="113">
        <v>55.84</v>
      </c>
      <c r="D807" s="113">
        <v>56.25</v>
      </c>
      <c r="E807" s="113">
        <v>54.5</v>
      </c>
      <c r="F807" s="113">
        <v>56</v>
      </c>
      <c r="G807" s="113">
        <v>56</v>
      </c>
      <c r="H807" s="113">
        <v>55.84</v>
      </c>
      <c r="I807" s="113">
        <v>3581</v>
      </c>
      <c r="J807" s="113">
        <v>200147.96</v>
      </c>
      <c r="K807" s="115">
        <v>43522</v>
      </c>
      <c r="L807" s="113">
        <v>90</v>
      </c>
      <c r="M807" s="113" t="s">
        <v>2337</v>
      </c>
      <c r="N807" s="351"/>
    </row>
    <row r="808" spans="1:14">
      <c r="A808" s="113" t="s">
        <v>1047</v>
      </c>
      <c r="B808" s="113" t="s">
        <v>384</v>
      </c>
      <c r="C808" s="113">
        <v>272</v>
      </c>
      <c r="D808" s="113">
        <v>274</v>
      </c>
      <c r="E808" s="113">
        <v>265</v>
      </c>
      <c r="F808" s="113">
        <v>272.02</v>
      </c>
      <c r="G808" s="113">
        <v>272.3</v>
      </c>
      <c r="H808" s="113">
        <v>277.08999999999997</v>
      </c>
      <c r="I808" s="113">
        <v>14128</v>
      </c>
      <c r="J808" s="113">
        <v>3831320.88</v>
      </c>
      <c r="K808" s="115">
        <v>43522</v>
      </c>
      <c r="L808" s="113">
        <v>131</v>
      </c>
      <c r="M808" s="113" t="s">
        <v>1048</v>
      </c>
      <c r="N808" s="351"/>
    </row>
    <row r="809" spans="1:14">
      <c r="A809" s="113" t="s">
        <v>3239</v>
      </c>
      <c r="B809" s="113" t="s">
        <v>384</v>
      </c>
      <c r="C809" s="113">
        <v>9.75</v>
      </c>
      <c r="D809" s="113">
        <v>10.4</v>
      </c>
      <c r="E809" s="113">
        <v>9.3000000000000007</v>
      </c>
      <c r="F809" s="113">
        <v>9.5</v>
      </c>
      <c r="G809" s="113">
        <v>9.5</v>
      </c>
      <c r="H809" s="113">
        <v>9.75</v>
      </c>
      <c r="I809" s="113">
        <v>13466</v>
      </c>
      <c r="J809" s="113">
        <v>128840.7</v>
      </c>
      <c r="K809" s="115">
        <v>43522</v>
      </c>
      <c r="L809" s="113">
        <v>47</v>
      </c>
      <c r="M809" s="113" t="s">
        <v>3240</v>
      </c>
      <c r="N809" s="351"/>
    </row>
    <row r="810" spans="1:14">
      <c r="A810" s="113" t="s">
        <v>1049</v>
      </c>
      <c r="B810" s="113" t="s">
        <v>384</v>
      </c>
      <c r="C810" s="113">
        <v>17.3</v>
      </c>
      <c r="D810" s="113">
        <v>17.350000000000001</v>
      </c>
      <c r="E810" s="113">
        <v>16.8</v>
      </c>
      <c r="F810" s="113">
        <v>16.850000000000001</v>
      </c>
      <c r="G810" s="113">
        <v>16.8</v>
      </c>
      <c r="H810" s="113">
        <v>17.100000000000001</v>
      </c>
      <c r="I810" s="113">
        <v>2365</v>
      </c>
      <c r="J810" s="113">
        <v>40139.75</v>
      </c>
      <c r="K810" s="115">
        <v>43522</v>
      </c>
      <c r="L810" s="113">
        <v>33</v>
      </c>
      <c r="M810" s="113" t="s">
        <v>1050</v>
      </c>
      <c r="N810" s="351"/>
    </row>
    <row r="811" spans="1:14">
      <c r="A811" s="113" t="s">
        <v>1051</v>
      </c>
      <c r="B811" s="113" t="s">
        <v>384</v>
      </c>
      <c r="C811" s="113">
        <v>83.05</v>
      </c>
      <c r="D811" s="113">
        <v>85.85</v>
      </c>
      <c r="E811" s="113">
        <v>80.599999999999994</v>
      </c>
      <c r="F811" s="113">
        <v>81.849999999999994</v>
      </c>
      <c r="G811" s="113">
        <v>82.9</v>
      </c>
      <c r="H811" s="113">
        <v>84.15</v>
      </c>
      <c r="I811" s="113">
        <v>2251</v>
      </c>
      <c r="J811" s="113">
        <v>184862.65</v>
      </c>
      <c r="K811" s="115">
        <v>43522</v>
      </c>
      <c r="L811" s="113">
        <v>487</v>
      </c>
      <c r="M811" s="113" t="s">
        <v>1052</v>
      </c>
      <c r="N811" s="351"/>
    </row>
    <row r="812" spans="1:14">
      <c r="A812" s="113" t="s">
        <v>1054</v>
      </c>
      <c r="B812" s="113" t="s">
        <v>384</v>
      </c>
      <c r="C812" s="113">
        <v>527.79999999999995</v>
      </c>
      <c r="D812" s="113">
        <v>534.9</v>
      </c>
      <c r="E812" s="113">
        <v>517.54999999999995</v>
      </c>
      <c r="F812" s="113">
        <v>530.45000000000005</v>
      </c>
      <c r="G812" s="113">
        <v>531.1</v>
      </c>
      <c r="H812" s="113">
        <v>530.04999999999995</v>
      </c>
      <c r="I812" s="113">
        <v>14751</v>
      </c>
      <c r="J812" s="113">
        <v>7772075.5499999998</v>
      </c>
      <c r="K812" s="115">
        <v>43522</v>
      </c>
      <c r="L812" s="113">
        <v>465</v>
      </c>
      <c r="M812" s="113" t="s">
        <v>1937</v>
      </c>
      <c r="N812" s="351"/>
    </row>
    <row r="813" spans="1:14">
      <c r="A813" s="113" t="s">
        <v>1055</v>
      </c>
      <c r="B813" s="113" t="s">
        <v>384</v>
      </c>
      <c r="C813" s="113">
        <v>315</v>
      </c>
      <c r="D813" s="113">
        <v>346.8</v>
      </c>
      <c r="E813" s="113">
        <v>310.05</v>
      </c>
      <c r="F813" s="113">
        <v>338.6</v>
      </c>
      <c r="G813" s="113">
        <v>339</v>
      </c>
      <c r="H813" s="113">
        <v>316.60000000000002</v>
      </c>
      <c r="I813" s="113">
        <v>614119</v>
      </c>
      <c r="J813" s="113">
        <v>207612727.94999999</v>
      </c>
      <c r="K813" s="115">
        <v>43522</v>
      </c>
      <c r="L813" s="113">
        <v>15266</v>
      </c>
      <c r="M813" s="113" t="s">
        <v>1056</v>
      </c>
      <c r="N813" s="351"/>
    </row>
    <row r="814" spans="1:14">
      <c r="A814" s="113" t="s">
        <v>3333</v>
      </c>
      <c r="B814" s="113" t="s">
        <v>384</v>
      </c>
      <c r="C814" s="113">
        <v>85.55</v>
      </c>
      <c r="D814" s="113">
        <v>91</v>
      </c>
      <c r="E814" s="113">
        <v>85.55</v>
      </c>
      <c r="F814" s="113">
        <v>87.05</v>
      </c>
      <c r="G814" s="113">
        <v>87.5</v>
      </c>
      <c r="H814" s="113">
        <v>88.95</v>
      </c>
      <c r="I814" s="113">
        <v>963</v>
      </c>
      <c r="J814" s="113">
        <v>84046.399999999994</v>
      </c>
      <c r="K814" s="115">
        <v>43522</v>
      </c>
      <c r="L814" s="113">
        <v>24</v>
      </c>
      <c r="M814" s="113" t="s">
        <v>3334</v>
      </c>
      <c r="N814" s="351"/>
    </row>
    <row r="815" spans="1:14">
      <c r="A815" s="113" t="s">
        <v>2070</v>
      </c>
      <c r="B815" s="113" t="s">
        <v>384</v>
      </c>
      <c r="C815" s="113">
        <v>35.25</v>
      </c>
      <c r="D815" s="113">
        <v>37.1</v>
      </c>
      <c r="E815" s="113">
        <v>34.6</v>
      </c>
      <c r="F815" s="113">
        <v>35.5</v>
      </c>
      <c r="G815" s="113">
        <v>35.200000000000003</v>
      </c>
      <c r="H815" s="113">
        <v>37.1</v>
      </c>
      <c r="I815" s="113">
        <v>108461</v>
      </c>
      <c r="J815" s="113">
        <v>3863833.55</v>
      </c>
      <c r="K815" s="115">
        <v>43522</v>
      </c>
      <c r="L815" s="113">
        <v>1285</v>
      </c>
      <c r="M815" s="113" t="s">
        <v>2071</v>
      </c>
      <c r="N815" s="351"/>
    </row>
    <row r="816" spans="1:14">
      <c r="A816" s="113" t="s">
        <v>3139</v>
      </c>
      <c r="B816" s="113" t="s">
        <v>384</v>
      </c>
      <c r="C816" s="113">
        <v>644</v>
      </c>
      <c r="D816" s="113">
        <v>654.79999999999995</v>
      </c>
      <c r="E816" s="113">
        <v>641.79999999999995</v>
      </c>
      <c r="F816" s="113">
        <v>647.20000000000005</v>
      </c>
      <c r="G816" s="113">
        <v>645.20000000000005</v>
      </c>
      <c r="H816" s="113">
        <v>647.85</v>
      </c>
      <c r="I816" s="113">
        <v>4584</v>
      </c>
      <c r="J816" s="113">
        <v>2973599.55</v>
      </c>
      <c r="K816" s="115">
        <v>43522</v>
      </c>
      <c r="L816" s="113">
        <v>140</v>
      </c>
      <c r="M816" s="113" t="s">
        <v>1057</v>
      </c>
      <c r="N816" s="351"/>
    </row>
    <row r="817" spans="1:14">
      <c r="A817" s="113" t="s">
        <v>227</v>
      </c>
      <c r="B817" s="113" t="s">
        <v>384</v>
      </c>
      <c r="C817" s="113">
        <v>391</v>
      </c>
      <c r="D817" s="113">
        <v>413.2</v>
      </c>
      <c r="E817" s="113">
        <v>385.1</v>
      </c>
      <c r="F817" s="113">
        <v>409.85</v>
      </c>
      <c r="G817" s="113">
        <v>411</v>
      </c>
      <c r="H817" s="113">
        <v>394.2</v>
      </c>
      <c r="I817" s="113">
        <v>4436125</v>
      </c>
      <c r="J817" s="113">
        <v>1794248425.2</v>
      </c>
      <c r="K817" s="115">
        <v>43522</v>
      </c>
      <c r="L817" s="113">
        <v>60083</v>
      </c>
      <c r="M817" s="113" t="s">
        <v>1058</v>
      </c>
      <c r="N817" s="351"/>
    </row>
    <row r="818" spans="1:14">
      <c r="A818" s="113" t="s">
        <v>3241</v>
      </c>
      <c r="B818" s="113" t="s">
        <v>3182</v>
      </c>
      <c r="C818" s="113">
        <v>0.15</v>
      </c>
      <c r="D818" s="113">
        <v>0.15</v>
      </c>
      <c r="E818" s="113">
        <v>0.1</v>
      </c>
      <c r="F818" s="113">
        <v>0.15</v>
      </c>
      <c r="G818" s="113">
        <v>0.15</v>
      </c>
      <c r="H818" s="113">
        <v>0.1</v>
      </c>
      <c r="I818" s="113">
        <v>541385</v>
      </c>
      <c r="J818" s="113">
        <v>72489.75</v>
      </c>
      <c r="K818" s="115">
        <v>43522</v>
      </c>
      <c r="L818" s="113">
        <v>88</v>
      </c>
      <c r="M818" s="113" t="s">
        <v>3242</v>
      </c>
      <c r="N818" s="351"/>
    </row>
    <row r="819" spans="1:14">
      <c r="A819" s="113" t="s">
        <v>3243</v>
      </c>
      <c r="B819" s="113" t="s">
        <v>384</v>
      </c>
      <c r="C819" s="113">
        <v>0.95</v>
      </c>
      <c r="D819" s="113">
        <v>0.95</v>
      </c>
      <c r="E819" s="113">
        <v>0.95</v>
      </c>
      <c r="F819" s="113">
        <v>0.95</v>
      </c>
      <c r="G819" s="113">
        <v>0.95</v>
      </c>
      <c r="H819" s="113">
        <v>1</v>
      </c>
      <c r="I819" s="113">
        <v>1266742</v>
      </c>
      <c r="J819" s="113">
        <v>1203404.8999999999</v>
      </c>
      <c r="K819" s="115">
        <v>43522</v>
      </c>
      <c r="L819" s="113">
        <v>358</v>
      </c>
      <c r="M819" s="113" t="s">
        <v>3244</v>
      </c>
      <c r="N819" s="351"/>
    </row>
    <row r="820" spans="1:14">
      <c r="A820" s="113" t="s">
        <v>1059</v>
      </c>
      <c r="B820" s="113" t="s">
        <v>384</v>
      </c>
      <c r="C820" s="113">
        <v>187.9</v>
      </c>
      <c r="D820" s="113">
        <v>190.5</v>
      </c>
      <c r="E820" s="113">
        <v>182</v>
      </c>
      <c r="F820" s="113">
        <v>186.55</v>
      </c>
      <c r="G820" s="113">
        <v>186.1</v>
      </c>
      <c r="H820" s="113">
        <v>190.75</v>
      </c>
      <c r="I820" s="113">
        <v>39840</v>
      </c>
      <c r="J820" s="113">
        <v>7435809.8499999996</v>
      </c>
      <c r="K820" s="115">
        <v>43522</v>
      </c>
      <c r="L820" s="113">
        <v>1308</v>
      </c>
      <c r="M820" s="113" t="s">
        <v>1060</v>
      </c>
      <c r="N820" s="351"/>
    </row>
    <row r="821" spans="1:14">
      <c r="A821" s="113" t="s">
        <v>1061</v>
      </c>
      <c r="B821" s="113" t="s">
        <v>384</v>
      </c>
      <c r="C821" s="113">
        <v>50.8</v>
      </c>
      <c r="D821" s="113">
        <v>50.8</v>
      </c>
      <c r="E821" s="113">
        <v>47.8</v>
      </c>
      <c r="F821" s="113">
        <v>48.9</v>
      </c>
      <c r="G821" s="113">
        <v>48.35</v>
      </c>
      <c r="H821" s="113">
        <v>50.8</v>
      </c>
      <c r="I821" s="113">
        <v>1702</v>
      </c>
      <c r="J821" s="113">
        <v>84007.55</v>
      </c>
      <c r="K821" s="115">
        <v>43522</v>
      </c>
      <c r="L821" s="113">
        <v>36</v>
      </c>
      <c r="M821" s="113" t="s">
        <v>1868</v>
      </c>
      <c r="N821" s="351"/>
    </row>
    <row r="822" spans="1:14">
      <c r="A822" s="113" t="s">
        <v>108</v>
      </c>
      <c r="B822" s="113" t="s">
        <v>384</v>
      </c>
      <c r="C822" s="113">
        <v>113.6</v>
      </c>
      <c r="D822" s="113">
        <v>113.9</v>
      </c>
      <c r="E822" s="113">
        <v>108.85</v>
      </c>
      <c r="F822" s="113">
        <v>112.15</v>
      </c>
      <c r="G822" s="113">
        <v>112.2</v>
      </c>
      <c r="H822" s="113">
        <v>114.8</v>
      </c>
      <c r="I822" s="113">
        <v>2263234</v>
      </c>
      <c r="J822" s="113">
        <v>252433673.19999999</v>
      </c>
      <c r="K822" s="115">
        <v>43522</v>
      </c>
      <c r="L822" s="113">
        <v>12284</v>
      </c>
      <c r="M822" s="113" t="s">
        <v>1062</v>
      </c>
      <c r="N822" s="351"/>
    </row>
    <row r="823" spans="1:14">
      <c r="A823" s="113" t="s">
        <v>1063</v>
      </c>
      <c r="B823" s="113" t="s">
        <v>384</v>
      </c>
      <c r="C823" s="113">
        <v>6.3</v>
      </c>
      <c r="D823" s="113">
        <v>6.45</v>
      </c>
      <c r="E823" s="113">
        <v>6.15</v>
      </c>
      <c r="F823" s="113">
        <v>6.2</v>
      </c>
      <c r="G823" s="113">
        <v>6.2</v>
      </c>
      <c r="H823" s="113">
        <v>6.45</v>
      </c>
      <c r="I823" s="113">
        <v>1801693</v>
      </c>
      <c r="J823" s="113">
        <v>11286075.300000001</v>
      </c>
      <c r="K823" s="115">
        <v>43522</v>
      </c>
      <c r="L823" s="113">
        <v>2196</v>
      </c>
      <c r="M823" s="113" t="s">
        <v>1064</v>
      </c>
      <c r="N823" s="351"/>
    </row>
    <row r="824" spans="1:14">
      <c r="A824" s="113" t="s">
        <v>109</v>
      </c>
      <c r="B824" s="113" t="s">
        <v>384</v>
      </c>
      <c r="C824" s="113">
        <v>124.3</v>
      </c>
      <c r="D824" s="113">
        <v>126.25</v>
      </c>
      <c r="E824" s="113">
        <v>121.65</v>
      </c>
      <c r="F824" s="113">
        <v>123.85</v>
      </c>
      <c r="G824" s="113">
        <v>124</v>
      </c>
      <c r="H824" s="113">
        <v>126.5</v>
      </c>
      <c r="I824" s="113">
        <v>6087781</v>
      </c>
      <c r="J824" s="113">
        <v>756707932.5</v>
      </c>
      <c r="K824" s="115">
        <v>43522</v>
      </c>
      <c r="L824" s="113">
        <v>42308</v>
      </c>
      <c r="M824" s="113" t="s">
        <v>1065</v>
      </c>
      <c r="N824" s="351"/>
    </row>
    <row r="825" spans="1:14">
      <c r="A825" s="113" t="s">
        <v>1066</v>
      </c>
      <c r="B825" s="113" t="s">
        <v>384</v>
      </c>
      <c r="C825" s="113">
        <v>55.5</v>
      </c>
      <c r="D825" s="113">
        <v>57.3</v>
      </c>
      <c r="E825" s="113">
        <v>54.7</v>
      </c>
      <c r="F825" s="113">
        <v>56.45</v>
      </c>
      <c r="G825" s="113">
        <v>56.3</v>
      </c>
      <c r="H825" s="113">
        <v>55.95</v>
      </c>
      <c r="I825" s="113">
        <v>504313</v>
      </c>
      <c r="J825" s="113">
        <v>28292531</v>
      </c>
      <c r="K825" s="115">
        <v>43522</v>
      </c>
      <c r="L825" s="113">
        <v>3041</v>
      </c>
      <c r="M825" s="113" t="s">
        <v>1067</v>
      </c>
      <c r="N825" s="351"/>
    </row>
    <row r="826" spans="1:14">
      <c r="A826" s="113" t="s">
        <v>1068</v>
      </c>
      <c r="B826" s="113" t="s">
        <v>384</v>
      </c>
      <c r="C826" s="113">
        <v>1012</v>
      </c>
      <c r="D826" s="113">
        <v>1025.3</v>
      </c>
      <c r="E826" s="113">
        <v>1009.45</v>
      </c>
      <c r="F826" s="113">
        <v>1013.85</v>
      </c>
      <c r="G826" s="113">
        <v>1016</v>
      </c>
      <c r="H826" s="113">
        <v>1027.3</v>
      </c>
      <c r="I826" s="113">
        <v>117225</v>
      </c>
      <c r="J826" s="113">
        <v>119685540.09999999</v>
      </c>
      <c r="K826" s="115">
        <v>43522</v>
      </c>
      <c r="L826" s="113">
        <v>8871</v>
      </c>
      <c r="M826" s="113" t="s">
        <v>1069</v>
      </c>
      <c r="N826" s="351"/>
    </row>
    <row r="827" spans="1:14">
      <c r="A827" s="113" t="s">
        <v>1070</v>
      </c>
      <c r="B827" s="113" t="s">
        <v>384</v>
      </c>
      <c r="C827" s="113">
        <v>37.15</v>
      </c>
      <c r="D827" s="113">
        <v>38.950000000000003</v>
      </c>
      <c r="E827" s="113">
        <v>36.35</v>
      </c>
      <c r="F827" s="113">
        <v>37.25</v>
      </c>
      <c r="G827" s="113">
        <v>37.1</v>
      </c>
      <c r="H827" s="113">
        <v>37.549999999999997</v>
      </c>
      <c r="I827" s="113">
        <v>3222</v>
      </c>
      <c r="J827" s="113">
        <v>120044.5</v>
      </c>
      <c r="K827" s="115">
        <v>43522</v>
      </c>
      <c r="L827" s="113">
        <v>78</v>
      </c>
      <c r="M827" s="113" t="s">
        <v>1071</v>
      </c>
      <c r="N827" s="351"/>
    </row>
    <row r="828" spans="1:14">
      <c r="A828" s="113" t="s">
        <v>1072</v>
      </c>
      <c r="B828" s="113" t="s">
        <v>384</v>
      </c>
      <c r="C828" s="113">
        <v>191</v>
      </c>
      <c r="D828" s="113">
        <v>192.2</v>
      </c>
      <c r="E828" s="113">
        <v>183.85</v>
      </c>
      <c r="F828" s="113">
        <v>185.1</v>
      </c>
      <c r="G828" s="113">
        <v>184.1</v>
      </c>
      <c r="H828" s="113">
        <v>191.9</v>
      </c>
      <c r="I828" s="113">
        <v>63307</v>
      </c>
      <c r="J828" s="113">
        <v>11747845.25</v>
      </c>
      <c r="K828" s="115">
        <v>43522</v>
      </c>
      <c r="L828" s="113">
        <v>3454</v>
      </c>
      <c r="M828" s="113" t="s">
        <v>1073</v>
      </c>
      <c r="N828" s="351"/>
    </row>
    <row r="829" spans="1:14">
      <c r="A829" s="113" t="s">
        <v>2521</v>
      </c>
      <c r="B829" s="113" t="s">
        <v>3182</v>
      </c>
      <c r="C829" s="113">
        <v>21.75</v>
      </c>
      <c r="D829" s="113">
        <v>23.35</v>
      </c>
      <c r="E829" s="113">
        <v>21.75</v>
      </c>
      <c r="F829" s="113">
        <v>23.35</v>
      </c>
      <c r="G829" s="113">
        <v>23.35</v>
      </c>
      <c r="H829" s="113">
        <v>22.25</v>
      </c>
      <c r="I829" s="113">
        <v>7885</v>
      </c>
      <c r="J829" s="113">
        <v>179941.2</v>
      </c>
      <c r="K829" s="115">
        <v>43522</v>
      </c>
      <c r="L829" s="113">
        <v>54</v>
      </c>
      <c r="M829" s="113" t="s">
        <v>2522</v>
      </c>
      <c r="N829" s="351"/>
    </row>
    <row r="830" spans="1:14">
      <c r="A830" s="113" t="s">
        <v>1974</v>
      </c>
      <c r="B830" s="113" t="s">
        <v>384</v>
      </c>
      <c r="C830" s="113">
        <v>340.5</v>
      </c>
      <c r="D830" s="113">
        <v>340.5</v>
      </c>
      <c r="E830" s="113">
        <v>331.6</v>
      </c>
      <c r="F830" s="113">
        <v>334.55</v>
      </c>
      <c r="G830" s="113">
        <v>335</v>
      </c>
      <c r="H830" s="113">
        <v>336.4</v>
      </c>
      <c r="I830" s="113">
        <v>6412</v>
      </c>
      <c r="J830" s="113">
        <v>2144076.7000000002</v>
      </c>
      <c r="K830" s="115">
        <v>43522</v>
      </c>
      <c r="L830" s="113">
        <v>347</v>
      </c>
      <c r="M830" s="113" t="s">
        <v>3024</v>
      </c>
      <c r="N830" s="351"/>
    </row>
    <row r="831" spans="1:14">
      <c r="A831" s="113" t="s">
        <v>1074</v>
      </c>
      <c r="B831" s="113" t="s">
        <v>384</v>
      </c>
      <c r="C831" s="113">
        <v>5522.7</v>
      </c>
      <c r="D831" s="113">
        <v>5759.7</v>
      </c>
      <c r="E831" s="113">
        <v>5397.55</v>
      </c>
      <c r="F831" s="113">
        <v>5669.55</v>
      </c>
      <c r="G831" s="113">
        <v>5675</v>
      </c>
      <c r="H831" s="113">
        <v>5521.9</v>
      </c>
      <c r="I831" s="113">
        <v>3909</v>
      </c>
      <c r="J831" s="113">
        <v>21973252</v>
      </c>
      <c r="K831" s="115">
        <v>43522</v>
      </c>
      <c r="L831" s="113">
        <v>1948</v>
      </c>
      <c r="M831" s="113" t="s">
        <v>1075</v>
      </c>
      <c r="N831" s="351"/>
    </row>
    <row r="832" spans="1:14">
      <c r="A832" s="113" t="s">
        <v>2088</v>
      </c>
      <c r="B832" s="113" t="s">
        <v>384</v>
      </c>
      <c r="C832" s="113">
        <v>21.1</v>
      </c>
      <c r="D832" s="113">
        <v>21.1</v>
      </c>
      <c r="E832" s="113">
        <v>19.95</v>
      </c>
      <c r="F832" s="113">
        <v>20</v>
      </c>
      <c r="G832" s="113">
        <v>20.2</v>
      </c>
      <c r="H832" s="113">
        <v>20.95</v>
      </c>
      <c r="I832" s="113">
        <v>377938</v>
      </c>
      <c r="J832" s="113">
        <v>7597208.3499999996</v>
      </c>
      <c r="K832" s="115">
        <v>43522</v>
      </c>
      <c r="L832" s="113">
        <v>897</v>
      </c>
      <c r="M832" s="113" t="s">
        <v>1085</v>
      </c>
      <c r="N832" s="351"/>
    </row>
    <row r="833" spans="1:14">
      <c r="A833" s="113" t="s">
        <v>2552</v>
      </c>
      <c r="B833" s="113" t="s">
        <v>384</v>
      </c>
      <c r="C833" s="113">
        <v>74</v>
      </c>
      <c r="D833" s="113">
        <v>74.599999999999994</v>
      </c>
      <c r="E833" s="113">
        <v>73.099999999999994</v>
      </c>
      <c r="F833" s="113">
        <v>73.900000000000006</v>
      </c>
      <c r="G833" s="113">
        <v>74</v>
      </c>
      <c r="H833" s="113">
        <v>74.849999999999994</v>
      </c>
      <c r="I833" s="113">
        <v>103390</v>
      </c>
      <c r="J833" s="113">
        <v>7642426.9000000004</v>
      </c>
      <c r="K833" s="115">
        <v>43522</v>
      </c>
      <c r="L833" s="113">
        <v>4485</v>
      </c>
      <c r="M833" s="113" t="s">
        <v>2553</v>
      </c>
      <c r="N833" s="351"/>
    </row>
    <row r="834" spans="1:14">
      <c r="A834" s="113" t="s">
        <v>1076</v>
      </c>
      <c r="B834" s="113" t="s">
        <v>384</v>
      </c>
      <c r="C834" s="113">
        <v>385.05</v>
      </c>
      <c r="D834" s="113">
        <v>390</v>
      </c>
      <c r="E834" s="113">
        <v>384.05</v>
      </c>
      <c r="F834" s="113">
        <v>389.5</v>
      </c>
      <c r="G834" s="113">
        <v>390</v>
      </c>
      <c r="H834" s="113">
        <v>387.35</v>
      </c>
      <c r="I834" s="113">
        <v>3449</v>
      </c>
      <c r="J834" s="113">
        <v>1338339.55</v>
      </c>
      <c r="K834" s="115">
        <v>43522</v>
      </c>
      <c r="L834" s="113">
        <v>227</v>
      </c>
      <c r="M834" s="113" t="s">
        <v>1077</v>
      </c>
      <c r="N834" s="351"/>
    </row>
    <row r="835" spans="1:14">
      <c r="A835" s="113" t="s">
        <v>2297</v>
      </c>
      <c r="B835" s="113" t="s">
        <v>384</v>
      </c>
      <c r="C835" s="113">
        <v>139.35</v>
      </c>
      <c r="D835" s="113">
        <v>140.55000000000001</v>
      </c>
      <c r="E835" s="113">
        <v>137</v>
      </c>
      <c r="F835" s="113">
        <v>138.65</v>
      </c>
      <c r="G835" s="113">
        <v>138.6</v>
      </c>
      <c r="H835" s="113">
        <v>142.19999999999999</v>
      </c>
      <c r="I835" s="113">
        <v>49908</v>
      </c>
      <c r="J835" s="113">
        <v>6930466.4000000004</v>
      </c>
      <c r="K835" s="115">
        <v>43522</v>
      </c>
      <c r="L835" s="113">
        <v>1040</v>
      </c>
      <c r="M835" s="113" t="s">
        <v>2298</v>
      </c>
      <c r="N835" s="351"/>
    </row>
    <row r="836" spans="1:14">
      <c r="A836" s="113" t="s">
        <v>110</v>
      </c>
      <c r="B836" s="113" t="s">
        <v>384</v>
      </c>
      <c r="C836" s="113">
        <v>459.75</v>
      </c>
      <c r="D836" s="113">
        <v>471.9</v>
      </c>
      <c r="E836" s="113">
        <v>455.1</v>
      </c>
      <c r="F836" s="113">
        <v>463.9</v>
      </c>
      <c r="G836" s="113">
        <v>463.2</v>
      </c>
      <c r="H836" s="113">
        <v>467.8</v>
      </c>
      <c r="I836" s="113">
        <v>3154575</v>
      </c>
      <c r="J836" s="113">
        <v>1462645265.05</v>
      </c>
      <c r="K836" s="115">
        <v>43522</v>
      </c>
      <c r="L836" s="113">
        <v>29996</v>
      </c>
      <c r="M836" s="113" t="s">
        <v>1078</v>
      </c>
      <c r="N836" s="351"/>
    </row>
    <row r="837" spans="1:14">
      <c r="A837" s="113" t="s">
        <v>3665</v>
      </c>
      <c r="B837" s="113" t="s">
        <v>384</v>
      </c>
      <c r="C837" s="113">
        <v>17.7</v>
      </c>
      <c r="D837" s="113">
        <v>17.72</v>
      </c>
      <c r="E837" s="113">
        <v>17.04</v>
      </c>
      <c r="F837" s="113">
        <v>17.25</v>
      </c>
      <c r="G837" s="113">
        <v>17.25</v>
      </c>
      <c r="H837" s="113">
        <v>17.72</v>
      </c>
      <c r="I837" s="113">
        <v>458</v>
      </c>
      <c r="J837" s="113">
        <v>7901.34</v>
      </c>
      <c r="K837" s="115">
        <v>43522</v>
      </c>
      <c r="L837" s="113">
        <v>14</v>
      </c>
      <c r="M837" s="113" t="s">
        <v>3666</v>
      </c>
      <c r="N837" s="351"/>
    </row>
    <row r="838" spans="1:14">
      <c r="A838" s="113" t="s">
        <v>2110</v>
      </c>
      <c r="B838" s="113" t="s">
        <v>384</v>
      </c>
      <c r="C838" s="113">
        <v>111.65</v>
      </c>
      <c r="D838" s="113">
        <v>112.49</v>
      </c>
      <c r="E838" s="113">
        <v>109.9</v>
      </c>
      <c r="F838" s="113">
        <v>112.49</v>
      </c>
      <c r="G838" s="113">
        <v>112.49</v>
      </c>
      <c r="H838" s="113">
        <v>112.6</v>
      </c>
      <c r="I838" s="113">
        <v>79</v>
      </c>
      <c r="J838" s="113">
        <v>8822.1</v>
      </c>
      <c r="K838" s="115">
        <v>43522</v>
      </c>
      <c r="L838" s="113">
        <v>6</v>
      </c>
      <c r="M838" s="113" t="s">
        <v>2111</v>
      </c>
      <c r="N838" s="351"/>
    </row>
    <row r="839" spans="1:14">
      <c r="A839" s="113" t="s">
        <v>3541</v>
      </c>
      <c r="B839" s="113" t="s">
        <v>384</v>
      </c>
      <c r="C839" s="113">
        <v>390</v>
      </c>
      <c r="D839" s="113">
        <v>390</v>
      </c>
      <c r="E839" s="113">
        <v>364.01</v>
      </c>
      <c r="F839" s="113">
        <v>377.5</v>
      </c>
      <c r="G839" s="113">
        <v>377.5</v>
      </c>
      <c r="H839" s="113">
        <v>363.1</v>
      </c>
      <c r="I839" s="113">
        <v>134</v>
      </c>
      <c r="J839" s="113">
        <v>49777.02</v>
      </c>
      <c r="K839" s="115">
        <v>43522</v>
      </c>
      <c r="L839" s="113">
        <v>4</v>
      </c>
      <c r="M839" s="113" t="s">
        <v>3542</v>
      </c>
      <c r="N839" s="351"/>
    </row>
    <row r="840" spans="1:14">
      <c r="A840" s="113" t="s">
        <v>3736</v>
      </c>
      <c r="B840" s="113" t="s">
        <v>384</v>
      </c>
      <c r="C840" s="113">
        <v>111.65</v>
      </c>
      <c r="D840" s="113">
        <v>111.65</v>
      </c>
      <c r="E840" s="113">
        <v>111.65</v>
      </c>
      <c r="F840" s="113">
        <v>111.65</v>
      </c>
      <c r="G840" s="113">
        <v>111.65</v>
      </c>
      <c r="H840" s="113">
        <v>113.9</v>
      </c>
      <c r="I840" s="113">
        <v>657</v>
      </c>
      <c r="J840" s="113">
        <v>73354.05</v>
      </c>
      <c r="K840" s="115">
        <v>43522</v>
      </c>
      <c r="L840" s="113">
        <v>1</v>
      </c>
      <c r="M840" s="113" t="s">
        <v>3737</v>
      </c>
      <c r="N840" s="351"/>
    </row>
    <row r="841" spans="1:14">
      <c r="A841" s="113" t="s">
        <v>1079</v>
      </c>
      <c r="B841" s="113" t="s">
        <v>384</v>
      </c>
      <c r="C841" s="113">
        <v>170</v>
      </c>
      <c r="D841" s="113">
        <v>170.95</v>
      </c>
      <c r="E841" s="113">
        <v>167.1</v>
      </c>
      <c r="F841" s="113">
        <v>167.6</v>
      </c>
      <c r="G841" s="113">
        <v>167.2</v>
      </c>
      <c r="H841" s="113">
        <v>173.5</v>
      </c>
      <c r="I841" s="113">
        <v>15374</v>
      </c>
      <c r="J841" s="113">
        <v>2590668.25</v>
      </c>
      <c r="K841" s="115">
        <v>43522</v>
      </c>
      <c r="L841" s="113">
        <v>489</v>
      </c>
      <c r="M841" s="113" t="s">
        <v>1080</v>
      </c>
      <c r="N841" s="351"/>
    </row>
    <row r="842" spans="1:14">
      <c r="A842" s="113" t="s">
        <v>2741</v>
      </c>
      <c r="B842" s="113" t="s">
        <v>384</v>
      </c>
      <c r="C842" s="113">
        <v>201</v>
      </c>
      <c r="D842" s="113">
        <v>206</v>
      </c>
      <c r="E842" s="113">
        <v>195</v>
      </c>
      <c r="F842" s="113">
        <v>201.6</v>
      </c>
      <c r="G842" s="113">
        <v>199.05</v>
      </c>
      <c r="H842" s="113">
        <v>206.6</v>
      </c>
      <c r="I842" s="113">
        <v>1610</v>
      </c>
      <c r="J842" s="113">
        <v>323660.59999999998</v>
      </c>
      <c r="K842" s="115">
        <v>43522</v>
      </c>
      <c r="L842" s="113">
        <v>136</v>
      </c>
      <c r="M842" s="113" t="s">
        <v>2742</v>
      </c>
      <c r="N842" s="351"/>
    </row>
    <row r="843" spans="1:14">
      <c r="A843" s="113" t="s">
        <v>1081</v>
      </c>
      <c r="B843" s="113" t="s">
        <v>384</v>
      </c>
      <c r="C843" s="113">
        <v>427</v>
      </c>
      <c r="D843" s="113">
        <v>432.05</v>
      </c>
      <c r="E843" s="113">
        <v>420</v>
      </c>
      <c r="F843" s="113">
        <v>426.55</v>
      </c>
      <c r="G843" s="113">
        <v>428.65</v>
      </c>
      <c r="H843" s="113">
        <v>429.25</v>
      </c>
      <c r="I843" s="113">
        <v>28396</v>
      </c>
      <c r="J843" s="113">
        <v>12105099.300000001</v>
      </c>
      <c r="K843" s="115">
        <v>43522</v>
      </c>
      <c r="L843" s="113">
        <v>1232</v>
      </c>
      <c r="M843" s="113" t="s">
        <v>1082</v>
      </c>
      <c r="N843" s="351"/>
    </row>
    <row r="844" spans="1:14">
      <c r="A844" s="113" t="s">
        <v>1083</v>
      </c>
      <c r="B844" s="113" t="s">
        <v>384</v>
      </c>
      <c r="C844" s="113">
        <v>999.99</v>
      </c>
      <c r="D844" s="113">
        <v>1000.01</v>
      </c>
      <c r="E844" s="113">
        <v>999.99</v>
      </c>
      <c r="F844" s="113">
        <v>1000</v>
      </c>
      <c r="G844" s="113">
        <v>1000</v>
      </c>
      <c r="H844" s="113">
        <v>999.99</v>
      </c>
      <c r="I844" s="113">
        <v>679874</v>
      </c>
      <c r="J844" s="113">
        <v>679874993.55999994</v>
      </c>
      <c r="K844" s="115">
        <v>43522</v>
      </c>
      <c r="L844" s="113">
        <v>2727</v>
      </c>
      <c r="M844" s="113" t="s">
        <v>1084</v>
      </c>
      <c r="N844" s="351"/>
    </row>
    <row r="845" spans="1:14">
      <c r="A845" s="113" t="s">
        <v>2749</v>
      </c>
      <c r="B845" s="113" t="s">
        <v>384</v>
      </c>
      <c r="C845" s="113">
        <v>999.99</v>
      </c>
      <c r="D845" s="113">
        <v>1000.01</v>
      </c>
      <c r="E845" s="113">
        <v>999.99</v>
      </c>
      <c r="F845" s="113">
        <v>1000</v>
      </c>
      <c r="G845" s="113">
        <v>1000</v>
      </c>
      <c r="H845" s="113">
        <v>1000</v>
      </c>
      <c r="I845" s="113">
        <v>13033</v>
      </c>
      <c r="J845" s="113">
        <v>13033106.98</v>
      </c>
      <c r="K845" s="115">
        <v>43522</v>
      </c>
      <c r="L845" s="113">
        <v>25</v>
      </c>
      <c r="M845" s="113" t="s">
        <v>2750</v>
      </c>
      <c r="N845" s="351"/>
    </row>
    <row r="846" spans="1:14">
      <c r="A846" s="113" t="s">
        <v>1086</v>
      </c>
      <c r="B846" s="113" t="s">
        <v>384</v>
      </c>
      <c r="C846" s="113">
        <v>41.05</v>
      </c>
      <c r="D846" s="113">
        <v>41.95</v>
      </c>
      <c r="E846" s="113">
        <v>40.6</v>
      </c>
      <c r="F846" s="113">
        <v>41</v>
      </c>
      <c r="G846" s="113">
        <v>41</v>
      </c>
      <c r="H846" s="113">
        <v>41.5</v>
      </c>
      <c r="I846" s="113">
        <v>4796</v>
      </c>
      <c r="J846" s="113">
        <v>196539.8</v>
      </c>
      <c r="K846" s="115">
        <v>43522</v>
      </c>
      <c r="L846" s="113">
        <v>70</v>
      </c>
      <c r="M846" s="113" t="s">
        <v>1087</v>
      </c>
      <c r="N846" s="351"/>
    </row>
    <row r="847" spans="1:14">
      <c r="A847" s="113" t="s">
        <v>2433</v>
      </c>
      <c r="B847" s="113" t="s">
        <v>384</v>
      </c>
      <c r="C847" s="113">
        <v>23.9</v>
      </c>
      <c r="D847" s="113">
        <v>24.6</v>
      </c>
      <c r="E847" s="113">
        <v>23.5</v>
      </c>
      <c r="F847" s="113">
        <v>23.8</v>
      </c>
      <c r="G847" s="113">
        <v>23.85</v>
      </c>
      <c r="H847" s="113">
        <v>23.9</v>
      </c>
      <c r="I847" s="113">
        <v>948</v>
      </c>
      <c r="J847" s="113">
        <v>22523.85</v>
      </c>
      <c r="K847" s="115">
        <v>43522</v>
      </c>
      <c r="L847" s="113">
        <v>22</v>
      </c>
      <c r="M847" s="113" t="s">
        <v>2434</v>
      </c>
      <c r="N847" s="351"/>
    </row>
    <row r="848" spans="1:14">
      <c r="A848" s="113" t="s">
        <v>1088</v>
      </c>
      <c r="B848" s="113" t="s">
        <v>384</v>
      </c>
      <c r="C848" s="113">
        <v>96.95</v>
      </c>
      <c r="D848" s="113">
        <v>96.95</v>
      </c>
      <c r="E848" s="113">
        <v>95</v>
      </c>
      <c r="F848" s="113">
        <v>95.8</v>
      </c>
      <c r="G848" s="113">
        <v>95.7</v>
      </c>
      <c r="H848" s="113">
        <v>98</v>
      </c>
      <c r="I848" s="113">
        <v>13224</v>
      </c>
      <c r="J848" s="113">
        <v>1265584.75</v>
      </c>
      <c r="K848" s="115">
        <v>43522</v>
      </c>
      <c r="L848" s="113">
        <v>321</v>
      </c>
      <c r="M848" s="113" t="s">
        <v>1089</v>
      </c>
      <c r="N848" s="351"/>
    </row>
    <row r="849" spans="1:14">
      <c r="A849" s="113" t="s">
        <v>2435</v>
      </c>
      <c r="B849" s="113" t="s">
        <v>384</v>
      </c>
      <c r="C849" s="113">
        <v>4.4000000000000004</v>
      </c>
      <c r="D849" s="113">
        <v>4.45</v>
      </c>
      <c r="E849" s="113">
        <v>3.9</v>
      </c>
      <c r="F849" s="113">
        <v>4</v>
      </c>
      <c r="G849" s="113">
        <v>4.1500000000000004</v>
      </c>
      <c r="H849" s="113">
        <v>4.1500000000000004</v>
      </c>
      <c r="I849" s="113">
        <v>5607</v>
      </c>
      <c r="J849" s="113">
        <v>23872.45</v>
      </c>
      <c r="K849" s="115">
        <v>43522</v>
      </c>
      <c r="L849" s="113">
        <v>15</v>
      </c>
      <c r="M849" s="113" t="s">
        <v>2436</v>
      </c>
      <c r="N849" s="351"/>
    </row>
    <row r="850" spans="1:14">
      <c r="A850" s="113" t="s">
        <v>2672</v>
      </c>
      <c r="B850" s="113" t="s">
        <v>384</v>
      </c>
      <c r="C850" s="113">
        <v>1.1499999999999999</v>
      </c>
      <c r="D850" s="113">
        <v>1.1499999999999999</v>
      </c>
      <c r="E850" s="113">
        <v>1.05</v>
      </c>
      <c r="F850" s="113">
        <v>1.1499999999999999</v>
      </c>
      <c r="G850" s="113">
        <v>1.1499999999999999</v>
      </c>
      <c r="H850" s="113">
        <v>1.1000000000000001</v>
      </c>
      <c r="I850" s="113">
        <v>1914921</v>
      </c>
      <c r="J850" s="113">
        <v>2120931.9500000002</v>
      </c>
      <c r="K850" s="115">
        <v>43522</v>
      </c>
      <c r="L850" s="113">
        <v>439</v>
      </c>
      <c r="M850" s="113" t="s">
        <v>2673</v>
      </c>
      <c r="N850" s="351"/>
    </row>
    <row r="851" spans="1:14">
      <c r="A851" s="113" t="s">
        <v>111</v>
      </c>
      <c r="B851" s="113" t="s">
        <v>384</v>
      </c>
      <c r="C851" s="113">
        <v>1263.8</v>
      </c>
      <c r="D851" s="113">
        <v>1275</v>
      </c>
      <c r="E851" s="113">
        <v>1253</v>
      </c>
      <c r="F851" s="113">
        <v>1265.8499999999999</v>
      </c>
      <c r="G851" s="113">
        <v>1265.0999999999999</v>
      </c>
      <c r="H851" s="113">
        <v>1275.8499999999999</v>
      </c>
      <c r="I851" s="113">
        <v>2417931</v>
      </c>
      <c r="J851" s="113">
        <v>3056314197.3000002</v>
      </c>
      <c r="K851" s="115">
        <v>43522</v>
      </c>
      <c r="L851" s="113">
        <v>86484</v>
      </c>
      <c r="M851" s="113" t="s">
        <v>1090</v>
      </c>
      <c r="N851" s="351"/>
    </row>
    <row r="852" spans="1:14">
      <c r="A852" s="113" t="s">
        <v>1854</v>
      </c>
      <c r="B852" s="113" t="s">
        <v>384</v>
      </c>
      <c r="C852" s="113">
        <v>1695</v>
      </c>
      <c r="D852" s="113">
        <v>1719.95</v>
      </c>
      <c r="E852" s="113">
        <v>1680.5</v>
      </c>
      <c r="F852" s="113">
        <v>1699.4</v>
      </c>
      <c r="G852" s="113">
        <v>1698.95</v>
      </c>
      <c r="H852" s="113">
        <v>1704.35</v>
      </c>
      <c r="I852" s="113">
        <v>52708</v>
      </c>
      <c r="J852" s="113">
        <v>89514102.400000006</v>
      </c>
      <c r="K852" s="115">
        <v>43522</v>
      </c>
      <c r="L852" s="113">
        <v>5344</v>
      </c>
      <c r="M852" s="113" t="s">
        <v>1855</v>
      </c>
      <c r="N852" s="351"/>
    </row>
    <row r="853" spans="1:14">
      <c r="A853" s="113" t="s">
        <v>1900</v>
      </c>
      <c r="B853" s="113" t="s">
        <v>384</v>
      </c>
      <c r="C853" s="113">
        <v>1495</v>
      </c>
      <c r="D853" s="113">
        <v>1511.7</v>
      </c>
      <c r="E853" s="113">
        <v>1467.25</v>
      </c>
      <c r="F853" s="113">
        <v>1498.9</v>
      </c>
      <c r="G853" s="113">
        <v>1500.25</v>
      </c>
      <c r="H853" s="113">
        <v>1499.35</v>
      </c>
      <c r="I853" s="113">
        <v>118583</v>
      </c>
      <c r="J853" s="113">
        <v>177576864.09999999</v>
      </c>
      <c r="K853" s="115">
        <v>43522</v>
      </c>
      <c r="L853" s="113">
        <v>14849</v>
      </c>
      <c r="M853" s="113" t="s">
        <v>1901</v>
      </c>
      <c r="N853" s="351"/>
    </row>
    <row r="854" spans="1:14">
      <c r="A854" s="113" t="s">
        <v>1091</v>
      </c>
      <c r="B854" s="113" t="s">
        <v>384</v>
      </c>
      <c r="C854" s="113">
        <v>1650.05</v>
      </c>
      <c r="D854" s="113">
        <v>1650.05</v>
      </c>
      <c r="E854" s="113">
        <v>1610</v>
      </c>
      <c r="F854" s="113">
        <v>1614.25</v>
      </c>
      <c r="G854" s="113">
        <v>1614</v>
      </c>
      <c r="H854" s="113">
        <v>1661.25</v>
      </c>
      <c r="I854" s="113">
        <v>1045</v>
      </c>
      <c r="J854" s="113">
        <v>1698692.2</v>
      </c>
      <c r="K854" s="115">
        <v>43522</v>
      </c>
      <c r="L854" s="113">
        <v>254</v>
      </c>
      <c r="M854" s="113" t="s">
        <v>1092</v>
      </c>
      <c r="N854" s="351"/>
    </row>
    <row r="855" spans="1:14">
      <c r="A855" s="113" t="s">
        <v>1093</v>
      </c>
      <c r="B855" s="113" t="s">
        <v>384</v>
      </c>
      <c r="C855" s="113">
        <v>142.30000000000001</v>
      </c>
      <c r="D855" s="113">
        <v>144.6</v>
      </c>
      <c r="E855" s="113">
        <v>137</v>
      </c>
      <c r="F855" s="113">
        <v>140.75</v>
      </c>
      <c r="G855" s="113">
        <v>144.5</v>
      </c>
      <c r="H855" s="113">
        <v>142.44999999999999</v>
      </c>
      <c r="I855" s="113">
        <v>18939</v>
      </c>
      <c r="J855" s="113">
        <v>2650115.35</v>
      </c>
      <c r="K855" s="115">
        <v>43522</v>
      </c>
      <c r="L855" s="113">
        <v>540</v>
      </c>
      <c r="M855" s="113" t="s">
        <v>2720</v>
      </c>
      <c r="N855" s="351"/>
    </row>
    <row r="856" spans="1:14">
      <c r="A856" s="113" t="s">
        <v>112</v>
      </c>
      <c r="B856" s="113" t="s">
        <v>384</v>
      </c>
      <c r="C856" s="113">
        <v>777</v>
      </c>
      <c r="D856" s="113">
        <v>781</v>
      </c>
      <c r="E856" s="113">
        <v>764.1</v>
      </c>
      <c r="F856" s="113">
        <v>776.1</v>
      </c>
      <c r="G856" s="113">
        <v>775</v>
      </c>
      <c r="H856" s="113">
        <v>777.45</v>
      </c>
      <c r="I856" s="113">
        <v>1303086</v>
      </c>
      <c r="J856" s="113">
        <v>1007182535.6</v>
      </c>
      <c r="K856" s="115">
        <v>43522</v>
      </c>
      <c r="L856" s="113">
        <v>36421</v>
      </c>
      <c r="M856" s="113" t="s">
        <v>1094</v>
      </c>
      <c r="N856" s="351"/>
    </row>
    <row r="857" spans="1:14">
      <c r="A857" s="113" t="s">
        <v>1095</v>
      </c>
      <c r="B857" s="113" t="s">
        <v>384</v>
      </c>
      <c r="C857" s="113">
        <v>1078.55</v>
      </c>
      <c r="D857" s="113">
        <v>1102.4000000000001</v>
      </c>
      <c r="E857" s="113">
        <v>1073</v>
      </c>
      <c r="F857" s="113">
        <v>1078.45</v>
      </c>
      <c r="G857" s="113">
        <v>1078</v>
      </c>
      <c r="H857" s="113">
        <v>1087.05</v>
      </c>
      <c r="I857" s="113">
        <v>54739</v>
      </c>
      <c r="J857" s="113">
        <v>59267561.899999999</v>
      </c>
      <c r="K857" s="115">
        <v>43522</v>
      </c>
      <c r="L857" s="113">
        <v>3845</v>
      </c>
      <c r="M857" s="113" t="s">
        <v>1096</v>
      </c>
      <c r="N857" s="351"/>
    </row>
    <row r="858" spans="1:14">
      <c r="A858" s="113" t="s">
        <v>1097</v>
      </c>
      <c r="B858" s="113" t="s">
        <v>384</v>
      </c>
      <c r="C858" s="113">
        <v>23.1</v>
      </c>
      <c r="D858" s="113">
        <v>23.55</v>
      </c>
      <c r="E858" s="113">
        <v>22.25</v>
      </c>
      <c r="F858" s="113">
        <v>22.45</v>
      </c>
      <c r="G858" s="113">
        <v>22.3</v>
      </c>
      <c r="H858" s="113">
        <v>23.7</v>
      </c>
      <c r="I858" s="113">
        <v>31907</v>
      </c>
      <c r="J858" s="113">
        <v>722818.5</v>
      </c>
      <c r="K858" s="115">
        <v>43522</v>
      </c>
      <c r="L858" s="113">
        <v>223</v>
      </c>
      <c r="M858" s="113" t="s">
        <v>1098</v>
      </c>
      <c r="N858" s="351"/>
    </row>
    <row r="859" spans="1:14">
      <c r="A859" s="113" t="s">
        <v>3245</v>
      </c>
      <c r="B859" s="113" t="s">
        <v>384</v>
      </c>
      <c r="C859" s="113">
        <v>6.15</v>
      </c>
      <c r="D859" s="113">
        <v>6.15</v>
      </c>
      <c r="E859" s="113">
        <v>5.8</v>
      </c>
      <c r="F859" s="113">
        <v>6.05</v>
      </c>
      <c r="G859" s="113">
        <v>6.05</v>
      </c>
      <c r="H859" s="113">
        <v>5.9</v>
      </c>
      <c r="I859" s="113">
        <v>8695</v>
      </c>
      <c r="J859" s="113">
        <v>51825.7</v>
      </c>
      <c r="K859" s="115">
        <v>43522</v>
      </c>
      <c r="L859" s="113">
        <v>46</v>
      </c>
      <c r="M859" s="113" t="s">
        <v>3246</v>
      </c>
      <c r="N859" s="351"/>
    </row>
    <row r="860" spans="1:14">
      <c r="A860" s="113" t="s">
        <v>113</v>
      </c>
      <c r="B860" s="113" t="s">
        <v>384</v>
      </c>
      <c r="C860" s="113">
        <v>644.79999999999995</v>
      </c>
      <c r="D860" s="113">
        <v>656</v>
      </c>
      <c r="E860" s="113">
        <v>640</v>
      </c>
      <c r="F860" s="113">
        <v>651.29999999999995</v>
      </c>
      <c r="G860" s="113">
        <v>650</v>
      </c>
      <c r="H860" s="113">
        <v>650.70000000000005</v>
      </c>
      <c r="I860" s="113">
        <v>3862642</v>
      </c>
      <c r="J860" s="113">
        <v>2505433881.6500001</v>
      </c>
      <c r="K860" s="115">
        <v>43522</v>
      </c>
      <c r="L860" s="113">
        <v>81895</v>
      </c>
      <c r="M860" s="113" t="s">
        <v>1099</v>
      </c>
      <c r="N860" s="351"/>
    </row>
    <row r="861" spans="1:14">
      <c r="A861" s="113" t="s">
        <v>114</v>
      </c>
      <c r="B861" s="113" t="s">
        <v>384</v>
      </c>
      <c r="C861" s="113">
        <v>395</v>
      </c>
      <c r="D861" s="113">
        <v>397.45</v>
      </c>
      <c r="E861" s="113">
        <v>383.25</v>
      </c>
      <c r="F861" s="113">
        <v>389.25</v>
      </c>
      <c r="G861" s="113">
        <v>389.6</v>
      </c>
      <c r="H861" s="113">
        <v>396.45</v>
      </c>
      <c r="I861" s="113">
        <v>1562601</v>
      </c>
      <c r="J861" s="113">
        <v>611413053.45000005</v>
      </c>
      <c r="K861" s="115">
        <v>43522</v>
      </c>
      <c r="L861" s="113">
        <v>24838</v>
      </c>
      <c r="M861" s="113" t="s">
        <v>3025</v>
      </c>
      <c r="N861" s="351"/>
    </row>
    <row r="862" spans="1:14">
      <c r="A862" s="113" t="s">
        <v>1100</v>
      </c>
      <c r="B862" s="113" t="s">
        <v>384</v>
      </c>
      <c r="C862" s="113">
        <v>17.25</v>
      </c>
      <c r="D862" s="113">
        <v>17.600000000000001</v>
      </c>
      <c r="E862" s="113">
        <v>17.05</v>
      </c>
      <c r="F862" s="113">
        <v>17.100000000000001</v>
      </c>
      <c r="G862" s="113">
        <v>17.29</v>
      </c>
      <c r="H862" s="113">
        <v>17.37</v>
      </c>
      <c r="I862" s="113">
        <v>16603</v>
      </c>
      <c r="J862" s="113">
        <v>285291.45</v>
      </c>
      <c r="K862" s="115">
        <v>43522</v>
      </c>
      <c r="L862" s="113">
        <v>94</v>
      </c>
      <c r="M862" s="113" t="s">
        <v>1101</v>
      </c>
      <c r="N862" s="351"/>
    </row>
    <row r="863" spans="1:14">
      <c r="A863" s="113" t="s">
        <v>1102</v>
      </c>
      <c r="B863" s="113" t="s">
        <v>384</v>
      </c>
      <c r="C863" s="113">
        <v>105.19</v>
      </c>
      <c r="D863" s="113">
        <v>105.19</v>
      </c>
      <c r="E863" s="113">
        <v>103.79</v>
      </c>
      <c r="F863" s="113">
        <v>105.01</v>
      </c>
      <c r="G863" s="113">
        <v>105.01</v>
      </c>
      <c r="H863" s="113">
        <v>104.52</v>
      </c>
      <c r="I863" s="113">
        <v>1655</v>
      </c>
      <c r="J863" s="113">
        <v>172108.01</v>
      </c>
      <c r="K863" s="115">
        <v>43522</v>
      </c>
      <c r="L863" s="113">
        <v>11</v>
      </c>
      <c r="M863" s="113" t="s">
        <v>1103</v>
      </c>
      <c r="N863" s="351"/>
    </row>
    <row r="864" spans="1:14">
      <c r="A864" s="113" t="s">
        <v>1104</v>
      </c>
      <c r="B864" s="113" t="s">
        <v>384</v>
      </c>
      <c r="C864" s="113">
        <v>82.7</v>
      </c>
      <c r="D864" s="113">
        <v>83.3</v>
      </c>
      <c r="E864" s="113">
        <v>79.599999999999994</v>
      </c>
      <c r="F864" s="113">
        <v>80.2</v>
      </c>
      <c r="G864" s="113">
        <v>80.25</v>
      </c>
      <c r="H864" s="113">
        <v>81.25</v>
      </c>
      <c r="I864" s="113">
        <v>6398</v>
      </c>
      <c r="J864" s="113">
        <v>514793.5</v>
      </c>
      <c r="K864" s="115">
        <v>43522</v>
      </c>
      <c r="L864" s="113">
        <v>392</v>
      </c>
      <c r="M864" s="113" t="s">
        <v>1105</v>
      </c>
      <c r="N864" s="351"/>
    </row>
    <row r="865" spans="1:14">
      <c r="A865" s="113" t="s">
        <v>1106</v>
      </c>
      <c r="B865" s="113" t="s">
        <v>384</v>
      </c>
      <c r="C865" s="113">
        <v>40.049999999999997</v>
      </c>
      <c r="D865" s="113">
        <v>41</v>
      </c>
      <c r="E865" s="113">
        <v>39.950000000000003</v>
      </c>
      <c r="F865" s="113">
        <v>40.9</v>
      </c>
      <c r="G865" s="113">
        <v>41</v>
      </c>
      <c r="H865" s="113">
        <v>40.5</v>
      </c>
      <c r="I865" s="113">
        <v>6002</v>
      </c>
      <c r="J865" s="113">
        <v>240360.35</v>
      </c>
      <c r="K865" s="115">
        <v>43522</v>
      </c>
      <c r="L865" s="113">
        <v>36</v>
      </c>
      <c r="M865" s="113" t="s">
        <v>1107</v>
      </c>
      <c r="N865" s="351"/>
    </row>
    <row r="866" spans="1:14">
      <c r="A866" s="113" t="s">
        <v>1108</v>
      </c>
      <c r="B866" s="113" t="s">
        <v>384</v>
      </c>
      <c r="C866" s="113">
        <v>5.55</v>
      </c>
      <c r="D866" s="113">
        <v>5.65</v>
      </c>
      <c r="E866" s="113">
        <v>5.3</v>
      </c>
      <c r="F866" s="113">
        <v>5.55</v>
      </c>
      <c r="G866" s="113">
        <v>5.55</v>
      </c>
      <c r="H866" s="113">
        <v>5.8</v>
      </c>
      <c r="I866" s="113">
        <v>33586</v>
      </c>
      <c r="J866" s="113">
        <v>184824.25</v>
      </c>
      <c r="K866" s="115">
        <v>43522</v>
      </c>
      <c r="L866" s="113">
        <v>126</v>
      </c>
      <c r="M866" s="113" t="s">
        <v>1109</v>
      </c>
      <c r="N866" s="351"/>
    </row>
    <row r="867" spans="1:14">
      <c r="A867" s="113" t="s">
        <v>2072</v>
      </c>
      <c r="B867" s="113" t="s">
        <v>384</v>
      </c>
      <c r="C867" s="113">
        <v>20.100000000000001</v>
      </c>
      <c r="D867" s="113">
        <v>20.95</v>
      </c>
      <c r="E867" s="113">
        <v>19.8</v>
      </c>
      <c r="F867" s="113">
        <v>20.350000000000001</v>
      </c>
      <c r="G867" s="113">
        <v>20.3</v>
      </c>
      <c r="H867" s="113">
        <v>21.15</v>
      </c>
      <c r="I867" s="113">
        <v>56131</v>
      </c>
      <c r="J867" s="113">
        <v>1139724.3999999999</v>
      </c>
      <c r="K867" s="115">
        <v>43522</v>
      </c>
      <c r="L867" s="113">
        <v>385</v>
      </c>
      <c r="M867" s="113" t="s">
        <v>2073</v>
      </c>
      <c r="N867" s="351"/>
    </row>
    <row r="868" spans="1:14">
      <c r="A868" s="113" t="s">
        <v>3247</v>
      </c>
      <c r="B868" s="113" t="s">
        <v>384</v>
      </c>
      <c r="C868" s="113">
        <v>119.95</v>
      </c>
      <c r="D868" s="113">
        <v>119.95</v>
      </c>
      <c r="E868" s="113">
        <v>115</v>
      </c>
      <c r="F868" s="113">
        <v>119.65</v>
      </c>
      <c r="G868" s="113">
        <v>119.95</v>
      </c>
      <c r="H868" s="113">
        <v>114.25</v>
      </c>
      <c r="I868" s="113">
        <v>43204</v>
      </c>
      <c r="J868" s="113">
        <v>5154467.95</v>
      </c>
      <c r="K868" s="115">
        <v>43522</v>
      </c>
      <c r="L868" s="113">
        <v>482</v>
      </c>
      <c r="M868" s="113" t="s">
        <v>3248</v>
      </c>
      <c r="N868" s="351"/>
    </row>
    <row r="869" spans="1:14">
      <c r="A869" s="113" t="s">
        <v>1110</v>
      </c>
      <c r="B869" s="113" t="s">
        <v>384</v>
      </c>
      <c r="C869" s="113">
        <v>106</v>
      </c>
      <c r="D869" s="113">
        <v>109</v>
      </c>
      <c r="E869" s="113">
        <v>101.6</v>
      </c>
      <c r="F869" s="113">
        <v>106.8</v>
      </c>
      <c r="G869" s="113">
        <v>108</v>
      </c>
      <c r="H869" s="113">
        <v>107</v>
      </c>
      <c r="I869" s="113">
        <v>116272</v>
      </c>
      <c r="J869" s="113">
        <v>12249089.9</v>
      </c>
      <c r="K869" s="115">
        <v>43522</v>
      </c>
      <c r="L869" s="113">
        <v>2042</v>
      </c>
      <c r="M869" s="113" t="s">
        <v>1111</v>
      </c>
      <c r="N869" s="351"/>
    </row>
    <row r="870" spans="1:14">
      <c r="A870" s="113" t="s">
        <v>3026</v>
      </c>
      <c r="B870" s="113" t="s">
        <v>384</v>
      </c>
      <c r="C870" s="113">
        <v>5.25</v>
      </c>
      <c r="D870" s="113">
        <v>5.5</v>
      </c>
      <c r="E870" s="113">
        <v>5.0999999999999996</v>
      </c>
      <c r="F870" s="113">
        <v>5.3</v>
      </c>
      <c r="G870" s="113">
        <v>5.3</v>
      </c>
      <c r="H870" s="113">
        <v>5.25</v>
      </c>
      <c r="I870" s="113">
        <v>4023</v>
      </c>
      <c r="J870" s="113">
        <v>20727.349999999999</v>
      </c>
      <c r="K870" s="115">
        <v>43522</v>
      </c>
      <c r="L870" s="113">
        <v>30</v>
      </c>
      <c r="M870" s="113" t="s">
        <v>3027</v>
      </c>
      <c r="N870" s="351"/>
    </row>
    <row r="871" spans="1:14">
      <c r="A871" s="113" t="s">
        <v>1112</v>
      </c>
      <c r="B871" s="113" t="s">
        <v>384</v>
      </c>
      <c r="C871" s="113">
        <v>12.8</v>
      </c>
      <c r="D871" s="113">
        <v>13.4</v>
      </c>
      <c r="E871" s="113">
        <v>12.6</v>
      </c>
      <c r="F871" s="113">
        <v>12.85</v>
      </c>
      <c r="G871" s="113">
        <v>12.8</v>
      </c>
      <c r="H871" s="113">
        <v>12.95</v>
      </c>
      <c r="I871" s="113">
        <v>631755</v>
      </c>
      <c r="J871" s="113">
        <v>8128468.2999999998</v>
      </c>
      <c r="K871" s="115">
        <v>43522</v>
      </c>
      <c r="L871" s="113">
        <v>1134</v>
      </c>
      <c r="M871" s="113" t="s">
        <v>1113</v>
      </c>
      <c r="N871" s="351"/>
    </row>
    <row r="872" spans="1:14">
      <c r="A872" s="113" t="s">
        <v>3600</v>
      </c>
      <c r="B872" s="113" t="s">
        <v>3182</v>
      </c>
      <c r="C872" s="113">
        <v>105</v>
      </c>
      <c r="D872" s="113">
        <v>105</v>
      </c>
      <c r="E872" s="113">
        <v>105</v>
      </c>
      <c r="F872" s="113">
        <v>105</v>
      </c>
      <c r="G872" s="113">
        <v>105</v>
      </c>
      <c r="H872" s="113">
        <v>106</v>
      </c>
      <c r="I872" s="113">
        <v>200</v>
      </c>
      <c r="J872" s="113">
        <v>21000</v>
      </c>
      <c r="K872" s="115">
        <v>43522</v>
      </c>
      <c r="L872" s="113">
        <v>1</v>
      </c>
      <c r="M872" s="113" t="s">
        <v>3601</v>
      </c>
      <c r="N872" s="351"/>
    </row>
    <row r="873" spans="1:14">
      <c r="A873" s="113" t="s">
        <v>1834</v>
      </c>
      <c r="B873" s="113" t="s">
        <v>384</v>
      </c>
      <c r="C873" s="113">
        <v>130</v>
      </c>
      <c r="D873" s="113">
        <v>135.94999999999999</v>
      </c>
      <c r="E873" s="113">
        <v>129.80000000000001</v>
      </c>
      <c r="F873" s="113">
        <v>133.85</v>
      </c>
      <c r="G873" s="113">
        <v>132.05000000000001</v>
      </c>
      <c r="H873" s="113">
        <v>133.80000000000001</v>
      </c>
      <c r="I873" s="113">
        <v>21378</v>
      </c>
      <c r="J873" s="113">
        <v>2838743.35</v>
      </c>
      <c r="K873" s="115">
        <v>43522</v>
      </c>
      <c r="L873" s="113">
        <v>299</v>
      </c>
      <c r="M873" s="113" t="s">
        <v>1835</v>
      </c>
      <c r="N873" s="351"/>
    </row>
    <row r="874" spans="1:14">
      <c r="A874" s="113" t="s">
        <v>1114</v>
      </c>
      <c r="B874" s="113" t="s">
        <v>384</v>
      </c>
      <c r="C874" s="113">
        <v>226.9</v>
      </c>
      <c r="D874" s="113">
        <v>233</v>
      </c>
      <c r="E874" s="113">
        <v>220</v>
      </c>
      <c r="F874" s="113">
        <v>227.5</v>
      </c>
      <c r="G874" s="113">
        <v>229.95</v>
      </c>
      <c r="H874" s="113">
        <v>228.6</v>
      </c>
      <c r="I874" s="113">
        <v>104396</v>
      </c>
      <c r="J874" s="113">
        <v>23467492.100000001</v>
      </c>
      <c r="K874" s="115">
        <v>43522</v>
      </c>
      <c r="L874" s="113">
        <v>8742</v>
      </c>
      <c r="M874" s="113" t="s">
        <v>1115</v>
      </c>
      <c r="N874" s="351"/>
    </row>
    <row r="875" spans="1:14">
      <c r="A875" s="113" t="s">
        <v>1116</v>
      </c>
      <c r="B875" s="113" t="s">
        <v>384</v>
      </c>
      <c r="C875" s="113">
        <v>373.3</v>
      </c>
      <c r="D875" s="113">
        <v>375.5</v>
      </c>
      <c r="E875" s="113">
        <v>370</v>
      </c>
      <c r="F875" s="113">
        <v>371.65</v>
      </c>
      <c r="G875" s="113">
        <v>370.05</v>
      </c>
      <c r="H875" s="113">
        <v>379</v>
      </c>
      <c r="I875" s="113">
        <v>12771</v>
      </c>
      <c r="J875" s="113">
        <v>4759935.05</v>
      </c>
      <c r="K875" s="115">
        <v>43522</v>
      </c>
      <c r="L875" s="113">
        <v>881</v>
      </c>
      <c r="M875" s="113" t="s">
        <v>1117</v>
      </c>
      <c r="N875" s="351"/>
    </row>
    <row r="876" spans="1:14">
      <c r="A876" s="113" t="s">
        <v>2266</v>
      </c>
      <c r="B876" s="113" t="s">
        <v>384</v>
      </c>
      <c r="C876" s="113">
        <v>435</v>
      </c>
      <c r="D876" s="113">
        <v>437.55</v>
      </c>
      <c r="E876" s="113">
        <v>425</v>
      </c>
      <c r="F876" s="113">
        <v>435.2</v>
      </c>
      <c r="G876" s="113">
        <v>437.55</v>
      </c>
      <c r="H876" s="113">
        <v>436.8</v>
      </c>
      <c r="I876" s="113">
        <v>8847</v>
      </c>
      <c r="J876" s="113">
        <v>3821172.9</v>
      </c>
      <c r="K876" s="115">
        <v>43522</v>
      </c>
      <c r="L876" s="113">
        <v>669</v>
      </c>
      <c r="M876" s="113" t="s">
        <v>2267</v>
      </c>
      <c r="N876" s="351"/>
    </row>
    <row r="877" spans="1:14">
      <c r="A877" s="113" t="s">
        <v>1118</v>
      </c>
      <c r="B877" s="113" t="s">
        <v>384</v>
      </c>
      <c r="C877" s="113">
        <v>3088.2</v>
      </c>
      <c r="D877" s="113">
        <v>3150.4</v>
      </c>
      <c r="E877" s="113">
        <v>3087.4</v>
      </c>
      <c r="F877" s="113">
        <v>3138.3</v>
      </c>
      <c r="G877" s="113">
        <v>3150</v>
      </c>
      <c r="H877" s="113">
        <v>3150.45</v>
      </c>
      <c r="I877" s="113">
        <v>4370</v>
      </c>
      <c r="J877" s="113">
        <v>13615530.5</v>
      </c>
      <c r="K877" s="115">
        <v>43522</v>
      </c>
      <c r="L877" s="113">
        <v>533</v>
      </c>
      <c r="M877" s="113" t="s">
        <v>1119</v>
      </c>
      <c r="N877" s="351"/>
    </row>
    <row r="878" spans="1:14">
      <c r="A878" s="113" t="s">
        <v>1120</v>
      </c>
      <c r="B878" s="113" t="s">
        <v>384</v>
      </c>
      <c r="C878" s="113">
        <v>464.05</v>
      </c>
      <c r="D878" s="113">
        <v>474.9</v>
      </c>
      <c r="E878" s="113">
        <v>453.55</v>
      </c>
      <c r="F878" s="113">
        <v>467.6</v>
      </c>
      <c r="G878" s="113">
        <v>467</v>
      </c>
      <c r="H878" s="113">
        <v>467.1</v>
      </c>
      <c r="I878" s="113">
        <v>61633</v>
      </c>
      <c r="J878" s="113">
        <v>28722691.100000001</v>
      </c>
      <c r="K878" s="115">
        <v>43522</v>
      </c>
      <c r="L878" s="113">
        <v>1634</v>
      </c>
      <c r="M878" s="113" t="s">
        <v>1121</v>
      </c>
      <c r="N878" s="351"/>
    </row>
    <row r="879" spans="1:14">
      <c r="A879" s="113" t="s">
        <v>1122</v>
      </c>
      <c r="B879" s="113" t="s">
        <v>384</v>
      </c>
      <c r="C879" s="113">
        <v>407.9</v>
      </c>
      <c r="D879" s="113">
        <v>451.05</v>
      </c>
      <c r="E879" s="113">
        <v>395</v>
      </c>
      <c r="F879" s="113">
        <v>441.2</v>
      </c>
      <c r="G879" s="113">
        <v>445.65</v>
      </c>
      <c r="H879" s="113">
        <v>410.5</v>
      </c>
      <c r="I879" s="113">
        <v>142067</v>
      </c>
      <c r="J879" s="113">
        <v>60860210.600000001</v>
      </c>
      <c r="K879" s="115">
        <v>43522</v>
      </c>
      <c r="L879" s="113">
        <v>6225</v>
      </c>
      <c r="M879" s="113" t="s">
        <v>1123</v>
      </c>
      <c r="N879" s="351"/>
    </row>
    <row r="880" spans="1:14">
      <c r="A880" s="113" t="s">
        <v>1124</v>
      </c>
      <c r="B880" s="113" t="s">
        <v>384</v>
      </c>
      <c r="C880" s="113">
        <v>461</v>
      </c>
      <c r="D880" s="113">
        <v>467.9</v>
      </c>
      <c r="E880" s="113">
        <v>450.35</v>
      </c>
      <c r="F880" s="113">
        <v>457.65</v>
      </c>
      <c r="G880" s="113">
        <v>456.4</v>
      </c>
      <c r="H880" s="113">
        <v>467.55</v>
      </c>
      <c r="I880" s="113">
        <v>15995</v>
      </c>
      <c r="J880" s="113">
        <v>7356917.5</v>
      </c>
      <c r="K880" s="115">
        <v>43522</v>
      </c>
      <c r="L880" s="113">
        <v>921</v>
      </c>
      <c r="M880" s="113" t="s">
        <v>1125</v>
      </c>
      <c r="N880" s="351"/>
    </row>
    <row r="881" spans="1:14">
      <c r="A881" s="113" t="s">
        <v>3028</v>
      </c>
      <c r="B881" s="113" t="s">
        <v>384</v>
      </c>
      <c r="C881" s="113">
        <v>21.35</v>
      </c>
      <c r="D881" s="113">
        <v>25.75</v>
      </c>
      <c r="E881" s="113">
        <v>21.35</v>
      </c>
      <c r="F881" s="113">
        <v>23.95</v>
      </c>
      <c r="G881" s="113">
        <v>23.65</v>
      </c>
      <c r="H881" s="113">
        <v>23.45</v>
      </c>
      <c r="I881" s="113">
        <v>15089</v>
      </c>
      <c r="J881" s="113">
        <v>361212.85</v>
      </c>
      <c r="K881" s="115">
        <v>43522</v>
      </c>
      <c r="L881" s="113">
        <v>137</v>
      </c>
      <c r="M881" s="113" t="s">
        <v>3029</v>
      </c>
      <c r="N881" s="351"/>
    </row>
    <row r="882" spans="1:14">
      <c r="A882" s="113" t="s">
        <v>3667</v>
      </c>
      <c r="B882" s="113" t="s">
        <v>384</v>
      </c>
      <c r="C882" s="113">
        <v>108.6</v>
      </c>
      <c r="D882" s="113">
        <v>108.65</v>
      </c>
      <c r="E882" s="113">
        <v>108.6</v>
      </c>
      <c r="F882" s="113">
        <v>108.65</v>
      </c>
      <c r="G882" s="113">
        <v>108.65</v>
      </c>
      <c r="H882" s="113">
        <v>108.6</v>
      </c>
      <c r="I882" s="113">
        <v>300</v>
      </c>
      <c r="J882" s="113">
        <v>32590</v>
      </c>
      <c r="K882" s="115">
        <v>43522</v>
      </c>
      <c r="L882" s="113">
        <v>2</v>
      </c>
      <c r="M882" s="113" t="s">
        <v>3668</v>
      </c>
      <c r="N882" s="351"/>
    </row>
    <row r="883" spans="1:14">
      <c r="A883" s="113" t="s">
        <v>2162</v>
      </c>
      <c r="B883" s="113" t="s">
        <v>384</v>
      </c>
      <c r="C883" s="113">
        <v>7</v>
      </c>
      <c r="D883" s="113">
        <v>7.25</v>
      </c>
      <c r="E883" s="113">
        <v>6.75</v>
      </c>
      <c r="F883" s="113">
        <v>7.2</v>
      </c>
      <c r="G883" s="113">
        <v>7.2</v>
      </c>
      <c r="H883" s="113">
        <v>7.5</v>
      </c>
      <c r="I883" s="113">
        <v>18269</v>
      </c>
      <c r="J883" s="113">
        <v>126108.5</v>
      </c>
      <c r="K883" s="115">
        <v>43522</v>
      </c>
      <c r="L883" s="113">
        <v>59</v>
      </c>
      <c r="M883" s="113" t="s">
        <v>2163</v>
      </c>
      <c r="N883" s="351"/>
    </row>
    <row r="884" spans="1:14">
      <c r="A884" s="113" t="s">
        <v>1960</v>
      </c>
      <c r="B884" s="113" t="s">
        <v>384</v>
      </c>
      <c r="C884" s="113">
        <v>5.9</v>
      </c>
      <c r="D884" s="113">
        <v>6.4</v>
      </c>
      <c r="E884" s="113">
        <v>5.85</v>
      </c>
      <c r="F884" s="113">
        <v>6.05</v>
      </c>
      <c r="G884" s="113">
        <v>6.3</v>
      </c>
      <c r="H884" s="113">
        <v>6.05</v>
      </c>
      <c r="I884" s="113">
        <v>1567</v>
      </c>
      <c r="J884" s="113">
        <v>9340.2999999999993</v>
      </c>
      <c r="K884" s="115">
        <v>43522</v>
      </c>
      <c r="L884" s="113">
        <v>38</v>
      </c>
      <c r="M884" s="113" t="s">
        <v>1961</v>
      </c>
      <c r="N884" s="351"/>
    </row>
    <row r="885" spans="1:14">
      <c r="A885" s="113" t="s">
        <v>1126</v>
      </c>
      <c r="B885" s="113" t="s">
        <v>384</v>
      </c>
      <c r="C885" s="113">
        <v>35.049999999999997</v>
      </c>
      <c r="D885" s="113">
        <v>37.799999999999997</v>
      </c>
      <c r="E885" s="113">
        <v>34.35</v>
      </c>
      <c r="F885" s="113">
        <v>34.6</v>
      </c>
      <c r="G885" s="113">
        <v>34.35</v>
      </c>
      <c r="H885" s="113">
        <v>35.1</v>
      </c>
      <c r="I885" s="113">
        <v>25544</v>
      </c>
      <c r="J885" s="113">
        <v>915317.55</v>
      </c>
      <c r="K885" s="115">
        <v>43522</v>
      </c>
      <c r="L885" s="113">
        <v>258</v>
      </c>
      <c r="M885" s="113" t="s">
        <v>1127</v>
      </c>
      <c r="N885" s="351"/>
    </row>
    <row r="886" spans="1:14">
      <c r="A886" s="113" t="s">
        <v>2437</v>
      </c>
      <c r="B886" s="113" t="s">
        <v>384</v>
      </c>
      <c r="C886" s="113">
        <v>18.05</v>
      </c>
      <c r="D886" s="113">
        <v>18.899999999999999</v>
      </c>
      <c r="E886" s="113">
        <v>17.8</v>
      </c>
      <c r="F886" s="113">
        <v>18.05</v>
      </c>
      <c r="G886" s="113">
        <v>18.600000000000001</v>
      </c>
      <c r="H886" s="113">
        <v>18.05</v>
      </c>
      <c r="I886" s="113">
        <v>6430</v>
      </c>
      <c r="J886" s="113">
        <v>117779.8</v>
      </c>
      <c r="K886" s="115">
        <v>43522</v>
      </c>
      <c r="L886" s="113">
        <v>58</v>
      </c>
      <c r="M886" s="113" t="s">
        <v>2438</v>
      </c>
      <c r="N886" s="351"/>
    </row>
    <row r="887" spans="1:14">
      <c r="A887" s="113" t="s">
        <v>1128</v>
      </c>
      <c r="B887" s="113" t="s">
        <v>384</v>
      </c>
      <c r="C887" s="113">
        <v>23.6</v>
      </c>
      <c r="D887" s="113">
        <v>25.5</v>
      </c>
      <c r="E887" s="113">
        <v>22.95</v>
      </c>
      <c r="F887" s="113">
        <v>24.35</v>
      </c>
      <c r="G887" s="113">
        <v>24.6</v>
      </c>
      <c r="H887" s="113">
        <v>24.05</v>
      </c>
      <c r="I887" s="113">
        <v>448604</v>
      </c>
      <c r="J887" s="113">
        <v>10842833.800000001</v>
      </c>
      <c r="K887" s="115">
        <v>43522</v>
      </c>
      <c r="L887" s="113">
        <v>2511</v>
      </c>
      <c r="M887" s="113" t="s">
        <v>1129</v>
      </c>
      <c r="N887" s="351"/>
    </row>
    <row r="888" spans="1:14">
      <c r="A888" s="113" t="s">
        <v>1130</v>
      </c>
      <c r="B888" s="113" t="s">
        <v>384</v>
      </c>
      <c r="C888" s="113">
        <v>112.45</v>
      </c>
      <c r="D888" s="113">
        <v>115</v>
      </c>
      <c r="E888" s="113">
        <v>111.15</v>
      </c>
      <c r="F888" s="113">
        <v>113.05</v>
      </c>
      <c r="G888" s="113">
        <v>113.15</v>
      </c>
      <c r="H888" s="113">
        <v>113.6</v>
      </c>
      <c r="I888" s="113">
        <v>3202966</v>
      </c>
      <c r="J888" s="113">
        <v>362097322.44999999</v>
      </c>
      <c r="K888" s="115">
        <v>43522</v>
      </c>
      <c r="L888" s="113">
        <v>18517</v>
      </c>
      <c r="M888" s="113" t="s">
        <v>1131</v>
      </c>
      <c r="N888" s="351"/>
    </row>
    <row r="889" spans="1:14">
      <c r="A889" s="113" t="s">
        <v>1132</v>
      </c>
      <c r="B889" s="113" t="s">
        <v>384</v>
      </c>
      <c r="C889" s="113">
        <v>48.9</v>
      </c>
      <c r="D889" s="113">
        <v>48.9</v>
      </c>
      <c r="E889" s="113">
        <v>46.1</v>
      </c>
      <c r="F889" s="113">
        <v>47.35</v>
      </c>
      <c r="G889" s="113">
        <v>47.3</v>
      </c>
      <c r="H889" s="113">
        <v>47.7</v>
      </c>
      <c r="I889" s="113">
        <v>9522</v>
      </c>
      <c r="J889" s="113">
        <v>448010.35</v>
      </c>
      <c r="K889" s="115">
        <v>43522</v>
      </c>
      <c r="L889" s="113">
        <v>248</v>
      </c>
      <c r="M889" s="113" t="s">
        <v>1133</v>
      </c>
      <c r="N889" s="351"/>
    </row>
    <row r="890" spans="1:14">
      <c r="A890" s="113" t="s">
        <v>1134</v>
      </c>
      <c r="B890" s="113" t="s">
        <v>384</v>
      </c>
      <c r="C890" s="113">
        <v>34</v>
      </c>
      <c r="D890" s="113">
        <v>34.85</v>
      </c>
      <c r="E890" s="113">
        <v>33.25</v>
      </c>
      <c r="F890" s="113">
        <v>34.15</v>
      </c>
      <c r="G890" s="113">
        <v>34.549999999999997</v>
      </c>
      <c r="H890" s="113">
        <v>34.549999999999997</v>
      </c>
      <c r="I890" s="113">
        <v>53169</v>
      </c>
      <c r="J890" s="113">
        <v>1812600.85</v>
      </c>
      <c r="K890" s="115">
        <v>43522</v>
      </c>
      <c r="L890" s="113">
        <v>379</v>
      </c>
      <c r="M890" s="113" t="s">
        <v>1135</v>
      </c>
      <c r="N890" s="351"/>
    </row>
    <row r="891" spans="1:14">
      <c r="A891" s="113" t="s">
        <v>1136</v>
      </c>
      <c r="B891" s="113" t="s">
        <v>384</v>
      </c>
      <c r="C891" s="113">
        <v>209.8</v>
      </c>
      <c r="D891" s="113">
        <v>210.65</v>
      </c>
      <c r="E891" s="113">
        <v>205</v>
      </c>
      <c r="F891" s="113">
        <v>209.35</v>
      </c>
      <c r="G891" s="113">
        <v>209.9</v>
      </c>
      <c r="H891" s="113">
        <v>211.1</v>
      </c>
      <c r="I891" s="113">
        <v>2897</v>
      </c>
      <c r="J891" s="113">
        <v>605241.30000000005</v>
      </c>
      <c r="K891" s="115">
        <v>43522</v>
      </c>
      <c r="L891" s="113">
        <v>167</v>
      </c>
      <c r="M891" s="113" t="s">
        <v>1137</v>
      </c>
      <c r="N891" s="351"/>
    </row>
    <row r="892" spans="1:14">
      <c r="A892" s="113" t="s">
        <v>2439</v>
      </c>
      <c r="B892" s="113" t="s">
        <v>384</v>
      </c>
      <c r="C892" s="113">
        <v>20</v>
      </c>
      <c r="D892" s="113">
        <v>20</v>
      </c>
      <c r="E892" s="113">
        <v>18.3</v>
      </c>
      <c r="F892" s="113">
        <v>19.3</v>
      </c>
      <c r="G892" s="113">
        <v>19.149999999999999</v>
      </c>
      <c r="H892" s="113">
        <v>20.6</v>
      </c>
      <c r="I892" s="113">
        <v>122682</v>
      </c>
      <c r="J892" s="113">
        <v>2361023.5499999998</v>
      </c>
      <c r="K892" s="115">
        <v>43522</v>
      </c>
      <c r="L892" s="113">
        <v>664</v>
      </c>
      <c r="M892" s="113" t="s">
        <v>2440</v>
      </c>
      <c r="N892" s="351"/>
    </row>
    <row r="893" spans="1:14">
      <c r="A893" s="113" t="s">
        <v>3030</v>
      </c>
      <c r="B893" s="113" t="s">
        <v>384</v>
      </c>
      <c r="C893" s="113">
        <v>58.85</v>
      </c>
      <c r="D893" s="113">
        <v>59.85</v>
      </c>
      <c r="E893" s="113">
        <v>57.8</v>
      </c>
      <c r="F893" s="113">
        <v>58.55</v>
      </c>
      <c r="G893" s="113">
        <v>58.05</v>
      </c>
      <c r="H893" s="113">
        <v>59.35</v>
      </c>
      <c r="I893" s="113">
        <v>24467</v>
      </c>
      <c r="J893" s="113">
        <v>1430854.15</v>
      </c>
      <c r="K893" s="115">
        <v>43522</v>
      </c>
      <c r="L893" s="113">
        <v>588</v>
      </c>
      <c r="M893" s="113" t="s">
        <v>3031</v>
      </c>
      <c r="N893" s="351"/>
    </row>
    <row r="894" spans="1:14">
      <c r="A894" s="113" t="s">
        <v>1138</v>
      </c>
      <c r="B894" s="113" t="s">
        <v>384</v>
      </c>
      <c r="C894" s="113">
        <v>32.950000000000003</v>
      </c>
      <c r="D894" s="113">
        <v>33.25</v>
      </c>
      <c r="E894" s="113">
        <v>31.3</v>
      </c>
      <c r="F894" s="113">
        <v>32.450000000000003</v>
      </c>
      <c r="G894" s="113">
        <v>32.35</v>
      </c>
      <c r="H894" s="113">
        <v>33.549999999999997</v>
      </c>
      <c r="I894" s="113">
        <v>95101</v>
      </c>
      <c r="J894" s="113">
        <v>3087972.05</v>
      </c>
      <c r="K894" s="115">
        <v>43522</v>
      </c>
      <c r="L894" s="113">
        <v>640</v>
      </c>
      <c r="M894" s="113" t="s">
        <v>1139</v>
      </c>
      <c r="N894" s="351"/>
    </row>
    <row r="895" spans="1:14">
      <c r="A895" s="113" t="s">
        <v>1140</v>
      </c>
      <c r="B895" s="113" t="s">
        <v>384</v>
      </c>
      <c r="C895" s="113">
        <v>68</v>
      </c>
      <c r="D895" s="113">
        <v>75.2</v>
      </c>
      <c r="E895" s="113">
        <v>68</v>
      </c>
      <c r="F895" s="113">
        <v>73.7</v>
      </c>
      <c r="G895" s="113">
        <v>73.75</v>
      </c>
      <c r="H895" s="113">
        <v>76.3</v>
      </c>
      <c r="I895" s="113">
        <v>223815</v>
      </c>
      <c r="J895" s="113">
        <v>16427979.4</v>
      </c>
      <c r="K895" s="115">
        <v>43522</v>
      </c>
      <c r="L895" s="113">
        <v>2972</v>
      </c>
      <c r="M895" s="113" t="s">
        <v>1141</v>
      </c>
      <c r="N895" s="351"/>
    </row>
    <row r="896" spans="1:14">
      <c r="A896" s="113" t="s">
        <v>1142</v>
      </c>
      <c r="B896" s="113" t="s">
        <v>384</v>
      </c>
      <c r="C896" s="113">
        <v>25.05</v>
      </c>
      <c r="D896" s="113">
        <v>25.65</v>
      </c>
      <c r="E896" s="113">
        <v>24.9</v>
      </c>
      <c r="F896" s="113">
        <v>25.6</v>
      </c>
      <c r="G896" s="113">
        <v>25.6</v>
      </c>
      <c r="H896" s="113">
        <v>25.65</v>
      </c>
      <c r="I896" s="113">
        <v>5154</v>
      </c>
      <c r="J896" s="113">
        <v>129654.75</v>
      </c>
      <c r="K896" s="115">
        <v>43522</v>
      </c>
      <c r="L896" s="113">
        <v>41</v>
      </c>
      <c r="M896" s="113" t="s">
        <v>1143</v>
      </c>
      <c r="N896" s="351"/>
    </row>
    <row r="897" spans="1:14">
      <c r="A897" s="113" t="s">
        <v>1144</v>
      </c>
      <c r="B897" s="113" t="s">
        <v>384</v>
      </c>
      <c r="C897" s="113">
        <v>25.9</v>
      </c>
      <c r="D897" s="113">
        <v>25.9</v>
      </c>
      <c r="E897" s="113">
        <v>24.1</v>
      </c>
      <c r="F897" s="113">
        <v>24.2</v>
      </c>
      <c r="G897" s="113">
        <v>24.1</v>
      </c>
      <c r="H897" s="113">
        <v>26.1</v>
      </c>
      <c r="I897" s="113">
        <v>6524</v>
      </c>
      <c r="J897" s="113">
        <v>160058.04999999999</v>
      </c>
      <c r="K897" s="115">
        <v>43522</v>
      </c>
      <c r="L897" s="113">
        <v>67</v>
      </c>
      <c r="M897" s="113" t="s">
        <v>1145</v>
      </c>
      <c r="N897" s="351"/>
    </row>
    <row r="898" spans="1:14">
      <c r="A898" s="113" t="s">
        <v>1904</v>
      </c>
      <c r="B898" s="113" t="s">
        <v>384</v>
      </c>
      <c r="C898" s="113">
        <v>110</v>
      </c>
      <c r="D898" s="113">
        <v>110</v>
      </c>
      <c r="E898" s="113">
        <v>104.35</v>
      </c>
      <c r="F898" s="113">
        <v>107.35</v>
      </c>
      <c r="G898" s="113">
        <v>107</v>
      </c>
      <c r="H898" s="113">
        <v>111</v>
      </c>
      <c r="I898" s="113">
        <v>4476</v>
      </c>
      <c r="J898" s="113">
        <v>474641.25</v>
      </c>
      <c r="K898" s="115">
        <v>43522</v>
      </c>
      <c r="L898" s="113">
        <v>138</v>
      </c>
      <c r="M898" s="113" t="s">
        <v>2551</v>
      </c>
      <c r="N898" s="351"/>
    </row>
    <row r="899" spans="1:14">
      <c r="A899" s="113" t="s">
        <v>240</v>
      </c>
      <c r="B899" s="113" t="s">
        <v>384</v>
      </c>
      <c r="C899" s="113">
        <v>337.8</v>
      </c>
      <c r="D899" s="113">
        <v>344.35</v>
      </c>
      <c r="E899" s="113">
        <v>333.1</v>
      </c>
      <c r="F899" s="113">
        <v>341.4</v>
      </c>
      <c r="G899" s="113">
        <v>340.9</v>
      </c>
      <c r="H899" s="113">
        <v>340.05</v>
      </c>
      <c r="I899" s="113">
        <v>2639580</v>
      </c>
      <c r="J899" s="113">
        <v>901911476.95000005</v>
      </c>
      <c r="K899" s="115">
        <v>43522</v>
      </c>
      <c r="L899" s="113">
        <v>39078</v>
      </c>
      <c r="M899" s="113" t="s">
        <v>1146</v>
      </c>
      <c r="N899" s="351"/>
    </row>
    <row r="900" spans="1:14">
      <c r="A900" s="113" t="s">
        <v>1147</v>
      </c>
      <c r="B900" s="113" t="s">
        <v>384</v>
      </c>
      <c r="C900" s="113">
        <v>23.5</v>
      </c>
      <c r="D900" s="113">
        <v>23.7</v>
      </c>
      <c r="E900" s="113">
        <v>22.65</v>
      </c>
      <c r="F900" s="113">
        <v>22.95</v>
      </c>
      <c r="G900" s="113">
        <v>22.95</v>
      </c>
      <c r="H900" s="113">
        <v>23.95</v>
      </c>
      <c r="I900" s="113">
        <v>1329870</v>
      </c>
      <c r="J900" s="113">
        <v>30578007.800000001</v>
      </c>
      <c r="K900" s="115">
        <v>43522</v>
      </c>
      <c r="L900" s="113">
        <v>3605</v>
      </c>
      <c r="M900" s="113" t="s">
        <v>1148</v>
      </c>
      <c r="N900" s="351"/>
    </row>
    <row r="901" spans="1:14">
      <c r="A901" s="113" t="s">
        <v>115</v>
      </c>
      <c r="B901" s="113" t="s">
        <v>384</v>
      </c>
      <c r="C901" s="113">
        <v>6885</v>
      </c>
      <c r="D901" s="113">
        <v>6975</v>
      </c>
      <c r="E901" s="113">
        <v>6812.6</v>
      </c>
      <c r="F901" s="113">
        <v>6904.3</v>
      </c>
      <c r="G901" s="113">
        <v>6900</v>
      </c>
      <c r="H901" s="113">
        <v>6924.9</v>
      </c>
      <c r="I901" s="113">
        <v>673415</v>
      </c>
      <c r="J901" s="113">
        <v>4643695673.3999996</v>
      </c>
      <c r="K901" s="115">
        <v>43522</v>
      </c>
      <c r="L901" s="113">
        <v>67933</v>
      </c>
      <c r="M901" s="113" t="s">
        <v>1149</v>
      </c>
      <c r="N901" s="351"/>
    </row>
    <row r="902" spans="1:14">
      <c r="A902" s="113" t="s">
        <v>2237</v>
      </c>
      <c r="B902" s="113" t="s">
        <v>384</v>
      </c>
      <c r="C902" s="113">
        <v>539.25</v>
      </c>
      <c r="D902" s="113">
        <v>550</v>
      </c>
      <c r="E902" s="113">
        <v>516.25</v>
      </c>
      <c r="F902" s="113">
        <v>547</v>
      </c>
      <c r="G902" s="113">
        <v>533.5</v>
      </c>
      <c r="H902" s="113">
        <v>540.29999999999995</v>
      </c>
      <c r="I902" s="113">
        <v>7582</v>
      </c>
      <c r="J902" s="113">
        <v>4073405.9</v>
      </c>
      <c r="K902" s="115">
        <v>43522</v>
      </c>
      <c r="L902" s="113">
        <v>553</v>
      </c>
      <c r="M902" s="113" t="s">
        <v>2238</v>
      </c>
      <c r="N902" s="351"/>
    </row>
    <row r="903" spans="1:14">
      <c r="A903" s="113" t="s">
        <v>3633</v>
      </c>
      <c r="B903" s="113" t="s">
        <v>3182</v>
      </c>
      <c r="C903" s="113">
        <v>39.75</v>
      </c>
      <c r="D903" s="113">
        <v>39.75</v>
      </c>
      <c r="E903" s="113">
        <v>39.75</v>
      </c>
      <c r="F903" s="113">
        <v>39.75</v>
      </c>
      <c r="G903" s="113">
        <v>39.75</v>
      </c>
      <c r="H903" s="113">
        <v>41.8</v>
      </c>
      <c r="I903" s="113">
        <v>9</v>
      </c>
      <c r="J903" s="113">
        <v>357.75</v>
      </c>
      <c r="K903" s="115">
        <v>43522</v>
      </c>
      <c r="L903" s="113">
        <v>1</v>
      </c>
      <c r="M903" s="113" t="s">
        <v>3634</v>
      </c>
      <c r="N903" s="351"/>
    </row>
    <row r="904" spans="1:14">
      <c r="A904" s="113" t="s">
        <v>1150</v>
      </c>
      <c r="B904" s="113" t="s">
        <v>384</v>
      </c>
      <c r="C904" s="113">
        <v>372</v>
      </c>
      <c r="D904" s="113">
        <v>383.6</v>
      </c>
      <c r="E904" s="113">
        <v>367.05</v>
      </c>
      <c r="F904" s="113">
        <v>369.65</v>
      </c>
      <c r="G904" s="113">
        <v>370.3</v>
      </c>
      <c r="H904" s="113">
        <v>373.05</v>
      </c>
      <c r="I904" s="113">
        <v>89262</v>
      </c>
      <c r="J904" s="113">
        <v>33329565.449999999</v>
      </c>
      <c r="K904" s="115">
        <v>43522</v>
      </c>
      <c r="L904" s="113">
        <v>4499</v>
      </c>
      <c r="M904" s="113" t="s">
        <v>1151</v>
      </c>
      <c r="N904" s="351"/>
    </row>
    <row r="905" spans="1:14">
      <c r="A905" s="113" t="s">
        <v>2193</v>
      </c>
      <c r="B905" s="113" t="s">
        <v>384</v>
      </c>
      <c r="C905" s="113">
        <v>383.95</v>
      </c>
      <c r="D905" s="113">
        <v>384</v>
      </c>
      <c r="E905" s="113">
        <v>375.1</v>
      </c>
      <c r="F905" s="113">
        <v>376.95</v>
      </c>
      <c r="G905" s="113">
        <v>376</v>
      </c>
      <c r="H905" s="113">
        <v>378.8</v>
      </c>
      <c r="I905" s="113">
        <v>236</v>
      </c>
      <c r="J905" s="113">
        <v>89454.5</v>
      </c>
      <c r="K905" s="115">
        <v>43522</v>
      </c>
      <c r="L905" s="113">
        <v>60</v>
      </c>
      <c r="M905" s="113" t="s">
        <v>2194</v>
      </c>
      <c r="N905" s="351"/>
    </row>
    <row r="906" spans="1:14">
      <c r="A906" s="113" t="s">
        <v>3249</v>
      </c>
      <c r="B906" s="113" t="s">
        <v>384</v>
      </c>
      <c r="C906" s="113">
        <v>44.5</v>
      </c>
      <c r="D906" s="113">
        <v>45.35</v>
      </c>
      <c r="E906" s="113">
        <v>40.75</v>
      </c>
      <c r="F906" s="113">
        <v>42.9</v>
      </c>
      <c r="G906" s="113">
        <v>42.8</v>
      </c>
      <c r="H906" s="113">
        <v>45.25</v>
      </c>
      <c r="I906" s="113">
        <v>295035</v>
      </c>
      <c r="J906" s="113">
        <v>12808215.550000001</v>
      </c>
      <c r="K906" s="115">
        <v>43522</v>
      </c>
      <c r="L906" s="113">
        <v>1940</v>
      </c>
      <c r="M906" s="113" t="s">
        <v>3250</v>
      </c>
      <c r="N906" s="351"/>
    </row>
    <row r="907" spans="1:14">
      <c r="A907" s="113" t="s">
        <v>1856</v>
      </c>
      <c r="B907" s="113" t="s">
        <v>384</v>
      </c>
      <c r="C907" s="113">
        <v>80.400000000000006</v>
      </c>
      <c r="D907" s="113">
        <v>88.9</v>
      </c>
      <c r="E907" s="113">
        <v>79.95</v>
      </c>
      <c r="F907" s="113">
        <v>82.35</v>
      </c>
      <c r="G907" s="113">
        <v>82.8</v>
      </c>
      <c r="H907" s="113">
        <v>80.5</v>
      </c>
      <c r="I907" s="113">
        <v>1347653</v>
      </c>
      <c r="J907" s="113">
        <v>112130241</v>
      </c>
      <c r="K907" s="115">
        <v>43522</v>
      </c>
      <c r="L907" s="113">
        <v>9383</v>
      </c>
      <c r="M907" s="113" t="s">
        <v>1857</v>
      </c>
      <c r="N907" s="351"/>
    </row>
    <row r="908" spans="1:14">
      <c r="A908" s="113" t="s">
        <v>1845</v>
      </c>
      <c r="B908" s="113" t="s">
        <v>384</v>
      </c>
      <c r="C908" s="113">
        <v>45.05</v>
      </c>
      <c r="D908" s="113">
        <v>45.05</v>
      </c>
      <c r="E908" s="113">
        <v>43.8</v>
      </c>
      <c r="F908" s="113">
        <v>44.05</v>
      </c>
      <c r="G908" s="113">
        <v>43.8</v>
      </c>
      <c r="H908" s="113">
        <v>45.6</v>
      </c>
      <c r="I908" s="113">
        <v>22907</v>
      </c>
      <c r="J908" s="113">
        <v>1016941.85</v>
      </c>
      <c r="K908" s="115">
        <v>43522</v>
      </c>
      <c r="L908" s="113">
        <v>292</v>
      </c>
      <c r="M908" s="113" t="s">
        <v>1847</v>
      </c>
      <c r="N908" s="351"/>
    </row>
    <row r="909" spans="1:14">
      <c r="A909" s="113" t="s">
        <v>1153</v>
      </c>
      <c r="B909" s="113" t="s">
        <v>384</v>
      </c>
      <c r="C909" s="113">
        <v>340.95</v>
      </c>
      <c r="D909" s="113">
        <v>356.2</v>
      </c>
      <c r="E909" s="113">
        <v>340</v>
      </c>
      <c r="F909" s="113">
        <v>342.3</v>
      </c>
      <c r="G909" s="113">
        <v>343.95</v>
      </c>
      <c r="H909" s="113">
        <v>339.6</v>
      </c>
      <c r="I909" s="113">
        <v>11821</v>
      </c>
      <c r="J909" s="113">
        <v>4100580.45</v>
      </c>
      <c r="K909" s="115">
        <v>43522</v>
      </c>
      <c r="L909" s="113">
        <v>799</v>
      </c>
      <c r="M909" s="113" t="s">
        <v>1154</v>
      </c>
      <c r="N909" s="351"/>
    </row>
    <row r="910" spans="1:14">
      <c r="A910" s="113" t="s">
        <v>1986</v>
      </c>
      <c r="B910" s="113" t="s">
        <v>384</v>
      </c>
      <c r="C910" s="113">
        <v>302.7</v>
      </c>
      <c r="D910" s="113">
        <v>307</v>
      </c>
      <c r="E910" s="113">
        <v>300.45</v>
      </c>
      <c r="F910" s="113">
        <v>306.95</v>
      </c>
      <c r="G910" s="113">
        <v>307</v>
      </c>
      <c r="H910" s="113">
        <v>303.45</v>
      </c>
      <c r="I910" s="113">
        <v>658</v>
      </c>
      <c r="J910" s="113">
        <v>201837.6</v>
      </c>
      <c r="K910" s="115">
        <v>43522</v>
      </c>
      <c r="L910" s="113">
        <v>34</v>
      </c>
      <c r="M910" s="113" t="s">
        <v>1987</v>
      </c>
      <c r="N910" s="351"/>
    </row>
    <row r="911" spans="1:14">
      <c r="A911" s="113" t="s">
        <v>3251</v>
      </c>
      <c r="B911" s="113" t="s">
        <v>3182</v>
      </c>
      <c r="C911" s="113">
        <v>8.15</v>
      </c>
      <c r="D911" s="113">
        <v>8.15</v>
      </c>
      <c r="E911" s="113">
        <v>7.45</v>
      </c>
      <c r="F911" s="113">
        <v>8.15</v>
      </c>
      <c r="G911" s="113">
        <v>8.15</v>
      </c>
      <c r="H911" s="113">
        <v>7.8</v>
      </c>
      <c r="I911" s="113">
        <v>11558</v>
      </c>
      <c r="J911" s="113">
        <v>92588.800000000003</v>
      </c>
      <c r="K911" s="115">
        <v>43522</v>
      </c>
      <c r="L911" s="113">
        <v>36</v>
      </c>
      <c r="M911" s="113" t="s">
        <v>3252</v>
      </c>
      <c r="N911" s="351"/>
    </row>
    <row r="912" spans="1:14">
      <c r="A912" s="113" t="s">
        <v>2441</v>
      </c>
      <c r="B912" s="113" t="s">
        <v>384</v>
      </c>
      <c r="C912" s="113">
        <v>12.4</v>
      </c>
      <c r="D912" s="113">
        <v>12.6</v>
      </c>
      <c r="E912" s="113">
        <v>11.8</v>
      </c>
      <c r="F912" s="113">
        <v>12.1</v>
      </c>
      <c r="G912" s="113">
        <v>12</v>
      </c>
      <c r="H912" s="113">
        <v>12.45</v>
      </c>
      <c r="I912" s="113">
        <v>55636</v>
      </c>
      <c r="J912" s="113">
        <v>673815</v>
      </c>
      <c r="K912" s="115">
        <v>43522</v>
      </c>
      <c r="L912" s="113">
        <v>238</v>
      </c>
      <c r="M912" s="113" t="s">
        <v>2442</v>
      </c>
      <c r="N912" s="351"/>
    </row>
    <row r="913" spans="1:14">
      <c r="A913" s="113" t="s">
        <v>3253</v>
      </c>
      <c r="B913" s="113" t="s">
        <v>384</v>
      </c>
      <c r="C913" s="113">
        <v>22.75</v>
      </c>
      <c r="D913" s="113">
        <v>23</v>
      </c>
      <c r="E913" s="113">
        <v>22</v>
      </c>
      <c r="F913" s="113">
        <v>22.25</v>
      </c>
      <c r="G913" s="113">
        <v>22.4</v>
      </c>
      <c r="H913" s="113">
        <v>22.75</v>
      </c>
      <c r="I913" s="113">
        <v>2658</v>
      </c>
      <c r="J913" s="113">
        <v>59402.400000000001</v>
      </c>
      <c r="K913" s="115">
        <v>43522</v>
      </c>
      <c r="L913" s="113">
        <v>43</v>
      </c>
      <c r="M913" s="113" t="s">
        <v>3254</v>
      </c>
      <c r="N913" s="351"/>
    </row>
    <row r="914" spans="1:14">
      <c r="A914" s="113" t="s">
        <v>348</v>
      </c>
      <c r="B914" s="113" t="s">
        <v>384</v>
      </c>
      <c r="C914" s="113">
        <v>519.79999999999995</v>
      </c>
      <c r="D914" s="113">
        <v>528.5</v>
      </c>
      <c r="E914" s="113">
        <v>512.25</v>
      </c>
      <c r="F914" s="113">
        <v>522.25</v>
      </c>
      <c r="G914" s="113">
        <v>522.35</v>
      </c>
      <c r="H914" s="113">
        <v>524.20000000000005</v>
      </c>
      <c r="I914" s="113">
        <v>1451486</v>
      </c>
      <c r="J914" s="113">
        <v>756056742.89999998</v>
      </c>
      <c r="K914" s="115">
        <v>43522</v>
      </c>
      <c r="L914" s="113">
        <v>37975</v>
      </c>
      <c r="M914" s="113" t="s">
        <v>2721</v>
      </c>
      <c r="N914" s="351"/>
    </row>
    <row r="915" spans="1:14">
      <c r="A915" s="113" t="s">
        <v>116</v>
      </c>
      <c r="B915" s="113" t="s">
        <v>384</v>
      </c>
      <c r="C915" s="113">
        <v>89.05</v>
      </c>
      <c r="D915" s="113">
        <v>93.35</v>
      </c>
      <c r="E915" s="113">
        <v>88.5</v>
      </c>
      <c r="F915" s="113">
        <v>90.95</v>
      </c>
      <c r="G915" s="113">
        <v>90.95</v>
      </c>
      <c r="H915" s="113">
        <v>90.05</v>
      </c>
      <c r="I915" s="113">
        <v>118054</v>
      </c>
      <c r="J915" s="113">
        <v>10690722.800000001</v>
      </c>
      <c r="K915" s="115">
        <v>43522</v>
      </c>
      <c r="L915" s="113">
        <v>3300</v>
      </c>
      <c r="M915" s="113" t="s">
        <v>1155</v>
      </c>
      <c r="N915" s="351"/>
    </row>
    <row r="916" spans="1:14">
      <c r="A916" s="113" t="s">
        <v>1156</v>
      </c>
      <c r="B916" s="113" t="s">
        <v>384</v>
      </c>
      <c r="C916" s="113">
        <v>670.1</v>
      </c>
      <c r="D916" s="113">
        <v>675.85</v>
      </c>
      <c r="E916" s="113">
        <v>650</v>
      </c>
      <c r="F916" s="113">
        <v>668.1</v>
      </c>
      <c r="G916" s="113">
        <v>667</v>
      </c>
      <c r="H916" s="113">
        <v>678</v>
      </c>
      <c r="I916" s="113">
        <v>538876</v>
      </c>
      <c r="J916" s="113">
        <v>356077179.5</v>
      </c>
      <c r="K916" s="115">
        <v>43522</v>
      </c>
      <c r="L916" s="113">
        <v>13809</v>
      </c>
      <c r="M916" s="113" t="s">
        <v>3032</v>
      </c>
      <c r="N916" s="351"/>
    </row>
    <row r="917" spans="1:14">
      <c r="A917" s="113" t="s">
        <v>2443</v>
      </c>
      <c r="B917" s="113" t="s">
        <v>3182</v>
      </c>
      <c r="C917" s="113">
        <v>6</v>
      </c>
      <c r="D917" s="113">
        <v>6.15</v>
      </c>
      <c r="E917" s="113">
        <v>5.7</v>
      </c>
      <c r="F917" s="113">
        <v>6</v>
      </c>
      <c r="G917" s="113">
        <v>6</v>
      </c>
      <c r="H917" s="113">
        <v>5.95</v>
      </c>
      <c r="I917" s="113">
        <v>55828</v>
      </c>
      <c r="J917" s="113">
        <v>327696.05</v>
      </c>
      <c r="K917" s="115">
        <v>43522</v>
      </c>
      <c r="L917" s="113">
        <v>59</v>
      </c>
      <c r="M917" s="113" t="s">
        <v>2444</v>
      </c>
      <c r="N917" s="351"/>
    </row>
    <row r="918" spans="1:14">
      <c r="A918" s="113" t="s">
        <v>1157</v>
      </c>
      <c r="B918" s="113" t="s">
        <v>384</v>
      </c>
      <c r="C918" s="113">
        <v>51.4</v>
      </c>
      <c r="D918" s="113">
        <v>51.4</v>
      </c>
      <c r="E918" s="113">
        <v>49.55</v>
      </c>
      <c r="F918" s="113">
        <v>50.5</v>
      </c>
      <c r="G918" s="113">
        <v>50.5</v>
      </c>
      <c r="H918" s="113">
        <v>52.1</v>
      </c>
      <c r="I918" s="113">
        <v>517605</v>
      </c>
      <c r="J918" s="113">
        <v>26236882.649999999</v>
      </c>
      <c r="K918" s="115">
        <v>43522</v>
      </c>
      <c r="L918" s="113">
        <v>4338</v>
      </c>
      <c r="M918" s="113" t="s">
        <v>1158</v>
      </c>
      <c r="N918" s="351"/>
    </row>
    <row r="919" spans="1:14">
      <c r="A919" s="113" t="s">
        <v>3738</v>
      </c>
      <c r="B919" s="113" t="s">
        <v>3182</v>
      </c>
      <c r="C919" s="113">
        <v>0.9</v>
      </c>
      <c r="D919" s="113">
        <v>0.9</v>
      </c>
      <c r="E919" s="113">
        <v>0.9</v>
      </c>
      <c r="F919" s="113">
        <v>0.9</v>
      </c>
      <c r="G919" s="113">
        <v>0.9</v>
      </c>
      <c r="H919" s="113">
        <v>0.95</v>
      </c>
      <c r="I919" s="113">
        <v>24</v>
      </c>
      <c r="J919" s="113">
        <v>21.6</v>
      </c>
      <c r="K919" s="115">
        <v>43522</v>
      </c>
      <c r="L919" s="113">
        <v>1</v>
      </c>
      <c r="M919" s="113" t="s">
        <v>3739</v>
      </c>
      <c r="N919" s="351"/>
    </row>
    <row r="920" spans="1:14">
      <c r="A920" s="113" t="s">
        <v>1159</v>
      </c>
      <c r="B920" s="113" t="s">
        <v>384</v>
      </c>
      <c r="C920" s="113">
        <v>77</v>
      </c>
      <c r="D920" s="113">
        <v>77.95</v>
      </c>
      <c r="E920" s="113">
        <v>74.3</v>
      </c>
      <c r="F920" s="113">
        <v>75.55</v>
      </c>
      <c r="G920" s="113">
        <v>75.5</v>
      </c>
      <c r="H920" s="113">
        <v>76.95</v>
      </c>
      <c r="I920" s="113">
        <v>9708</v>
      </c>
      <c r="J920" s="113">
        <v>731411.8</v>
      </c>
      <c r="K920" s="115">
        <v>43522</v>
      </c>
      <c r="L920" s="113">
        <v>279</v>
      </c>
      <c r="M920" s="113" t="s">
        <v>1160</v>
      </c>
      <c r="N920" s="351"/>
    </row>
    <row r="921" spans="1:14">
      <c r="A921" s="113" t="s">
        <v>1161</v>
      </c>
      <c r="B921" s="113" t="s">
        <v>384</v>
      </c>
      <c r="C921" s="113">
        <v>38.200000000000003</v>
      </c>
      <c r="D921" s="113">
        <v>38.200000000000003</v>
      </c>
      <c r="E921" s="113">
        <v>36.450000000000003</v>
      </c>
      <c r="F921" s="113">
        <v>37.15</v>
      </c>
      <c r="G921" s="113">
        <v>37.049999999999997</v>
      </c>
      <c r="H921" s="113">
        <v>38.200000000000003</v>
      </c>
      <c r="I921" s="113">
        <v>46606</v>
      </c>
      <c r="J921" s="113">
        <v>1731341.5</v>
      </c>
      <c r="K921" s="115">
        <v>43522</v>
      </c>
      <c r="L921" s="113">
        <v>660</v>
      </c>
      <c r="M921" s="113" t="s">
        <v>1162</v>
      </c>
      <c r="N921" s="351"/>
    </row>
    <row r="922" spans="1:14">
      <c r="A922" s="113" t="s">
        <v>1163</v>
      </c>
      <c r="B922" s="113" t="s">
        <v>384</v>
      </c>
      <c r="C922" s="113">
        <v>7.2</v>
      </c>
      <c r="D922" s="113">
        <v>7.6</v>
      </c>
      <c r="E922" s="113">
        <v>7.15</v>
      </c>
      <c r="F922" s="113">
        <v>7.55</v>
      </c>
      <c r="G922" s="113">
        <v>7.6</v>
      </c>
      <c r="H922" s="113">
        <v>7.25</v>
      </c>
      <c r="I922" s="113">
        <v>805740</v>
      </c>
      <c r="J922" s="113">
        <v>6078567.1500000004</v>
      </c>
      <c r="K922" s="115">
        <v>43522</v>
      </c>
      <c r="L922" s="113">
        <v>1111</v>
      </c>
      <c r="M922" s="113" t="s">
        <v>1164</v>
      </c>
      <c r="N922" s="351"/>
    </row>
    <row r="923" spans="1:14">
      <c r="A923" s="113" t="s">
        <v>1165</v>
      </c>
      <c r="B923" s="113" t="s">
        <v>384</v>
      </c>
      <c r="C923" s="113">
        <v>2876.4</v>
      </c>
      <c r="D923" s="113">
        <v>2943</v>
      </c>
      <c r="E923" s="113">
        <v>2860.55</v>
      </c>
      <c r="F923" s="113">
        <v>2906.55</v>
      </c>
      <c r="G923" s="113">
        <v>2910</v>
      </c>
      <c r="H923" s="113">
        <v>2916.1</v>
      </c>
      <c r="I923" s="113">
        <v>27112</v>
      </c>
      <c r="J923" s="113">
        <v>78872586.599999994</v>
      </c>
      <c r="K923" s="115">
        <v>43522</v>
      </c>
      <c r="L923" s="113">
        <v>5307</v>
      </c>
      <c r="M923" s="113" t="s">
        <v>1166</v>
      </c>
      <c r="N923" s="351"/>
    </row>
    <row r="924" spans="1:14">
      <c r="A924" s="113" t="s">
        <v>2445</v>
      </c>
      <c r="B924" s="113" t="s">
        <v>384</v>
      </c>
      <c r="C924" s="113">
        <v>9.5500000000000007</v>
      </c>
      <c r="D924" s="113">
        <v>9.5500000000000007</v>
      </c>
      <c r="E924" s="113">
        <v>9.5500000000000007</v>
      </c>
      <c r="F924" s="113">
        <v>9.5500000000000007</v>
      </c>
      <c r="G924" s="113">
        <v>9.5500000000000007</v>
      </c>
      <c r="H924" s="113">
        <v>9.1</v>
      </c>
      <c r="I924" s="113">
        <v>21954</v>
      </c>
      <c r="J924" s="113">
        <v>209660.7</v>
      </c>
      <c r="K924" s="115">
        <v>43522</v>
      </c>
      <c r="L924" s="113">
        <v>57</v>
      </c>
      <c r="M924" s="113" t="s">
        <v>2446</v>
      </c>
      <c r="N924" s="351"/>
    </row>
    <row r="925" spans="1:14">
      <c r="A925" s="113" t="s">
        <v>3255</v>
      </c>
      <c r="B925" s="113" t="s">
        <v>3182</v>
      </c>
      <c r="C925" s="113">
        <v>1</v>
      </c>
      <c r="D925" s="113">
        <v>1.1000000000000001</v>
      </c>
      <c r="E925" s="113">
        <v>1</v>
      </c>
      <c r="F925" s="113">
        <v>1.05</v>
      </c>
      <c r="G925" s="113">
        <v>1.1000000000000001</v>
      </c>
      <c r="H925" s="113">
        <v>1.05</v>
      </c>
      <c r="I925" s="113">
        <v>18909</v>
      </c>
      <c r="J925" s="113">
        <v>20034.45</v>
      </c>
      <c r="K925" s="115">
        <v>43522</v>
      </c>
      <c r="L925" s="113">
        <v>10</v>
      </c>
      <c r="M925" s="113" t="s">
        <v>3256</v>
      </c>
      <c r="N925" s="351"/>
    </row>
    <row r="926" spans="1:14">
      <c r="A926" s="113" t="s">
        <v>352</v>
      </c>
      <c r="B926" s="113" t="s">
        <v>384</v>
      </c>
      <c r="C926" s="113">
        <v>407</v>
      </c>
      <c r="D926" s="113">
        <v>410</v>
      </c>
      <c r="E926" s="113">
        <v>396</v>
      </c>
      <c r="F926" s="113">
        <v>399.45</v>
      </c>
      <c r="G926" s="113">
        <v>398.95</v>
      </c>
      <c r="H926" s="113">
        <v>414.7</v>
      </c>
      <c r="I926" s="113">
        <v>694538</v>
      </c>
      <c r="J926" s="113">
        <v>278249499.05000001</v>
      </c>
      <c r="K926" s="115">
        <v>43522</v>
      </c>
      <c r="L926" s="113">
        <v>23614</v>
      </c>
      <c r="M926" s="113" t="s">
        <v>1167</v>
      </c>
      <c r="N926" s="351"/>
    </row>
    <row r="927" spans="1:14">
      <c r="A927" s="113" t="s">
        <v>1836</v>
      </c>
      <c r="B927" s="113" t="s">
        <v>384</v>
      </c>
      <c r="C927" s="113">
        <v>865</v>
      </c>
      <c r="D927" s="113">
        <v>898</v>
      </c>
      <c r="E927" s="113">
        <v>862.45</v>
      </c>
      <c r="F927" s="113">
        <v>890.6</v>
      </c>
      <c r="G927" s="113">
        <v>890</v>
      </c>
      <c r="H927" s="113">
        <v>876.15</v>
      </c>
      <c r="I927" s="113">
        <v>395740</v>
      </c>
      <c r="J927" s="113">
        <v>349392450.30000001</v>
      </c>
      <c r="K927" s="115">
        <v>43522</v>
      </c>
      <c r="L927" s="113">
        <v>23701</v>
      </c>
      <c r="M927" s="113" t="s">
        <v>1837</v>
      </c>
      <c r="N927" s="351"/>
    </row>
    <row r="928" spans="1:14">
      <c r="A928" s="113" t="s">
        <v>1168</v>
      </c>
      <c r="B928" s="113" t="s">
        <v>384</v>
      </c>
      <c r="C928" s="113">
        <v>191.9</v>
      </c>
      <c r="D928" s="113">
        <v>196.3</v>
      </c>
      <c r="E928" s="113">
        <v>191</v>
      </c>
      <c r="F928" s="113">
        <v>194.85</v>
      </c>
      <c r="G928" s="113">
        <v>195.05</v>
      </c>
      <c r="H928" s="113">
        <v>195.35</v>
      </c>
      <c r="I928" s="113">
        <v>12375</v>
      </c>
      <c r="J928" s="113">
        <v>2388354.7999999998</v>
      </c>
      <c r="K928" s="115">
        <v>43522</v>
      </c>
      <c r="L928" s="113">
        <v>394</v>
      </c>
      <c r="M928" s="113" t="s">
        <v>1169</v>
      </c>
      <c r="N928" s="351"/>
    </row>
    <row r="929" spans="1:14">
      <c r="A929" s="113" t="s">
        <v>2674</v>
      </c>
      <c r="B929" s="113" t="s">
        <v>384</v>
      </c>
      <c r="C929" s="113">
        <v>0.95</v>
      </c>
      <c r="D929" s="113">
        <v>1</v>
      </c>
      <c r="E929" s="113">
        <v>0.9</v>
      </c>
      <c r="F929" s="113">
        <v>1</v>
      </c>
      <c r="G929" s="113">
        <v>1</v>
      </c>
      <c r="H929" s="113">
        <v>0.95</v>
      </c>
      <c r="I929" s="113">
        <v>956405</v>
      </c>
      <c r="J929" s="113">
        <v>904343.75</v>
      </c>
      <c r="K929" s="115">
        <v>43522</v>
      </c>
      <c r="L929" s="113">
        <v>260</v>
      </c>
      <c r="M929" s="113" t="s">
        <v>2675</v>
      </c>
      <c r="N929" s="351"/>
    </row>
    <row r="930" spans="1:14">
      <c r="A930" s="113" t="s">
        <v>2543</v>
      </c>
      <c r="B930" s="113" t="s">
        <v>384</v>
      </c>
      <c r="C930" s="113">
        <v>112</v>
      </c>
      <c r="D930" s="113">
        <v>113.75</v>
      </c>
      <c r="E930" s="113">
        <v>109</v>
      </c>
      <c r="F930" s="113">
        <v>113.25</v>
      </c>
      <c r="G930" s="113">
        <v>113.1</v>
      </c>
      <c r="H930" s="113">
        <v>114.95</v>
      </c>
      <c r="I930" s="113">
        <v>117842</v>
      </c>
      <c r="J930" s="113">
        <v>13167981.800000001</v>
      </c>
      <c r="K930" s="115">
        <v>43522</v>
      </c>
      <c r="L930" s="113">
        <v>2718</v>
      </c>
      <c r="M930" s="113" t="s">
        <v>2548</v>
      </c>
      <c r="N930" s="351"/>
    </row>
    <row r="931" spans="1:14">
      <c r="A931" s="113" t="s">
        <v>1170</v>
      </c>
      <c r="B931" s="113" t="s">
        <v>384</v>
      </c>
      <c r="C931" s="113">
        <v>126.25</v>
      </c>
      <c r="D931" s="113">
        <v>128</v>
      </c>
      <c r="E931" s="113">
        <v>124</v>
      </c>
      <c r="F931" s="113">
        <v>125.9</v>
      </c>
      <c r="G931" s="113">
        <v>124.5</v>
      </c>
      <c r="H931" s="113">
        <v>126.25</v>
      </c>
      <c r="I931" s="113">
        <v>159411</v>
      </c>
      <c r="J931" s="113">
        <v>20011646.399999999</v>
      </c>
      <c r="K931" s="115">
        <v>43522</v>
      </c>
      <c r="L931" s="113">
        <v>1558</v>
      </c>
      <c r="M931" s="113" t="s">
        <v>1171</v>
      </c>
      <c r="N931" s="351"/>
    </row>
    <row r="932" spans="1:14">
      <c r="A932" s="113" t="s">
        <v>1172</v>
      </c>
      <c r="B932" s="113" t="s">
        <v>384</v>
      </c>
      <c r="C932" s="113">
        <v>310.5</v>
      </c>
      <c r="D932" s="113">
        <v>313.75</v>
      </c>
      <c r="E932" s="113">
        <v>305</v>
      </c>
      <c r="F932" s="113">
        <v>308.75</v>
      </c>
      <c r="G932" s="113">
        <v>309</v>
      </c>
      <c r="H932" s="113">
        <v>314.64999999999998</v>
      </c>
      <c r="I932" s="113">
        <v>96037</v>
      </c>
      <c r="J932" s="113">
        <v>29769395.899999999</v>
      </c>
      <c r="K932" s="115">
        <v>43522</v>
      </c>
      <c r="L932" s="113">
        <v>3660</v>
      </c>
      <c r="M932" s="113" t="s">
        <v>1892</v>
      </c>
      <c r="N932" s="351"/>
    </row>
    <row r="933" spans="1:14">
      <c r="A933" s="113" t="s">
        <v>3257</v>
      </c>
      <c r="B933" s="113" t="s">
        <v>384</v>
      </c>
      <c r="C933" s="113">
        <v>34.85</v>
      </c>
      <c r="D933" s="113">
        <v>35</v>
      </c>
      <c r="E933" s="113">
        <v>32.049999999999997</v>
      </c>
      <c r="F933" s="113">
        <v>33</v>
      </c>
      <c r="G933" s="113">
        <v>33.049999999999997</v>
      </c>
      <c r="H933" s="113">
        <v>33.85</v>
      </c>
      <c r="I933" s="113">
        <v>2276</v>
      </c>
      <c r="J933" s="113">
        <v>78023.899999999994</v>
      </c>
      <c r="K933" s="115">
        <v>43522</v>
      </c>
      <c r="L933" s="113">
        <v>26</v>
      </c>
      <c r="M933" s="113" t="s">
        <v>3258</v>
      </c>
      <c r="N933" s="351"/>
    </row>
    <row r="934" spans="1:14">
      <c r="A934" s="113" t="s">
        <v>117</v>
      </c>
      <c r="B934" s="113" t="s">
        <v>384</v>
      </c>
      <c r="C934" s="113">
        <v>899.1</v>
      </c>
      <c r="D934" s="113">
        <v>916.2</v>
      </c>
      <c r="E934" s="113">
        <v>889</v>
      </c>
      <c r="F934" s="113">
        <v>907.25</v>
      </c>
      <c r="G934" s="113">
        <v>905.9</v>
      </c>
      <c r="H934" s="113">
        <v>907.75</v>
      </c>
      <c r="I934" s="113">
        <v>1162090</v>
      </c>
      <c r="J934" s="113">
        <v>1050687061.95</v>
      </c>
      <c r="K934" s="115">
        <v>43522</v>
      </c>
      <c r="L934" s="113">
        <v>32012</v>
      </c>
      <c r="M934" s="113" t="s">
        <v>1173</v>
      </c>
      <c r="N934" s="351"/>
    </row>
    <row r="935" spans="1:14">
      <c r="A935" s="113" t="s">
        <v>1174</v>
      </c>
      <c r="B935" s="113" t="s">
        <v>384</v>
      </c>
      <c r="C935" s="113">
        <v>21.95</v>
      </c>
      <c r="D935" s="113">
        <v>22.3</v>
      </c>
      <c r="E935" s="113">
        <v>21.3</v>
      </c>
      <c r="F935" s="113">
        <v>21.65</v>
      </c>
      <c r="G935" s="113">
        <v>21.75</v>
      </c>
      <c r="H935" s="113">
        <v>21.85</v>
      </c>
      <c r="I935" s="113">
        <v>200823</v>
      </c>
      <c r="J935" s="113">
        <v>4372652.5999999996</v>
      </c>
      <c r="K935" s="115">
        <v>43522</v>
      </c>
      <c r="L935" s="113">
        <v>957</v>
      </c>
      <c r="M935" s="113" t="s">
        <v>1175</v>
      </c>
      <c r="N935" s="351"/>
    </row>
    <row r="936" spans="1:14">
      <c r="A936" s="113" t="s">
        <v>1176</v>
      </c>
      <c r="B936" s="113" t="s">
        <v>384</v>
      </c>
      <c r="C936" s="113">
        <v>52.1</v>
      </c>
      <c r="D936" s="113">
        <v>52.8</v>
      </c>
      <c r="E936" s="113">
        <v>50.6</v>
      </c>
      <c r="F936" s="113">
        <v>52.05</v>
      </c>
      <c r="G936" s="113">
        <v>52</v>
      </c>
      <c r="H936" s="113">
        <v>52.8</v>
      </c>
      <c r="I936" s="113">
        <v>156426</v>
      </c>
      <c r="J936" s="113">
        <v>8114382.2000000002</v>
      </c>
      <c r="K936" s="115">
        <v>43522</v>
      </c>
      <c r="L936" s="113">
        <v>1194</v>
      </c>
      <c r="M936" s="113" t="s">
        <v>1177</v>
      </c>
      <c r="N936" s="351"/>
    </row>
    <row r="937" spans="1:14">
      <c r="A937" s="113" t="s">
        <v>1178</v>
      </c>
      <c r="B937" s="113" t="s">
        <v>384</v>
      </c>
      <c r="C937" s="113">
        <v>511</v>
      </c>
      <c r="D937" s="113">
        <v>523.45000000000005</v>
      </c>
      <c r="E937" s="113">
        <v>510</v>
      </c>
      <c r="F937" s="113">
        <v>521.54999999999995</v>
      </c>
      <c r="G937" s="113">
        <v>520.35</v>
      </c>
      <c r="H937" s="113">
        <v>522.65</v>
      </c>
      <c r="I937" s="113">
        <v>9368</v>
      </c>
      <c r="J937" s="113">
        <v>4867751.7</v>
      </c>
      <c r="K937" s="115">
        <v>43522</v>
      </c>
      <c r="L937" s="113">
        <v>1641</v>
      </c>
      <c r="M937" s="113" t="s">
        <v>1179</v>
      </c>
      <c r="N937" s="351"/>
    </row>
    <row r="938" spans="1:14">
      <c r="A938" s="113" t="s">
        <v>1180</v>
      </c>
      <c r="B938" s="113" t="s">
        <v>384</v>
      </c>
      <c r="C938" s="113">
        <v>25.45</v>
      </c>
      <c r="D938" s="113">
        <v>25.8</v>
      </c>
      <c r="E938" s="113">
        <v>25.15</v>
      </c>
      <c r="F938" s="113">
        <v>25.45</v>
      </c>
      <c r="G938" s="113">
        <v>25.45</v>
      </c>
      <c r="H938" s="113">
        <v>26.4</v>
      </c>
      <c r="I938" s="113">
        <v>717642</v>
      </c>
      <c r="J938" s="113">
        <v>18272509.949999999</v>
      </c>
      <c r="K938" s="115">
        <v>43522</v>
      </c>
      <c r="L938" s="113">
        <v>2150</v>
      </c>
      <c r="M938" s="113" t="s">
        <v>3033</v>
      </c>
      <c r="N938" s="351"/>
    </row>
    <row r="939" spans="1:14">
      <c r="A939" s="113" t="s">
        <v>1181</v>
      </c>
      <c r="B939" s="113" t="s">
        <v>384</v>
      </c>
      <c r="C939" s="113">
        <v>8.8000000000000007</v>
      </c>
      <c r="D939" s="113">
        <v>9</v>
      </c>
      <c r="E939" s="113">
        <v>8.1</v>
      </c>
      <c r="F939" s="113">
        <v>8.4</v>
      </c>
      <c r="G939" s="113">
        <v>8.4</v>
      </c>
      <c r="H939" s="113">
        <v>8.35</v>
      </c>
      <c r="I939" s="113">
        <v>36282</v>
      </c>
      <c r="J939" s="113">
        <v>319727.7</v>
      </c>
      <c r="K939" s="115">
        <v>43522</v>
      </c>
      <c r="L939" s="113">
        <v>178</v>
      </c>
      <c r="M939" s="113" t="s">
        <v>1182</v>
      </c>
      <c r="N939" s="351"/>
    </row>
    <row r="940" spans="1:14">
      <c r="A940" s="113" t="s">
        <v>2676</v>
      </c>
      <c r="B940" s="113" t="s">
        <v>384</v>
      </c>
      <c r="C940" s="113">
        <v>37.1</v>
      </c>
      <c r="D940" s="113">
        <v>40.5</v>
      </c>
      <c r="E940" s="113">
        <v>37.1</v>
      </c>
      <c r="F940" s="113">
        <v>38.35</v>
      </c>
      <c r="G940" s="113">
        <v>38.4</v>
      </c>
      <c r="H940" s="113">
        <v>38.950000000000003</v>
      </c>
      <c r="I940" s="113">
        <v>18242</v>
      </c>
      <c r="J940" s="113">
        <v>692627.4</v>
      </c>
      <c r="K940" s="115">
        <v>43522</v>
      </c>
      <c r="L940" s="113">
        <v>109</v>
      </c>
      <c r="M940" s="113" t="s">
        <v>2677</v>
      </c>
      <c r="N940" s="351"/>
    </row>
    <row r="941" spans="1:14">
      <c r="A941" s="113" t="s">
        <v>1183</v>
      </c>
      <c r="B941" s="113" t="s">
        <v>384</v>
      </c>
      <c r="C941" s="113">
        <v>143.4</v>
      </c>
      <c r="D941" s="113">
        <v>144.25</v>
      </c>
      <c r="E941" s="113">
        <v>141.05000000000001</v>
      </c>
      <c r="F941" s="113">
        <v>143.35</v>
      </c>
      <c r="G941" s="113">
        <v>143.35</v>
      </c>
      <c r="H941" s="113">
        <v>144.4</v>
      </c>
      <c r="I941" s="113">
        <v>137504</v>
      </c>
      <c r="J941" s="113">
        <v>19649536.600000001</v>
      </c>
      <c r="K941" s="115">
        <v>43522</v>
      </c>
      <c r="L941" s="113">
        <v>3084</v>
      </c>
      <c r="M941" s="113" t="s">
        <v>1184</v>
      </c>
      <c r="N941" s="351"/>
    </row>
    <row r="942" spans="1:14">
      <c r="A942" s="113" t="s">
        <v>2447</v>
      </c>
      <c r="B942" s="113" t="s">
        <v>384</v>
      </c>
      <c r="C942" s="113">
        <v>42.3</v>
      </c>
      <c r="D942" s="113">
        <v>42.6</v>
      </c>
      <c r="E942" s="113">
        <v>41.2</v>
      </c>
      <c r="F942" s="113">
        <v>41.55</v>
      </c>
      <c r="G942" s="113">
        <v>41.55</v>
      </c>
      <c r="H942" s="113">
        <v>42.25</v>
      </c>
      <c r="I942" s="113">
        <v>4446</v>
      </c>
      <c r="J942" s="113">
        <v>185881.1</v>
      </c>
      <c r="K942" s="115">
        <v>43522</v>
      </c>
      <c r="L942" s="113">
        <v>56</v>
      </c>
      <c r="M942" s="113" t="s">
        <v>2448</v>
      </c>
      <c r="N942" s="351"/>
    </row>
    <row r="943" spans="1:14">
      <c r="A943" s="113" t="s">
        <v>1185</v>
      </c>
      <c r="B943" s="113" t="s">
        <v>384</v>
      </c>
      <c r="C943" s="113">
        <v>235</v>
      </c>
      <c r="D943" s="113">
        <v>245</v>
      </c>
      <c r="E943" s="113">
        <v>226</v>
      </c>
      <c r="F943" s="113">
        <v>243.7</v>
      </c>
      <c r="G943" s="113">
        <v>244.85</v>
      </c>
      <c r="H943" s="113">
        <v>235.95</v>
      </c>
      <c r="I943" s="113">
        <v>38502</v>
      </c>
      <c r="J943" s="113">
        <v>9243309</v>
      </c>
      <c r="K943" s="115">
        <v>43522</v>
      </c>
      <c r="L943" s="113">
        <v>3905</v>
      </c>
      <c r="M943" s="113" t="s">
        <v>1186</v>
      </c>
      <c r="N943" s="351"/>
    </row>
    <row r="944" spans="1:14">
      <c r="A944" s="113" t="s">
        <v>1187</v>
      </c>
      <c r="B944" s="113" t="s">
        <v>384</v>
      </c>
      <c r="C944" s="113">
        <v>2562.0500000000002</v>
      </c>
      <c r="D944" s="113">
        <v>2587.85</v>
      </c>
      <c r="E944" s="113">
        <v>2502.5</v>
      </c>
      <c r="F944" s="113">
        <v>2559.5500000000002</v>
      </c>
      <c r="G944" s="113">
        <v>2560</v>
      </c>
      <c r="H944" s="113">
        <v>2584.5</v>
      </c>
      <c r="I944" s="113">
        <v>2753</v>
      </c>
      <c r="J944" s="113">
        <v>7035345.5</v>
      </c>
      <c r="K944" s="115">
        <v>43522</v>
      </c>
      <c r="L944" s="113">
        <v>981</v>
      </c>
      <c r="M944" s="113" t="s">
        <v>1188</v>
      </c>
      <c r="N944" s="351"/>
    </row>
    <row r="945" spans="1:14">
      <c r="A945" s="113" t="s">
        <v>1189</v>
      </c>
      <c r="B945" s="113" t="s">
        <v>384</v>
      </c>
      <c r="C945" s="113">
        <v>342.65</v>
      </c>
      <c r="D945" s="113">
        <v>351.85</v>
      </c>
      <c r="E945" s="113">
        <v>338.9</v>
      </c>
      <c r="F945" s="113">
        <v>348.5</v>
      </c>
      <c r="G945" s="113">
        <v>347.9</v>
      </c>
      <c r="H945" s="113">
        <v>348.65</v>
      </c>
      <c r="I945" s="113">
        <v>15449</v>
      </c>
      <c r="J945" s="113">
        <v>5332234.3</v>
      </c>
      <c r="K945" s="115">
        <v>43522</v>
      </c>
      <c r="L945" s="113">
        <v>636</v>
      </c>
      <c r="M945" s="113" t="s">
        <v>1190</v>
      </c>
      <c r="N945" s="351"/>
    </row>
    <row r="946" spans="1:14">
      <c r="A946" s="113" t="s">
        <v>1191</v>
      </c>
      <c r="B946" s="113" t="s">
        <v>384</v>
      </c>
      <c r="C946" s="113">
        <v>21.95</v>
      </c>
      <c r="D946" s="113">
        <v>21.95</v>
      </c>
      <c r="E946" s="113">
        <v>20.399999999999999</v>
      </c>
      <c r="F946" s="113">
        <v>20.65</v>
      </c>
      <c r="G946" s="113">
        <v>20.9</v>
      </c>
      <c r="H946" s="113">
        <v>21.35</v>
      </c>
      <c r="I946" s="113">
        <v>2670</v>
      </c>
      <c r="J946" s="113">
        <v>55366.35</v>
      </c>
      <c r="K946" s="115">
        <v>43522</v>
      </c>
      <c r="L946" s="113">
        <v>39</v>
      </c>
      <c r="M946" s="113" t="s">
        <v>1192</v>
      </c>
      <c r="N946" s="351"/>
    </row>
    <row r="947" spans="1:14">
      <c r="A947" s="113" t="s">
        <v>3034</v>
      </c>
      <c r="B947" s="113" t="s">
        <v>384</v>
      </c>
      <c r="C947" s="113">
        <v>17.2</v>
      </c>
      <c r="D947" s="113">
        <v>17.2</v>
      </c>
      <c r="E947" s="113">
        <v>16.399999999999999</v>
      </c>
      <c r="F947" s="113">
        <v>16.55</v>
      </c>
      <c r="G947" s="113">
        <v>16.7</v>
      </c>
      <c r="H947" s="113">
        <v>17.5</v>
      </c>
      <c r="I947" s="113">
        <v>766605</v>
      </c>
      <c r="J947" s="113">
        <v>12852698.75</v>
      </c>
      <c r="K947" s="115">
        <v>43522</v>
      </c>
      <c r="L947" s="113">
        <v>2044</v>
      </c>
      <c r="M947" s="113" t="s">
        <v>3035</v>
      </c>
      <c r="N947" s="351"/>
    </row>
    <row r="948" spans="1:14">
      <c r="A948" s="113" t="s">
        <v>118</v>
      </c>
      <c r="B948" s="113" t="s">
        <v>384</v>
      </c>
      <c r="C948" s="113">
        <v>157.6</v>
      </c>
      <c r="D948" s="113">
        <v>162.35</v>
      </c>
      <c r="E948" s="113">
        <v>152.85</v>
      </c>
      <c r="F948" s="113">
        <v>157.44999999999999</v>
      </c>
      <c r="G948" s="113">
        <v>157.5</v>
      </c>
      <c r="H948" s="113">
        <v>159.19999999999999</v>
      </c>
      <c r="I948" s="113">
        <v>17967409</v>
      </c>
      <c r="J948" s="113">
        <v>2833890259.1999998</v>
      </c>
      <c r="K948" s="115">
        <v>43522</v>
      </c>
      <c r="L948" s="113">
        <v>124883</v>
      </c>
      <c r="M948" s="113" t="s">
        <v>3036</v>
      </c>
      <c r="N948" s="351"/>
    </row>
    <row r="949" spans="1:14">
      <c r="A949" s="113" t="s">
        <v>1193</v>
      </c>
      <c r="B949" s="113" t="s">
        <v>384</v>
      </c>
      <c r="C949" s="113">
        <v>602.25</v>
      </c>
      <c r="D949" s="113">
        <v>602.25</v>
      </c>
      <c r="E949" s="113">
        <v>579</v>
      </c>
      <c r="F949" s="113">
        <v>581.70000000000005</v>
      </c>
      <c r="G949" s="113">
        <v>580</v>
      </c>
      <c r="H949" s="113">
        <v>602.20000000000005</v>
      </c>
      <c r="I949" s="113">
        <v>133245</v>
      </c>
      <c r="J949" s="113">
        <v>78315744.25</v>
      </c>
      <c r="K949" s="115">
        <v>43522</v>
      </c>
      <c r="L949" s="113">
        <v>5096</v>
      </c>
      <c r="M949" s="113" t="s">
        <v>3037</v>
      </c>
      <c r="N949" s="351"/>
    </row>
    <row r="950" spans="1:14">
      <c r="A950" s="113" t="s">
        <v>3573</v>
      </c>
      <c r="B950" s="113" t="s">
        <v>384</v>
      </c>
      <c r="C950" s="113">
        <v>42</v>
      </c>
      <c r="D950" s="113">
        <v>48</v>
      </c>
      <c r="E950" s="113">
        <v>41.55</v>
      </c>
      <c r="F950" s="113">
        <v>48</v>
      </c>
      <c r="G950" s="113">
        <v>48</v>
      </c>
      <c r="H950" s="113">
        <v>44.8</v>
      </c>
      <c r="I950" s="113">
        <v>280</v>
      </c>
      <c r="J950" s="113">
        <v>12996.7</v>
      </c>
      <c r="K950" s="115">
        <v>43522</v>
      </c>
      <c r="L950" s="113">
        <v>16</v>
      </c>
      <c r="M950" s="113" t="s">
        <v>3574</v>
      </c>
      <c r="N950" s="351"/>
    </row>
    <row r="951" spans="1:14">
      <c r="A951" s="113" t="s">
        <v>204</v>
      </c>
      <c r="B951" s="113" t="s">
        <v>384</v>
      </c>
      <c r="C951" s="113">
        <v>1013</v>
      </c>
      <c r="D951" s="113">
        <v>1034.5</v>
      </c>
      <c r="E951" s="113">
        <v>1003.75</v>
      </c>
      <c r="F951" s="113">
        <v>1027.3499999999999</v>
      </c>
      <c r="G951" s="113">
        <v>1027.05</v>
      </c>
      <c r="H951" s="113">
        <v>1022.8</v>
      </c>
      <c r="I951" s="113">
        <v>91221</v>
      </c>
      <c r="J951" s="113">
        <v>92926537.25</v>
      </c>
      <c r="K951" s="115">
        <v>43522</v>
      </c>
      <c r="L951" s="113">
        <v>9575</v>
      </c>
      <c r="M951" s="113" t="s">
        <v>3038</v>
      </c>
      <c r="N951" s="351"/>
    </row>
    <row r="952" spans="1:14">
      <c r="A952" s="113" t="s">
        <v>3039</v>
      </c>
      <c r="B952" s="113" t="s">
        <v>384</v>
      </c>
      <c r="C952" s="113">
        <v>446</v>
      </c>
      <c r="D952" s="113">
        <v>446</v>
      </c>
      <c r="E952" s="113">
        <v>427</v>
      </c>
      <c r="F952" s="113">
        <v>439.5</v>
      </c>
      <c r="G952" s="113">
        <v>438.75</v>
      </c>
      <c r="H952" s="113">
        <v>439.95</v>
      </c>
      <c r="I952" s="113">
        <v>3696</v>
      </c>
      <c r="J952" s="113">
        <v>1613807.85</v>
      </c>
      <c r="K952" s="115">
        <v>43522</v>
      </c>
      <c r="L952" s="113">
        <v>188</v>
      </c>
      <c r="M952" s="113" t="s">
        <v>3040</v>
      </c>
      <c r="N952" s="351"/>
    </row>
    <row r="953" spans="1:14">
      <c r="A953" s="113" t="s">
        <v>119</v>
      </c>
      <c r="B953" s="113" t="s">
        <v>384</v>
      </c>
      <c r="C953" s="113">
        <v>55140.15</v>
      </c>
      <c r="D953" s="113">
        <v>56387.1</v>
      </c>
      <c r="E953" s="113">
        <v>54400</v>
      </c>
      <c r="F953" s="113">
        <v>55952.9</v>
      </c>
      <c r="G953" s="113">
        <v>55805.05</v>
      </c>
      <c r="H953" s="113">
        <v>55340.15</v>
      </c>
      <c r="I953" s="113">
        <v>5776</v>
      </c>
      <c r="J953" s="113">
        <v>319652982.60000002</v>
      </c>
      <c r="K953" s="115">
        <v>43522</v>
      </c>
      <c r="L953" s="113">
        <v>3472</v>
      </c>
      <c r="M953" s="113" t="s">
        <v>1194</v>
      </c>
      <c r="N953" s="351"/>
    </row>
    <row r="954" spans="1:14">
      <c r="A954" s="113" t="s">
        <v>2714</v>
      </c>
      <c r="B954" s="113" t="s">
        <v>384</v>
      </c>
      <c r="C954" s="113">
        <v>41.1</v>
      </c>
      <c r="D954" s="113">
        <v>43</v>
      </c>
      <c r="E954" s="113">
        <v>38</v>
      </c>
      <c r="F954" s="113">
        <v>42.3</v>
      </c>
      <c r="G954" s="113">
        <v>43</v>
      </c>
      <c r="H954" s="113">
        <v>40.9</v>
      </c>
      <c r="I954" s="113">
        <v>4722</v>
      </c>
      <c r="J954" s="113">
        <v>198615.85</v>
      </c>
      <c r="K954" s="115">
        <v>43522</v>
      </c>
      <c r="L954" s="113">
        <v>33</v>
      </c>
      <c r="M954" s="113" t="s">
        <v>2715</v>
      </c>
      <c r="N954" s="351"/>
    </row>
    <row r="955" spans="1:14">
      <c r="A955" s="113" t="s">
        <v>1195</v>
      </c>
      <c r="B955" s="113" t="s">
        <v>384</v>
      </c>
      <c r="C955" s="113">
        <v>63.9</v>
      </c>
      <c r="D955" s="113">
        <v>65.400000000000006</v>
      </c>
      <c r="E955" s="113">
        <v>62.25</v>
      </c>
      <c r="F955" s="113">
        <v>64.8</v>
      </c>
      <c r="G955" s="113">
        <v>64.75</v>
      </c>
      <c r="H955" s="113">
        <v>63.75</v>
      </c>
      <c r="I955" s="113">
        <v>1821293</v>
      </c>
      <c r="J955" s="113">
        <v>116340543.15000001</v>
      </c>
      <c r="K955" s="115">
        <v>43522</v>
      </c>
      <c r="L955" s="113">
        <v>9849</v>
      </c>
      <c r="M955" s="113" t="s">
        <v>1196</v>
      </c>
      <c r="N955" s="351"/>
    </row>
    <row r="956" spans="1:14">
      <c r="A956" s="113" t="s">
        <v>2449</v>
      </c>
      <c r="B956" s="113" t="s">
        <v>384</v>
      </c>
      <c r="C956" s="113">
        <v>14.05</v>
      </c>
      <c r="D956" s="113">
        <v>14.85</v>
      </c>
      <c r="E956" s="113">
        <v>13</v>
      </c>
      <c r="F956" s="113">
        <v>13.7</v>
      </c>
      <c r="G956" s="113">
        <v>13.5</v>
      </c>
      <c r="H956" s="113">
        <v>14.2</v>
      </c>
      <c r="I956" s="113">
        <v>85556</v>
      </c>
      <c r="J956" s="113">
        <v>1177863.7</v>
      </c>
      <c r="K956" s="115">
        <v>43522</v>
      </c>
      <c r="L956" s="113">
        <v>458</v>
      </c>
      <c r="M956" s="113" t="s">
        <v>2450</v>
      </c>
      <c r="N956" s="351"/>
    </row>
    <row r="957" spans="1:14">
      <c r="A957" s="113" t="s">
        <v>2451</v>
      </c>
      <c r="B957" s="113" t="s">
        <v>384</v>
      </c>
      <c r="C957" s="113">
        <v>61.9</v>
      </c>
      <c r="D957" s="113">
        <v>61.9</v>
      </c>
      <c r="E957" s="113">
        <v>57.5</v>
      </c>
      <c r="F957" s="113">
        <v>60.2</v>
      </c>
      <c r="G957" s="113">
        <v>61</v>
      </c>
      <c r="H957" s="113">
        <v>60.15</v>
      </c>
      <c r="I957" s="113">
        <v>63266</v>
      </c>
      <c r="J957" s="113">
        <v>3760674.45</v>
      </c>
      <c r="K957" s="115">
        <v>43522</v>
      </c>
      <c r="L957" s="113">
        <v>339</v>
      </c>
      <c r="M957" s="113" t="s">
        <v>2452</v>
      </c>
      <c r="N957" s="351"/>
    </row>
    <row r="958" spans="1:14">
      <c r="A958" s="113" t="s">
        <v>1197</v>
      </c>
      <c r="B958" s="113" t="s">
        <v>384</v>
      </c>
      <c r="C958" s="113">
        <v>12.6</v>
      </c>
      <c r="D958" s="113">
        <v>12.7</v>
      </c>
      <c r="E958" s="113">
        <v>12.3</v>
      </c>
      <c r="F958" s="113">
        <v>12.5</v>
      </c>
      <c r="G958" s="113">
        <v>12.45</v>
      </c>
      <c r="H958" s="113">
        <v>12.95</v>
      </c>
      <c r="I958" s="113">
        <v>639424</v>
      </c>
      <c r="J958" s="113">
        <v>7996689.7000000002</v>
      </c>
      <c r="K958" s="115">
        <v>43522</v>
      </c>
      <c r="L958" s="113">
        <v>1668</v>
      </c>
      <c r="M958" s="113" t="s">
        <v>1198</v>
      </c>
      <c r="N958" s="351"/>
    </row>
    <row r="959" spans="1:14">
      <c r="A959" s="113" t="s">
        <v>1199</v>
      </c>
      <c r="B959" s="113" t="s">
        <v>384</v>
      </c>
      <c r="C959" s="113">
        <v>15.9</v>
      </c>
      <c r="D959" s="113">
        <v>18.3</v>
      </c>
      <c r="E959" s="113">
        <v>15.1</v>
      </c>
      <c r="F959" s="113">
        <v>17.899999999999999</v>
      </c>
      <c r="G959" s="113">
        <v>17.55</v>
      </c>
      <c r="H959" s="113">
        <v>16.05</v>
      </c>
      <c r="I959" s="113">
        <v>13709</v>
      </c>
      <c r="J959" s="113">
        <v>237473.75</v>
      </c>
      <c r="K959" s="115">
        <v>43522</v>
      </c>
      <c r="L959" s="113">
        <v>89</v>
      </c>
      <c r="M959" s="113" t="s">
        <v>1200</v>
      </c>
      <c r="N959" s="351"/>
    </row>
    <row r="960" spans="1:14">
      <c r="A960" s="113" t="s">
        <v>1201</v>
      </c>
      <c r="B960" s="113" t="s">
        <v>384</v>
      </c>
      <c r="C960" s="113">
        <v>54.65</v>
      </c>
      <c r="D960" s="113">
        <v>55.95</v>
      </c>
      <c r="E960" s="113">
        <v>53.85</v>
      </c>
      <c r="F960" s="113">
        <v>55.1</v>
      </c>
      <c r="G960" s="113">
        <v>55</v>
      </c>
      <c r="H960" s="113">
        <v>55.05</v>
      </c>
      <c r="I960" s="113">
        <v>45637</v>
      </c>
      <c r="J960" s="113">
        <v>2512047.25</v>
      </c>
      <c r="K960" s="115">
        <v>43522</v>
      </c>
      <c r="L960" s="113">
        <v>502</v>
      </c>
      <c r="M960" s="113" t="s">
        <v>1202</v>
      </c>
      <c r="N960" s="351"/>
    </row>
    <row r="961" spans="1:14">
      <c r="A961" s="113" t="s">
        <v>1203</v>
      </c>
      <c r="B961" s="113" t="s">
        <v>384</v>
      </c>
      <c r="C961" s="113">
        <v>37.799999999999997</v>
      </c>
      <c r="D961" s="113">
        <v>37.85</v>
      </c>
      <c r="E961" s="113">
        <v>36.200000000000003</v>
      </c>
      <c r="F961" s="113">
        <v>36.549999999999997</v>
      </c>
      <c r="G961" s="113">
        <v>36.75</v>
      </c>
      <c r="H961" s="113">
        <v>37.799999999999997</v>
      </c>
      <c r="I961" s="113">
        <v>12441</v>
      </c>
      <c r="J961" s="113">
        <v>457011.35</v>
      </c>
      <c r="K961" s="115">
        <v>43522</v>
      </c>
      <c r="L961" s="113">
        <v>159</v>
      </c>
      <c r="M961" s="113" t="s">
        <v>1204</v>
      </c>
      <c r="N961" s="351"/>
    </row>
    <row r="962" spans="1:14">
      <c r="A962" s="113" t="s">
        <v>1205</v>
      </c>
      <c r="B962" s="113" t="s">
        <v>384</v>
      </c>
      <c r="C962" s="113">
        <v>53</v>
      </c>
      <c r="D962" s="113">
        <v>53</v>
      </c>
      <c r="E962" s="113">
        <v>51.2</v>
      </c>
      <c r="F962" s="113">
        <v>52.15</v>
      </c>
      <c r="G962" s="113">
        <v>52.4</v>
      </c>
      <c r="H962" s="113">
        <v>53.5</v>
      </c>
      <c r="I962" s="113">
        <v>53860</v>
      </c>
      <c r="J962" s="113">
        <v>2804306.3</v>
      </c>
      <c r="K962" s="115">
        <v>43522</v>
      </c>
      <c r="L962" s="113">
        <v>844</v>
      </c>
      <c r="M962" s="113" t="s">
        <v>1206</v>
      </c>
      <c r="N962" s="351"/>
    </row>
    <row r="963" spans="1:14">
      <c r="A963" s="113" t="s">
        <v>1207</v>
      </c>
      <c r="B963" s="113" t="s">
        <v>384</v>
      </c>
      <c r="C963" s="113">
        <v>164.9</v>
      </c>
      <c r="D963" s="113">
        <v>164.9</v>
      </c>
      <c r="E963" s="113">
        <v>160.80000000000001</v>
      </c>
      <c r="F963" s="113">
        <v>163.69999999999999</v>
      </c>
      <c r="G963" s="113">
        <v>161.69999999999999</v>
      </c>
      <c r="H963" s="113">
        <v>164.95</v>
      </c>
      <c r="I963" s="113">
        <v>14095</v>
      </c>
      <c r="J963" s="113">
        <v>2292175.9500000002</v>
      </c>
      <c r="K963" s="115">
        <v>43522</v>
      </c>
      <c r="L963" s="113">
        <v>203</v>
      </c>
      <c r="M963" s="113" t="s">
        <v>1208</v>
      </c>
      <c r="N963" s="351"/>
    </row>
    <row r="964" spans="1:14">
      <c r="A964" s="113" t="s">
        <v>3041</v>
      </c>
      <c r="B964" s="113" t="s">
        <v>384</v>
      </c>
      <c r="C964" s="113">
        <v>22.3</v>
      </c>
      <c r="D964" s="113">
        <v>22.3</v>
      </c>
      <c r="E964" s="113">
        <v>20.55</v>
      </c>
      <c r="F964" s="113">
        <v>20.95</v>
      </c>
      <c r="G964" s="113">
        <v>21</v>
      </c>
      <c r="H964" s="113">
        <v>21.85</v>
      </c>
      <c r="I964" s="113">
        <v>57265</v>
      </c>
      <c r="J964" s="113">
        <v>1196142.1000000001</v>
      </c>
      <c r="K964" s="115">
        <v>43522</v>
      </c>
      <c r="L964" s="113">
        <v>345</v>
      </c>
      <c r="M964" s="113" t="s">
        <v>3042</v>
      </c>
      <c r="N964" s="351"/>
    </row>
    <row r="965" spans="1:14">
      <c r="A965" s="113" t="s">
        <v>1209</v>
      </c>
      <c r="B965" s="113" t="s">
        <v>384</v>
      </c>
      <c r="C965" s="113">
        <v>790.65</v>
      </c>
      <c r="D965" s="113">
        <v>797.95</v>
      </c>
      <c r="E965" s="113">
        <v>770.15</v>
      </c>
      <c r="F965" s="113">
        <v>789.2</v>
      </c>
      <c r="G965" s="113">
        <v>793.9</v>
      </c>
      <c r="H965" s="113">
        <v>789.05</v>
      </c>
      <c r="I965" s="113">
        <v>6293</v>
      </c>
      <c r="J965" s="113">
        <v>4946105.55</v>
      </c>
      <c r="K965" s="115">
        <v>43522</v>
      </c>
      <c r="L965" s="113">
        <v>700</v>
      </c>
      <c r="M965" s="113" t="s">
        <v>1210</v>
      </c>
      <c r="N965" s="351"/>
    </row>
    <row r="966" spans="1:14">
      <c r="A966" s="113" t="s">
        <v>1211</v>
      </c>
      <c r="B966" s="113" t="s">
        <v>384</v>
      </c>
      <c r="C966" s="113">
        <v>534</v>
      </c>
      <c r="D966" s="113">
        <v>535.9</v>
      </c>
      <c r="E966" s="113">
        <v>519.15</v>
      </c>
      <c r="F966" s="113">
        <v>525.95000000000005</v>
      </c>
      <c r="G966" s="113">
        <v>526.04999999999995</v>
      </c>
      <c r="H966" s="113">
        <v>536.65</v>
      </c>
      <c r="I966" s="113">
        <v>678123</v>
      </c>
      <c r="J966" s="113">
        <v>357292040.14999998</v>
      </c>
      <c r="K966" s="115">
        <v>43522</v>
      </c>
      <c r="L966" s="113">
        <v>21681</v>
      </c>
      <c r="M966" s="113" t="s">
        <v>1212</v>
      </c>
      <c r="N966" s="351"/>
    </row>
    <row r="967" spans="1:14">
      <c r="A967" s="113" t="s">
        <v>2678</v>
      </c>
      <c r="B967" s="113" t="s">
        <v>384</v>
      </c>
      <c r="C967" s="113">
        <v>0.2</v>
      </c>
      <c r="D967" s="113">
        <v>0.25</v>
      </c>
      <c r="E967" s="113">
        <v>0.15</v>
      </c>
      <c r="F967" s="113">
        <v>0.25</v>
      </c>
      <c r="G967" s="113">
        <v>0.25</v>
      </c>
      <c r="H967" s="113">
        <v>0.2</v>
      </c>
      <c r="I967" s="113">
        <v>623218</v>
      </c>
      <c r="J967" s="113">
        <v>140212.85</v>
      </c>
      <c r="K967" s="115">
        <v>43522</v>
      </c>
      <c r="L967" s="113">
        <v>104</v>
      </c>
      <c r="M967" s="113" t="s">
        <v>2679</v>
      </c>
      <c r="N967" s="351"/>
    </row>
    <row r="968" spans="1:14">
      <c r="A968" s="113" t="s">
        <v>2762</v>
      </c>
      <c r="B968" s="113" t="s">
        <v>384</v>
      </c>
      <c r="C968" s="113">
        <v>499</v>
      </c>
      <c r="D968" s="113">
        <v>507.99</v>
      </c>
      <c r="E968" s="113">
        <v>494</v>
      </c>
      <c r="F968" s="113">
        <v>496.7</v>
      </c>
      <c r="G968" s="113">
        <v>496.5</v>
      </c>
      <c r="H968" s="113">
        <v>499.72</v>
      </c>
      <c r="I968" s="113">
        <v>3024</v>
      </c>
      <c r="J968" s="113">
        <v>1504269.16</v>
      </c>
      <c r="K968" s="115">
        <v>43522</v>
      </c>
      <c r="L968" s="113">
        <v>165</v>
      </c>
      <c r="M968" s="113" t="s">
        <v>2763</v>
      </c>
      <c r="N968" s="351"/>
    </row>
    <row r="969" spans="1:14">
      <c r="A969" s="113" t="s">
        <v>2201</v>
      </c>
      <c r="B969" s="113" t="s">
        <v>384</v>
      </c>
      <c r="C969" s="113">
        <v>28.15</v>
      </c>
      <c r="D969" s="113">
        <v>28.8</v>
      </c>
      <c r="E969" s="113">
        <v>27.6</v>
      </c>
      <c r="F969" s="113">
        <v>28.05</v>
      </c>
      <c r="G969" s="113">
        <v>28.05</v>
      </c>
      <c r="H969" s="113">
        <v>28.6</v>
      </c>
      <c r="I969" s="113">
        <v>21942</v>
      </c>
      <c r="J969" s="113">
        <v>618303.80000000005</v>
      </c>
      <c r="K969" s="115">
        <v>43522</v>
      </c>
      <c r="L969" s="113">
        <v>104</v>
      </c>
      <c r="M969" s="113" t="s">
        <v>2034</v>
      </c>
      <c r="N969" s="351"/>
    </row>
    <row r="970" spans="1:14">
      <c r="A970" s="113" t="s">
        <v>1998</v>
      </c>
      <c r="B970" s="113" t="s">
        <v>384</v>
      </c>
      <c r="C970" s="113">
        <v>6.3</v>
      </c>
      <c r="D970" s="113">
        <v>6.45</v>
      </c>
      <c r="E970" s="113">
        <v>6.15</v>
      </c>
      <c r="F970" s="113">
        <v>6.4</v>
      </c>
      <c r="G970" s="113">
        <v>6.45</v>
      </c>
      <c r="H970" s="113">
        <v>6.55</v>
      </c>
      <c r="I970" s="113">
        <v>100646</v>
      </c>
      <c r="J970" s="113">
        <v>634367.1</v>
      </c>
      <c r="K970" s="115">
        <v>43522</v>
      </c>
      <c r="L970" s="113">
        <v>280</v>
      </c>
      <c r="M970" s="113" t="s">
        <v>1999</v>
      </c>
      <c r="N970" s="351"/>
    </row>
    <row r="971" spans="1:14">
      <c r="A971" s="113" t="s">
        <v>1213</v>
      </c>
      <c r="B971" s="113" t="s">
        <v>384</v>
      </c>
      <c r="C971" s="113">
        <v>0.35</v>
      </c>
      <c r="D971" s="113">
        <v>0.35</v>
      </c>
      <c r="E971" s="113">
        <v>0.3</v>
      </c>
      <c r="F971" s="113">
        <v>0.35</v>
      </c>
      <c r="G971" s="113">
        <v>0.35</v>
      </c>
      <c r="H971" s="113">
        <v>0.35</v>
      </c>
      <c r="I971" s="113">
        <v>476653</v>
      </c>
      <c r="J971" s="113">
        <v>157009.20000000001</v>
      </c>
      <c r="K971" s="115">
        <v>43522</v>
      </c>
      <c r="L971" s="113">
        <v>185</v>
      </c>
      <c r="M971" s="113" t="s">
        <v>1214</v>
      </c>
      <c r="N971" s="351"/>
    </row>
    <row r="972" spans="1:14">
      <c r="A972" s="113" t="s">
        <v>1990</v>
      </c>
      <c r="B972" s="113" t="s">
        <v>384</v>
      </c>
      <c r="C972" s="113">
        <v>12.35</v>
      </c>
      <c r="D972" s="113">
        <v>13.35</v>
      </c>
      <c r="E972" s="113">
        <v>12.35</v>
      </c>
      <c r="F972" s="113">
        <v>12.55</v>
      </c>
      <c r="G972" s="113">
        <v>12.55</v>
      </c>
      <c r="H972" s="113">
        <v>13.65</v>
      </c>
      <c r="I972" s="113">
        <v>5633</v>
      </c>
      <c r="J972" s="113">
        <v>71047.5</v>
      </c>
      <c r="K972" s="115">
        <v>43522</v>
      </c>
      <c r="L972" s="113">
        <v>54</v>
      </c>
      <c r="M972" s="113" t="s">
        <v>1991</v>
      </c>
      <c r="N972" s="351"/>
    </row>
    <row r="973" spans="1:14">
      <c r="A973" s="113" t="s">
        <v>2453</v>
      </c>
      <c r="B973" s="113" t="s">
        <v>384</v>
      </c>
      <c r="C973" s="113">
        <v>20.5</v>
      </c>
      <c r="D973" s="113">
        <v>21.75</v>
      </c>
      <c r="E973" s="113">
        <v>19.350000000000001</v>
      </c>
      <c r="F973" s="113">
        <v>21.75</v>
      </c>
      <c r="G973" s="113">
        <v>21.75</v>
      </c>
      <c r="H973" s="113">
        <v>20.7</v>
      </c>
      <c r="I973" s="113">
        <v>824</v>
      </c>
      <c r="J973" s="113">
        <v>16431.3</v>
      </c>
      <c r="K973" s="115">
        <v>43522</v>
      </c>
      <c r="L973" s="113">
        <v>21</v>
      </c>
      <c r="M973" s="113" t="s">
        <v>2454</v>
      </c>
      <c r="N973" s="351"/>
    </row>
    <row r="974" spans="1:14">
      <c r="A974" s="113" t="s">
        <v>1215</v>
      </c>
      <c r="B974" s="113" t="s">
        <v>384</v>
      </c>
      <c r="C974" s="113">
        <v>81.75</v>
      </c>
      <c r="D974" s="113">
        <v>81.75</v>
      </c>
      <c r="E974" s="113">
        <v>78.599999999999994</v>
      </c>
      <c r="F974" s="113">
        <v>80.8</v>
      </c>
      <c r="G974" s="113">
        <v>80.8</v>
      </c>
      <c r="H974" s="113">
        <v>79</v>
      </c>
      <c r="I974" s="113">
        <v>813</v>
      </c>
      <c r="J974" s="113">
        <v>64164.95</v>
      </c>
      <c r="K974" s="115">
        <v>43522</v>
      </c>
      <c r="L974" s="113">
        <v>32</v>
      </c>
      <c r="M974" s="113" t="s">
        <v>1216</v>
      </c>
      <c r="N974" s="351"/>
    </row>
    <row r="975" spans="1:14">
      <c r="A975" s="113" t="s">
        <v>1217</v>
      </c>
      <c r="B975" s="113" t="s">
        <v>384</v>
      </c>
      <c r="C975" s="113">
        <v>40.9</v>
      </c>
      <c r="D975" s="113">
        <v>40.9</v>
      </c>
      <c r="E975" s="113">
        <v>39</v>
      </c>
      <c r="F975" s="113">
        <v>39.799999999999997</v>
      </c>
      <c r="G975" s="113">
        <v>40.450000000000003</v>
      </c>
      <c r="H975" s="113">
        <v>40.950000000000003</v>
      </c>
      <c r="I975" s="113">
        <v>2436</v>
      </c>
      <c r="J975" s="113">
        <v>96298.9</v>
      </c>
      <c r="K975" s="115">
        <v>43522</v>
      </c>
      <c r="L975" s="113">
        <v>63</v>
      </c>
      <c r="M975" s="113" t="s">
        <v>1218</v>
      </c>
      <c r="N975" s="351"/>
    </row>
    <row r="976" spans="1:14">
      <c r="A976" s="113" t="s">
        <v>1219</v>
      </c>
      <c r="B976" s="113" t="s">
        <v>384</v>
      </c>
      <c r="C976" s="113">
        <v>37</v>
      </c>
      <c r="D976" s="113">
        <v>39.4</v>
      </c>
      <c r="E976" s="113">
        <v>35.5</v>
      </c>
      <c r="F976" s="113">
        <v>38</v>
      </c>
      <c r="G976" s="113">
        <v>38.1</v>
      </c>
      <c r="H976" s="113">
        <v>38.15</v>
      </c>
      <c r="I976" s="113">
        <v>1286</v>
      </c>
      <c r="J976" s="113">
        <v>48024.5</v>
      </c>
      <c r="K976" s="115">
        <v>43522</v>
      </c>
      <c r="L976" s="113">
        <v>34</v>
      </c>
      <c r="M976" s="113" t="s">
        <v>1220</v>
      </c>
      <c r="N976" s="351"/>
    </row>
    <row r="977" spans="1:14">
      <c r="A977" s="113" t="s">
        <v>1221</v>
      </c>
      <c r="B977" s="113" t="s">
        <v>384</v>
      </c>
      <c r="C977" s="113">
        <v>84.6</v>
      </c>
      <c r="D977" s="113">
        <v>84.7</v>
      </c>
      <c r="E977" s="113">
        <v>82.1</v>
      </c>
      <c r="F977" s="113">
        <v>82.9</v>
      </c>
      <c r="G977" s="113">
        <v>82.75</v>
      </c>
      <c r="H977" s="113">
        <v>83</v>
      </c>
      <c r="I977" s="113">
        <v>37834</v>
      </c>
      <c r="J977" s="113">
        <v>3157373.95</v>
      </c>
      <c r="K977" s="115">
        <v>43522</v>
      </c>
      <c r="L977" s="113">
        <v>599</v>
      </c>
      <c r="M977" s="113" t="s">
        <v>1222</v>
      </c>
      <c r="N977" s="351"/>
    </row>
    <row r="978" spans="1:14">
      <c r="A978" s="113" t="s">
        <v>374</v>
      </c>
      <c r="B978" s="113" t="s">
        <v>384</v>
      </c>
      <c r="C978" s="113">
        <v>570</v>
      </c>
      <c r="D978" s="113">
        <v>578.04999999999995</v>
      </c>
      <c r="E978" s="113">
        <v>562</v>
      </c>
      <c r="F978" s="113">
        <v>575.4</v>
      </c>
      <c r="G978" s="113">
        <v>576.45000000000005</v>
      </c>
      <c r="H978" s="113">
        <v>575.4</v>
      </c>
      <c r="I978" s="113">
        <v>162623</v>
      </c>
      <c r="J978" s="113">
        <v>92950261.5</v>
      </c>
      <c r="K978" s="115">
        <v>43522</v>
      </c>
      <c r="L978" s="113">
        <v>9393</v>
      </c>
      <c r="M978" s="113" t="s">
        <v>1223</v>
      </c>
      <c r="N978" s="351"/>
    </row>
    <row r="979" spans="1:14">
      <c r="A979" s="113" t="s">
        <v>1224</v>
      </c>
      <c r="B979" s="113" t="s">
        <v>384</v>
      </c>
      <c r="C979" s="113">
        <v>400</v>
      </c>
      <c r="D979" s="113">
        <v>404.15</v>
      </c>
      <c r="E979" s="113">
        <v>385.7</v>
      </c>
      <c r="F979" s="113">
        <v>390.55</v>
      </c>
      <c r="G979" s="113">
        <v>388</v>
      </c>
      <c r="H979" s="113">
        <v>406.8</v>
      </c>
      <c r="I979" s="113">
        <v>13163</v>
      </c>
      <c r="J979" s="113">
        <v>5198495</v>
      </c>
      <c r="K979" s="115">
        <v>43522</v>
      </c>
      <c r="L979" s="113">
        <v>685</v>
      </c>
      <c r="M979" s="113" t="s">
        <v>1225</v>
      </c>
      <c r="N979" s="351"/>
    </row>
    <row r="980" spans="1:14">
      <c r="A980" s="113" t="s">
        <v>1226</v>
      </c>
      <c r="B980" s="113" t="s">
        <v>384</v>
      </c>
      <c r="C980" s="113">
        <v>47.8</v>
      </c>
      <c r="D980" s="113">
        <v>49.1</v>
      </c>
      <c r="E980" s="113">
        <v>46.85</v>
      </c>
      <c r="F980" s="113">
        <v>48.5</v>
      </c>
      <c r="G980" s="113">
        <v>48.55</v>
      </c>
      <c r="H980" s="113">
        <v>48.35</v>
      </c>
      <c r="I980" s="113">
        <v>23704333</v>
      </c>
      <c r="J980" s="113">
        <v>1134696947.7</v>
      </c>
      <c r="K980" s="115">
        <v>43522</v>
      </c>
      <c r="L980" s="113">
        <v>38169</v>
      </c>
      <c r="M980" s="113" t="s">
        <v>1227</v>
      </c>
      <c r="N980" s="351"/>
    </row>
    <row r="981" spans="1:14">
      <c r="A981" s="113" t="s">
        <v>3145</v>
      </c>
      <c r="B981" s="113" t="s">
        <v>384</v>
      </c>
      <c r="C981" s="113">
        <v>6.5</v>
      </c>
      <c r="D981" s="113">
        <v>6.6</v>
      </c>
      <c r="E981" s="113">
        <v>6.15</v>
      </c>
      <c r="F981" s="113">
        <v>6.15</v>
      </c>
      <c r="G981" s="113">
        <v>6.2</v>
      </c>
      <c r="H981" s="113">
        <v>6.45</v>
      </c>
      <c r="I981" s="113">
        <v>31113</v>
      </c>
      <c r="J981" s="113">
        <v>193991.8</v>
      </c>
      <c r="K981" s="115">
        <v>43522</v>
      </c>
      <c r="L981" s="113">
        <v>99</v>
      </c>
      <c r="M981" s="113" t="s">
        <v>3146</v>
      </c>
      <c r="N981" s="351"/>
    </row>
    <row r="982" spans="1:14">
      <c r="A982" s="113" t="s">
        <v>1228</v>
      </c>
      <c r="B982" s="113" t="s">
        <v>384</v>
      </c>
      <c r="C982" s="113">
        <v>1648.15</v>
      </c>
      <c r="D982" s="113">
        <v>1762.55</v>
      </c>
      <c r="E982" s="113">
        <v>1626.05</v>
      </c>
      <c r="F982" s="113">
        <v>1734.45</v>
      </c>
      <c r="G982" s="113">
        <v>1740</v>
      </c>
      <c r="H982" s="113">
        <v>1662.8</v>
      </c>
      <c r="I982" s="113">
        <v>285894</v>
      </c>
      <c r="J982" s="113">
        <v>489649642.64999998</v>
      </c>
      <c r="K982" s="115">
        <v>43522</v>
      </c>
      <c r="L982" s="113">
        <v>14904</v>
      </c>
      <c r="M982" s="113" t="s">
        <v>1229</v>
      </c>
      <c r="N982" s="351"/>
    </row>
    <row r="983" spans="1:14">
      <c r="A983" s="113" t="s">
        <v>1230</v>
      </c>
      <c r="B983" s="113" t="s">
        <v>384</v>
      </c>
      <c r="C983" s="113">
        <v>585.1</v>
      </c>
      <c r="D983" s="113">
        <v>597.75</v>
      </c>
      <c r="E983" s="113">
        <v>583.1</v>
      </c>
      <c r="F983" s="113">
        <v>593.9</v>
      </c>
      <c r="G983" s="113">
        <v>593.79999999999995</v>
      </c>
      <c r="H983" s="113">
        <v>592.75</v>
      </c>
      <c r="I983" s="113">
        <v>14264</v>
      </c>
      <c r="J983" s="113">
        <v>8418491.9000000004</v>
      </c>
      <c r="K983" s="115">
        <v>43522</v>
      </c>
      <c r="L983" s="113">
        <v>1589</v>
      </c>
      <c r="M983" s="113" t="s">
        <v>2113</v>
      </c>
      <c r="N983" s="351"/>
    </row>
    <row r="984" spans="1:14">
      <c r="A984" s="113" t="s">
        <v>1231</v>
      </c>
      <c r="B984" s="113" t="s">
        <v>384</v>
      </c>
      <c r="C984" s="113">
        <v>40.65</v>
      </c>
      <c r="D984" s="113">
        <v>41</v>
      </c>
      <c r="E984" s="113">
        <v>39.35</v>
      </c>
      <c r="F984" s="113">
        <v>40.549999999999997</v>
      </c>
      <c r="G984" s="113">
        <v>40.450000000000003</v>
      </c>
      <c r="H984" s="113">
        <v>40.65</v>
      </c>
      <c r="I984" s="113">
        <v>103607</v>
      </c>
      <c r="J984" s="113">
        <v>4141300.05</v>
      </c>
      <c r="K984" s="115">
        <v>43522</v>
      </c>
      <c r="L984" s="113">
        <v>715</v>
      </c>
      <c r="M984" s="113" t="s">
        <v>1232</v>
      </c>
      <c r="N984" s="351"/>
    </row>
    <row r="985" spans="1:14">
      <c r="A985" s="113" t="s">
        <v>1233</v>
      </c>
      <c r="B985" s="113" t="s">
        <v>384</v>
      </c>
      <c r="C985" s="113">
        <v>103.95</v>
      </c>
      <c r="D985" s="113">
        <v>105</v>
      </c>
      <c r="E985" s="113">
        <v>102.3</v>
      </c>
      <c r="F985" s="113">
        <v>103.9</v>
      </c>
      <c r="G985" s="113">
        <v>104</v>
      </c>
      <c r="H985" s="113">
        <v>103.25</v>
      </c>
      <c r="I985" s="113">
        <v>52296</v>
      </c>
      <c r="J985" s="113">
        <v>5421873.5999999996</v>
      </c>
      <c r="K985" s="115">
        <v>43522</v>
      </c>
      <c r="L985" s="113">
        <v>831</v>
      </c>
      <c r="M985" s="113" t="s">
        <v>1234</v>
      </c>
      <c r="N985" s="351"/>
    </row>
    <row r="986" spans="1:14">
      <c r="A986" s="113" t="s">
        <v>367</v>
      </c>
      <c r="B986" s="113" t="s">
        <v>384</v>
      </c>
      <c r="C986" s="113">
        <v>52</v>
      </c>
      <c r="D986" s="113">
        <v>53</v>
      </c>
      <c r="E986" s="113">
        <v>51.15</v>
      </c>
      <c r="F986" s="113">
        <v>52.65</v>
      </c>
      <c r="G986" s="113">
        <v>52.85</v>
      </c>
      <c r="H986" s="113">
        <v>53.3</v>
      </c>
      <c r="I986" s="113">
        <v>7759779</v>
      </c>
      <c r="J986" s="113">
        <v>405585775.14999998</v>
      </c>
      <c r="K986" s="115">
        <v>43522</v>
      </c>
      <c r="L986" s="113">
        <v>22884</v>
      </c>
      <c r="M986" s="113" t="s">
        <v>2567</v>
      </c>
      <c r="N986" s="351"/>
    </row>
    <row r="987" spans="1:14">
      <c r="A987" s="113" t="s">
        <v>2736</v>
      </c>
      <c r="B987" s="113" t="s">
        <v>384</v>
      </c>
      <c r="C987" s="113">
        <v>1081.2</v>
      </c>
      <c r="D987" s="113">
        <v>1170.8</v>
      </c>
      <c r="E987" s="113">
        <v>1081.2</v>
      </c>
      <c r="F987" s="113">
        <v>1170.8</v>
      </c>
      <c r="G987" s="113">
        <v>1170.8</v>
      </c>
      <c r="H987" s="113">
        <v>1160.3499999999999</v>
      </c>
      <c r="I987" s="113">
        <v>99</v>
      </c>
      <c r="J987" s="113">
        <v>115674</v>
      </c>
      <c r="K987" s="115">
        <v>43522</v>
      </c>
      <c r="L987" s="113">
        <v>34</v>
      </c>
      <c r="M987" s="113" t="s">
        <v>2737</v>
      </c>
      <c r="N987" s="351"/>
    </row>
    <row r="988" spans="1:14">
      <c r="A988" s="113" t="s">
        <v>1235</v>
      </c>
      <c r="B988" s="113" t="s">
        <v>384</v>
      </c>
      <c r="C988" s="113">
        <v>102.65</v>
      </c>
      <c r="D988" s="113">
        <v>102.65</v>
      </c>
      <c r="E988" s="113">
        <v>100.05</v>
      </c>
      <c r="F988" s="113">
        <v>101.15</v>
      </c>
      <c r="G988" s="113">
        <v>101.2</v>
      </c>
      <c r="H988" s="113">
        <v>102.65</v>
      </c>
      <c r="I988" s="113">
        <v>64691</v>
      </c>
      <c r="J988" s="113">
        <v>6570446.5999999996</v>
      </c>
      <c r="K988" s="115">
        <v>43522</v>
      </c>
      <c r="L988" s="113">
        <v>1737</v>
      </c>
      <c r="M988" s="113" t="s">
        <v>1236</v>
      </c>
      <c r="N988" s="351"/>
    </row>
    <row r="989" spans="1:14">
      <c r="A989" s="113" t="s">
        <v>241</v>
      </c>
      <c r="B989" s="113" t="s">
        <v>384</v>
      </c>
      <c r="C989" s="113">
        <v>81.900000000000006</v>
      </c>
      <c r="D989" s="113">
        <v>83.05</v>
      </c>
      <c r="E989" s="113">
        <v>80.3</v>
      </c>
      <c r="F989" s="113">
        <v>82.4</v>
      </c>
      <c r="G989" s="113">
        <v>82.3</v>
      </c>
      <c r="H989" s="113">
        <v>83.6</v>
      </c>
      <c r="I989" s="113">
        <v>8153279</v>
      </c>
      <c r="J989" s="113">
        <v>667277593.64999998</v>
      </c>
      <c r="K989" s="115">
        <v>43522</v>
      </c>
      <c r="L989" s="113">
        <v>21275</v>
      </c>
      <c r="M989" s="113" t="s">
        <v>1237</v>
      </c>
      <c r="N989" s="351"/>
    </row>
    <row r="990" spans="1:14">
      <c r="A990" s="113" t="s">
        <v>1238</v>
      </c>
      <c r="B990" s="113" t="s">
        <v>384</v>
      </c>
      <c r="C990" s="113">
        <v>114.05</v>
      </c>
      <c r="D990" s="113">
        <v>120.95</v>
      </c>
      <c r="E990" s="113">
        <v>110.3</v>
      </c>
      <c r="F990" s="113">
        <v>119.6</v>
      </c>
      <c r="G990" s="113">
        <v>118.95</v>
      </c>
      <c r="H990" s="113">
        <v>115.6</v>
      </c>
      <c r="I990" s="113">
        <v>64198</v>
      </c>
      <c r="J990" s="113">
        <v>7493354.7000000002</v>
      </c>
      <c r="K990" s="115">
        <v>43522</v>
      </c>
      <c r="L990" s="113">
        <v>1169</v>
      </c>
      <c r="M990" s="113" t="s">
        <v>1239</v>
      </c>
      <c r="N990" s="351"/>
    </row>
    <row r="991" spans="1:14">
      <c r="A991" s="113" t="s">
        <v>3160</v>
      </c>
      <c r="B991" s="113" t="s">
        <v>384</v>
      </c>
      <c r="C991" s="113">
        <v>675</v>
      </c>
      <c r="D991" s="113">
        <v>727</v>
      </c>
      <c r="E991" s="113">
        <v>675</v>
      </c>
      <c r="F991" s="113">
        <v>682.25</v>
      </c>
      <c r="G991" s="113">
        <v>675</v>
      </c>
      <c r="H991" s="113">
        <v>684.2</v>
      </c>
      <c r="I991" s="113">
        <v>290</v>
      </c>
      <c r="J991" s="113">
        <v>198470.85</v>
      </c>
      <c r="K991" s="115">
        <v>43522</v>
      </c>
      <c r="L991" s="113">
        <v>41</v>
      </c>
      <c r="M991" s="113" t="s">
        <v>3161</v>
      </c>
      <c r="N991" s="351"/>
    </row>
    <row r="992" spans="1:14">
      <c r="A992" s="113" t="s">
        <v>376</v>
      </c>
      <c r="B992" s="113" t="s">
        <v>384</v>
      </c>
      <c r="C992" s="113">
        <v>45</v>
      </c>
      <c r="D992" s="113">
        <v>45.4</v>
      </c>
      <c r="E992" s="113">
        <v>44</v>
      </c>
      <c r="F992" s="113">
        <v>44.55</v>
      </c>
      <c r="G992" s="113">
        <v>44.8</v>
      </c>
      <c r="H992" s="113">
        <v>45.15</v>
      </c>
      <c r="I992" s="113">
        <v>12134</v>
      </c>
      <c r="J992" s="113">
        <v>541216.35</v>
      </c>
      <c r="K992" s="115">
        <v>43522</v>
      </c>
      <c r="L992" s="113">
        <v>211</v>
      </c>
      <c r="M992" s="113" t="s">
        <v>1240</v>
      </c>
      <c r="N992" s="351"/>
    </row>
    <row r="993" spans="1:14">
      <c r="A993" s="113" t="s">
        <v>2299</v>
      </c>
      <c r="B993" s="113" t="s">
        <v>384</v>
      </c>
      <c r="C993" s="113">
        <v>34.9</v>
      </c>
      <c r="D993" s="113">
        <v>35.5</v>
      </c>
      <c r="E993" s="113">
        <v>34.1</v>
      </c>
      <c r="F993" s="113">
        <v>34.950000000000003</v>
      </c>
      <c r="G993" s="113">
        <v>35</v>
      </c>
      <c r="H993" s="113">
        <v>35</v>
      </c>
      <c r="I993" s="113">
        <v>30256</v>
      </c>
      <c r="J993" s="113">
        <v>1052934.1000000001</v>
      </c>
      <c r="K993" s="115">
        <v>43522</v>
      </c>
      <c r="L993" s="113">
        <v>125</v>
      </c>
      <c r="M993" s="113" t="s">
        <v>2300</v>
      </c>
      <c r="N993" s="351"/>
    </row>
    <row r="994" spans="1:14">
      <c r="A994" s="113" t="s">
        <v>2010</v>
      </c>
      <c r="B994" s="113" t="s">
        <v>384</v>
      </c>
      <c r="C994" s="113">
        <v>7.9</v>
      </c>
      <c r="D994" s="113">
        <v>8.25</v>
      </c>
      <c r="E994" s="113">
        <v>7.75</v>
      </c>
      <c r="F994" s="113">
        <v>7.95</v>
      </c>
      <c r="G994" s="113">
        <v>7.8</v>
      </c>
      <c r="H994" s="113">
        <v>8.1</v>
      </c>
      <c r="I994" s="113">
        <v>7975</v>
      </c>
      <c r="J994" s="113">
        <v>62831.75</v>
      </c>
      <c r="K994" s="115">
        <v>43522</v>
      </c>
      <c r="L994" s="113">
        <v>52</v>
      </c>
      <c r="M994" s="113" t="s">
        <v>2011</v>
      </c>
      <c r="N994" s="351"/>
    </row>
    <row r="995" spans="1:14">
      <c r="A995" s="113" t="s">
        <v>1241</v>
      </c>
      <c r="B995" s="113" t="s">
        <v>384</v>
      </c>
      <c r="C995" s="113">
        <v>16.8</v>
      </c>
      <c r="D995" s="113">
        <v>17.100000000000001</v>
      </c>
      <c r="E995" s="113">
        <v>16.149999999999999</v>
      </c>
      <c r="F995" s="113">
        <v>16.45</v>
      </c>
      <c r="G995" s="113">
        <v>16.55</v>
      </c>
      <c r="H995" s="113">
        <v>17.3</v>
      </c>
      <c r="I995" s="113">
        <v>143905</v>
      </c>
      <c r="J995" s="113">
        <v>2364549.65</v>
      </c>
      <c r="K995" s="115">
        <v>43522</v>
      </c>
      <c r="L995" s="113">
        <v>1415</v>
      </c>
      <c r="M995" s="113" t="s">
        <v>1242</v>
      </c>
      <c r="N995" s="351"/>
    </row>
    <row r="996" spans="1:14">
      <c r="A996" s="113" t="s">
        <v>3043</v>
      </c>
      <c r="B996" s="113" t="s">
        <v>384</v>
      </c>
      <c r="C996" s="113">
        <v>64.7</v>
      </c>
      <c r="D996" s="113">
        <v>64.900000000000006</v>
      </c>
      <c r="E996" s="113">
        <v>62.45</v>
      </c>
      <c r="F996" s="113">
        <v>63.5</v>
      </c>
      <c r="G996" s="113">
        <v>63.6</v>
      </c>
      <c r="H996" s="113">
        <v>65.5</v>
      </c>
      <c r="I996" s="113">
        <v>32304</v>
      </c>
      <c r="J996" s="113">
        <v>2050768.55</v>
      </c>
      <c r="K996" s="115">
        <v>43522</v>
      </c>
      <c r="L996" s="113">
        <v>443</v>
      </c>
      <c r="M996" s="113" t="s">
        <v>3044</v>
      </c>
      <c r="N996" s="351"/>
    </row>
    <row r="997" spans="1:14">
      <c r="A997" s="113" t="s">
        <v>2680</v>
      </c>
      <c r="B997" s="113" t="s">
        <v>384</v>
      </c>
      <c r="C997" s="113">
        <v>228</v>
      </c>
      <c r="D997" s="113">
        <v>235.95</v>
      </c>
      <c r="E997" s="113">
        <v>222.55</v>
      </c>
      <c r="F997" s="113">
        <v>231.15</v>
      </c>
      <c r="G997" s="113">
        <v>230.55</v>
      </c>
      <c r="H997" s="113">
        <v>231.05</v>
      </c>
      <c r="I997" s="113">
        <v>43136</v>
      </c>
      <c r="J997" s="113">
        <v>9926779.1500000004</v>
      </c>
      <c r="K997" s="115">
        <v>43522</v>
      </c>
      <c r="L997" s="113">
        <v>1296</v>
      </c>
      <c r="M997" s="113" t="s">
        <v>2681</v>
      </c>
      <c r="N997" s="351"/>
    </row>
    <row r="998" spans="1:14">
      <c r="A998" s="113" t="s">
        <v>1243</v>
      </c>
      <c r="B998" s="113" t="s">
        <v>384</v>
      </c>
      <c r="C998" s="113">
        <v>430.1</v>
      </c>
      <c r="D998" s="113">
        <v>434.8</v>
      </c>
      <c r="E998" s="113">
        <v>427.55</v>
      </c>
      <c r="F998" s="113">
        <v>432.45</v>
      </c>
      <c r="G998" s="113">
        <v>432</v>
      </c>
      <c r="H998" s="113">
        <v>430.1</v>
      </c>
      <c r="I998" s="113">
        <v>8572</v>
      </c>
      <c r="J998" s="113">
        <v>3688273.15</v>
      </c>
      <c r="K998" s="115">
        <v>43522</v>
      </c>
      <c r="L998" s="113">
        <v>345</v>
      </c>
      <c r="M998" s="113" t="s">
        <v>2192</v>
      </c>
      <c r="N998" s="351"/>
    </row>
    <row r="999" spans="1:14">
      <c r="A999" s="113" t="s">
        <v>1244</v>
      </c>
      <c r="B999" s="113" t="s">
        <v>384</v>
      </c>
      <c r="C999" s="113">
        <v>10799</v>
      </c>
      <c r="D999" s="113">
        <v>10855</v>
      </c>
      <c r="E999" s="113">
        <v>10666.5</v>
      </c>
      <c r="F999" s="113">
        <v>10804.4</v>
      </c>
      <c r="G999" s="113">
        <v>10800</v>
      </c>
      <c r="H999" s="113">
        <v>10831.65</v>
      </c>
      <c r="I999" s="113">
        <v>72467</v>
      </c>
      <c r="J999" s="113">
        <v>781789979.64999998</v>
      </c>
      <c r="K999" s="115">
        <v>43522</v>
      </c>
      <c r="L999" s="113">
        <v>18949</v>
      </c>
      <c r="M999" s="113" t="s">
        <v>3045</v>
      </c>
      <c r="N999" s="351"/>
    </row>
    <row r="1000" spans="1:14">
      <c r="A1000" s="113" t="s">
        <v>3740</v>
      </c>
      <c r="B1000" s="113" t="s">
        <v>384</v>
      </c>
      <c r="C1000" s="113">
        <v>108.81</v>
      </c>
      <c r="D1000" s="113">
        <v>108.81</v>
      </c>
      <c r="E1000" s="113">
        <v>108.81</v>
      </c>
      <c r="F1000" s="113">
        <v>108.81</v>
      </c>
      <c r="G1000" s="113">
        <v>108.81</v>
      </c>
      <c r="H1000" s="113">
        <v>108.18</v>
      </c>
      <c r="I1000" s="113">
        <v>2</v>
      </c>
      <c r="J1000" s="113">
        <v>217.62</v>
      </c>
      <c r="K1000" s="115">
        <v>43522</v>
      </c>
      <c r="L1000" s="113">
        <v>1</v>
      </c>
      <c r="M1000" s="113" t="s">
        <v>3741</v>
      </c>
      <c r="N1000" s="351"/>
    </row>
    <row r="1001" spans="1:14">
      <c r="A1001" s="113" t="s">
        <v>1245</v>
      </c>
      <c r="B1001" s="113" t="s">
        <v>384</v>
      </c>
      <c r="C1001" s="113">
        <v>32.200000000000003</v>
      </c>
      <c r="D1001" s="113">
        <v>32.9</v>
      </c>
      <c r="E1001" s="113">
        <v>31.8</v>
      </c>
      <c r="F1001" s="113">
        <v>32.1</v>
      </c>
      <c r="G1001" s="113">
        <v>32.049999999999997</v>
      </c>
      <c r="H1001" s="113">
        <v>32.75</v>
      </c>
      <c r="I1001" s="113">
        <v>542573</v>
      </c>
      <c r="J1001" s="113">
        <v>17509834.899999999</v>
      </c>
      <c r="K1001" s="115">
        <v>43522</v>
      </c>
      <c r="L1001" s="113">
        <v>4017</v>
      </c>
      <c r="M1001" s="113" t="s">
        <v>1246</v>
      </c>
      <c r="N1001" s="351"/>
    </row>
    <row r="1002" spans="1:14">
      <c r="A1002" s="113" t="s">
        <v>1247</v>
      </c>
      <c r="B1002" s="113" t="s">
        <v>384</v>
      </c>
      <c r="C1002" s="113">
        <v>702</v>
      </c>
      <c r="D1002" s="113">
        <v>827.3</v>
      </c>
      <c r="E1002" s="113">
        <v>701.1</v>
      </c>
      <c r="F1002" s="113">
        <v>784.65</v>
      </c>
      <c r="G1002" s="113">
        <v>775.2</v>
      </c>
      <c r="H1002" s="113">
        <v>732.7</v>
      </c>
      <c r="I1002" s="113">
        <v>546061</v>
      </c>
      <c r="J1002" s="113">
        <v>428943927.89999998</v>
      </c>
      <c r="K1002" s="115">
        <v>43522</v>
      </c>
      <c r="L1002" s="113">
        <v>32519</v>
      </c>
      <c r="M1002" s="113" t="s">
        <v>1248</v>
      </c>
      <c r="N1002" s="351"/>
    </row>
    <row r="1003" spans="1:14">
      <c r="A1003" s="113" t="s">
        <v>2348</v>
      </c>
      <c r="B1003" s="113" t="s">
        <v>384</v>
      </c>
      <c r="C1003" s="113">
        <v>302.95</v>
      </c>
      <c r="D1003" s="113">
        <v>303</v>
      </c>
      <c r="E1003" s="113">
        <v>293.89999999999998</v>
      </c>
      <c r="F1003" s="113">
        <v>300.14999999999998</v>
      </c>
      <c r="G1003" s="113">
        <v>300</v>
      </c>
      <c r="H1003" s="113">
        <v>301.89999999999998</v>
      </c>
      <c r="I1003" s="113">
        <v>17440</v>
      </c>
      <c r="J1003" s="113">
        <v>5229940.95</v>
      </c>
      <c r="K1003" s="115">
        <v>43522</v>
      </c>
      <c r="L1003" s="113">
        <v>1131</v>
      </c>
      <c r="M1003" s="113" t="s">
        <v>2351</v>
      </c>
      <c r="N1003" s="351"/>
    </row>
    <row r="1004" spans="1:14">
      <c r="A1004" s="113" t="s">
        <v>2455</v>
      </c>
      <c r="B1004" s="113" t="s">
        <v>3182</v>
      </c>
      <c r="C1004" s="113">
        <v>25.6</v>
      </c>
      <c r="D1004" s="113">
        <v>25.65</v>
      </c>
      <c r="E1004" s="113">
        <v>25.6</v>
      </c>
      <c r="F1004" s="113">
        <v>25.65</v>
      </c>
      <c r="G1004" s="113">
        <v>25.65</v>
      </c>
      <c r="H1004" s="113">
        <v>25.65</v>
      </c>
      <c r="I1004" s="113">
        <v>94958</v>
      </c>
      <c r="J1004" s="113">
        <v>2435066.65</v>
      </c>
      <c r="K1004" s="115">
        <v>43522</v>
      </c>
      <c r="L1004" s="113">
        <v>33</v>
      </c>
      <c r="M1004" s="113" t="s">
        <v>2456</v>
      </c>
      <c r="N1004" s="351"/>
    </row>
    <row r="1005" spans="1:14">
      <c r="A1005" s="113" t="s">
        <v>1250</v>
      </c>
      <c r="B1005" s="113" t="s">
        <v>384</v>
      </c>
      <c r="C1005" s="113">
        <v>33.5</v>
      </c>
      <c r="D1005" s="113">
        <v>33.700000000000003</v>
      </c>
      <c r="E1005" s="113">
        <v>32.65</v>
      </c>
      <c r="F1005" s="113">
        <v>33.35</v>
      </c>
      <c r="G1005" s="113">
        <v>33.450000000000003</v>
      </c>
      <c r="H1005" s="113">
        <v>33.700000000000003</v>
      </c>
      <c r="I1005" s="113">
        <v>194701</v>
      </c>
      <c r="J1005" s="113">
        <v>6465773</v>
      </c>
      <c r="K1005" s="115">
        <v>43522</v>
      </c>
      <c r="L1005" s="113">
        <v>1143</v>
      </c>
      <c r="M1005" s="113" t="s">
        <v>1251</v>
      </c>
      <c r="N1005" s="351"/>
    </row>
    <row r="1006" spans="1:14">
      <c r="A1006" s="113" t="s">
        <v>1252</v>
      </c>
      <c r="B1006" s="113" t="s">
        <v>384</v>
      </c>
      <c r="C1006" s="113">
        <v>200.05</v>
      </c>
      <c r="D1006" s="113">
        <v>209</v>
      </c>
      <c r="E1006" s="113">
        <v>199.8</v>
      </c>
      <c r="F1006" s="113">
        <v>205.2</v>
      </c>
      <c r="G1006" s="113">
        <v>205.7</v>
      </c>
      <c r="H1006" s="113">
        <v>201.4</v>
      </c>
      <c r="I1006" s="113">
        <v>853023</v>
      </c>
      <c r="J1006" s="113">
        <v>174875611.15000001</v>
      </c>
      <c r="K1006" s="115">
        <v>43522</v>
      </c>
      <c r="L1006" s="113">
        <v>1488</v>
      </c>
      <c r="M1006" s="113" t="s">
        <v>1253</v>
      </c>
      <c r="N1006" s="351"/>
    </row>
    <row r="1007" spans="1:14">
      <c r="A1007" s="113" t="s">
        <v>120</v>
      </c>
      <c r="B1007" s="113" t="s">
        <v>384</v>
      </c>
      <c r="C1007" s="113">
        <v>23.2</v>
      </c>
      <c r="D1007" s="113">
        <v>23.45</v>
      </c>
      <c r="E1007" s="113">
        <v>23.2</v>
      </c>
      <c r="F1007" s="113">
        <v>23.3</v>
      </c>
      <c r="G1007" s="113">
        <v>23.3</v>
      </c>
      <c r="H1007" s="113">
        <v>23.35</v>
      </c>
      <c r="I1007" s="113">
        <v>12590507</v>
      </c>
      <c r="J1007" s="113">
        <v>293165309.69999999</v>
      </c>
      <c r="K1007" s="115">
        <v>43522</v>
      </c>
      <c r="L1007" s="113">
        <v>12577</v>
      </c>
      <c r="M1007" s="113" t="s">
        <v>1254</v>
      </c>
      <c r="N1007" s="351"/>
    </row>
    <row r="1008" spans="1:14">
      <c r="A1008" s="113" t="s">
        <v>2269</v>
      </c>
      <c r="B1008" s="113" t="s">
        <v>384</v>
      </c>
      <c r="C1008" s="113">
        <v>171.6</v>
      </c>
      <c r="D1008" s="113">
        <v>172.95</v>
      </c>
      <c r="E1008" s="113">
        <v>169</v>
      </c>
      <c r="F1008" s="113">
        <v>172.15</v>
      </c>
      <c r="G1008" s="113">
        <v>172</v>
      </c>
      <c r="H1008" s="113">
        <v>171.1</v>
      </c>
      <c r="I1008" s="113">
        <v>24330</v>
      </c>
      <c r="J1008" s="113">
        <v>4160742.65</v>
      </c>
      <c r="K1008" s="115">
        <v>43522</v>
      </c>
      <c r="L1008" s="113">
        <v>1259</v>
      </c>
      <c r="M1008" s="113" t="s">
        <v>2270</v>
      </c>
      <c r="N1008" s="351"/>
    </row>
    <row r="1009" spans="1:14">
      <c r="A1009" s="113" t="s">
        <v>3337</v>
      </c>
      <c r="B1009" s="113" t="s">
        <v>384</v>
      </c>
      <c r="C1009" s="113">
        <v>20</v>
      </c>
      <c r="D1009" s="113">
        <v>21</v>
      </c>
      <c r="E1009" s="113">
        <v>18.399999999999999</v>
      </c>
      <c r="F1009" s="113">
        <v>19.05</v>
      </c>
      <c r="G1009" s="113">
        <v>19.100000000000001</v>
      </c>
      <c r="H1009" s="113">
        <v>20.399999999999999</v>
      </c>
      <c r="I1009" s="113">
        <v>1731</v>
      </c>
      <c r="J1009" s="113">
        <v>33631.5</v>
      </c>
      <c r="K1009" s="115">
        <v>43522</v>
      </c>
      <c r="L1009" s="113">
        <v>47</v>
      </c>
      <c r="M1009" s="113" t="s">
        <v>3338</v>
      </c>
      <c r="N1009" s="351"/>
    </row>
    <row r="1010" spans="1:14">
      <c r="A1010" s="113" t="s">
        <v>3046</v>
      </c>
      <c r="B1010" s="113" t="s">
        <v>384</v>
      </c>
      <c r="C1010" s="113">
        <v>1130</v>
      </c>
      <c r="D1010" s="113">
        <v>1142.3900000000001</v>
      </c>
      <c r="E1010" s="113">
        <v>1126</v>
      </c>
      <c r="F1010" s="113">
        <v>1136.25</v>
      </c>
      <c r="G1010" s="113">
        <v>1135.5</v>
      </c>
      <c r="H1010" s="113">
        <v>1136.54</v>
      </c>
      <c r="I1010" s="113">
        <v>76382</v>
      </c>
      <c r="J1010" s="113">
        <v>86663016.629999995</v>
      </c>
      <c r="K1010" s="115">
        <v>43522</v>
      </c>
      <c r="L1010" s="113">
        <v>1170</v>
      </c>
      <c r="M1010" s="113" t="s">
        <v>3047</v>
      </c>
      <c r="N1010" s="351"/>
    </row>
    <row r="1011" spans="1:14">
      <c r="A1011" s="113" t="s">
        <v>1255</v>
      </c>
      <c r="B1011" s="113" t="s">
        <v>384</v>
      </c>
      <c r="C1011" s="113">
        <v>80.7</v>
      </c>
      <c r="D1011" s="113">
        <v>81.95</v>
      </c>
      <c r="E1011" s="113">
        <v>79.3</v>
      </c>
      <c r="F1011" s="113">
        <v>81.099999999999994</v>
      </c>
      <c r="G1011" s="113">
        <v>81.05</v>
      </c>
      <c r="H1011" s="113">
        <v>81.95</v>
      </c>
      <c r="I1011" s="113">
        <v>824577</v>
      </c>
      <c r="J1011" s="113">
        <v>66354284.850000001</v>
      </c>
      <c r="K1011" s="115">
        <v>43522</v>
      </c>
      <c r="L1011" s="113">
        <v>9940</v>
      </c>
      <c r="M1011" s="113" t="s">
        <v>1256</v>
      </c>
      <c r="N1011" s="351"/>
    </row>
    <row r="1012" spans="1:14">
      <c r="A1012" s="113" t="s">
        <v>1257</v>
      </c>
      <c r="B1012" s="113" t="s">
        <v>384</v>
      </c>
      <c r="C1012" s="113">
        <v>1306</v>
      </c>
      <c r="D1012" s="113">
        <v>1328.5</v>
      </c>
      <c r="E1012" s="113">
        <v>1288.5999999999999</v>
      </c>
      <c r="F1012" s="113">
        <v>1316.55</v>
      </c>
      <c r="G1012" s="113">
        <v>1318</v>
      </c>
      <c r="H1012" s="113">
        <v>1316.15</v>
      </c>
      <c r="I1012" s="113">
        <v>760595</v>
      </c>
      <c r="J1012" s="113">
        <v>998866109.54999995</v>
      </c>
      <c r="K1012" s="115">
        <v>43522</v>
      </c>
      <c r="L1012" s="113">
        <v>43320</v>
      </c>
      <c r="M1012" s="113" t="s">
        <v>1258</v>
      </c>
      <c r="N1012" s="351"/>
    </row>
    <row r="1013" spans="1:14">
      <c r="A1013" s="113" t="s">
        <v>1259</v>
      </c>
      <c r="B1013" s="113" t="s">
        <v>384</v>
      </c>
      <c r="C1013" s="113">
        <v>6.65</v>
      </c>
      <c r="D1013" s="113">
        <v>6.8</v>
      </c>
      <c r="E1013" s="113">
        <v>6.5</v>
      </c>
      <c r="F1013" s="113">
        <v>6.55</v>
      </c>
      <c r="G1013" s="113">
        <v>6.65</v>
      </c>
      <c r="H1013" s="113">
        <v>6.85</v>
      </c>
      <c r="I1013" s="113">
        <v>125285</v>
      </c>
      <c r="J1013" s="113">
        <v>827273.35</v>
      </c>
      <c r="K1013" s="115">
        <v>43522</v>
      </c>
      <c r="L1013" s="113">
        <v>351</v>
      </c>
      <c r="M1013" s="113" t="s">
        <v>1260</v>
      </c>
      <c r="N1013" s="351"/>
    </row>
    <row r="1014" spans="1:14">
      <c r="A1014" s="113" t="s">
        <v>3339</v>
      </c>
      <c r="B1014" s="113" t="s">
        <v>384</v>
      </c>
      <c r="C1014" s="113">
        <v>2.4</v>
      </c>
      <c r="D1014" s="113">
        <v>2.4500000000000002</v>
      </c>
      <c r="E1014" s="113">
        <v>2.2999999999999998</v>
      </c>
      <c r="F1014" s="113">
        <v>2.35</v>
      </c>
      <c r="G1014" s="113">
        <v>2.4500000000000002</v>
      </c>
      <c r="H1014" s="113">
        <v>2.4</v>
      </c>
      <c r="I1014" s="113">
        <v>191813</v>
      </c>
      <c r="J1014" s="113">
        <v>458051.65</v>
      </c>
      <c r="K1014" s="115">
        <v>43522</v>
      </c>
      <c r="L1014" s="113">
        <v>107</v>
      </c>
      <c r="M1014" s="113" t="s">
        <v>3340</v>
      </c>
      <c r="N1014" s="351"/>
    </row>
    <row r="1015" spans="1:14">
      <c r="A1015" s="113" t="s">
        <v>1261</v>
      </c>
      <c r="B1015" s="113" t="s">
        <v>384</v>
      </c>
      <c r="C1015" s="113">
        <v>1254.9000000000001</v>
      </c>
      <c r="D1015" s="113">
        <v>1254.9000000000001</v>
      </c>
      <c r="E1015" s="113">
        <v>1228.25</v>
      </c>
      <c r="F1015" s="113">
        <v>1248.75</v>
      </c>
      <c r="G1015" s="113">
        <v>1250</v>
      </c>
      <c r="H1015" s="113">
        <v>1256.0999999999999</v>
      </c>
      <c r="I1015" s="113">
        <v>8668</v>
      </c>
      <c r="J1015" s="113">
        <v>10771528.449999999</v>
      </c>
      <c r="K1015" s="115">
        <v>43522</v>
      </c>
      <c r="L1015" s="113">
        <v>1028</v>
      </c>
      <c r="M1015" s="113" t="s">
        <v>1262</v>
      </c>
      <c r="N1015" s="351"/>
    </row>
    <row r="1016" spans="1:14">
      <c r="A1016" s="113" t="s">
        <v>1263</v>
      </c>
      <c r="B1016" s="113" t="s">
        <v>384</v>
      </c>
      <c r="C1016" s="113">
        <v>718.95</v>
      </c>
      <c r="D1016" s="113">
        <v>718.95</v>
      </c>
      <c r="E1016" s="113">
        <v>685.2</v>
      </c>
      <c r="F1016" s="113">
        <v>699.2</v>
      </c>
      <c r="G1016" s="113">
        <v>695</v>
      </c>
      <c r="H1016" s="113">
        <v>711.8</v>
      </c>
      <c r="I1016" s="113">
        <v>1011</v>
      </c>
      <c r="J1016" s="113">
        <v>704359.95</v>
      </c>
      <c r="K1016" s="115">
        <v>43522</v>
      </c>
      <c r="L1016" s="113">
        <v>119</v>
      </c>
      <c r="M1016" s="113" t="s">
        <v>1264</v>
      </c>
      <c r="N1016" s="351"/>
    </row>
    <row r="1017" spans="1:14">
      <c r="A1017" s="113" t="s">
        <v>1265</v>
      </c>
      <c r="B1017" s="113" t="s">
        <v>384</v>
      </c>
      <c r="C1017" s="113">
        <v>38.450000000000003</v>
      </c>
      <c r="D1017" s="113">
        <v>38.6</v>
      </c>
      <c r="E1017" s="113">
        <v>36.549999999999997</v>
      </c>
      <c r="F1017" s="113">
        <v>38.200000000000003</v>
      </c>
      <c r="G1017" s="113">
        <v>38.049999999999997</v>
      </c>
      <c r="H1017" s="113">
        <v>39</v>
      </c>
      <c r="I1017" s="113">
        <v>134011</v>
      </c>
      <c r="J1017" s="113">
        <v>5036787.7</v>
      </c>
      <c r="K1017" s="115">
        <v>43522</v>
      </c>
      <c r="L1017" s="113">
        <v>1178</v>
      </c>
      <c r="M1017" s="113" t="s">
        <v>1266</v>
      </c>
      <c r="N1017" s="351"/>
    </row>
    <row r="1018" spans="1:14">
      <c r="A1018" s="113" t="s">
        <v>2596</v>
      </c>
      <c r="B1018" s="113" t="s">
        <v>384</v>
      </c>
      <c r="C1018" s="113">
        <v>5.6</v>
      </c>
      <c r="D1018" s="113">
        <v>5.7</v>
      </c>
      <c r="E1018" s="113">
        <v>5.45</v>
      </c>
      <c r="F1018" s="113">
        <v>5.6</v>
      </c>
      <c r="G1018" s="113">
        <v>5.65</v>
      </c>
      <c r="H1018" s="113">
        <v>5.8</v>
      </c>
      <c r="I1018" s="113">
        <v>50344</v>
      </c>
      <c r="J1018" s="113">
        <v>280399</v>
      </c>
      <c r="K1018" s="115">
        <v>43522</v>
      </c>
      <c r="L1018" s="113">
        <v>140</v>
      </c>
      <c r="M1018" s="113" t="s">
        <v>2597</v>
      </c>
      <c r="N1018" s="351"/>
    </row>
    <row r="1019" spans="1:14">
      <c r="A1019" s="113" t="s">
        <v>3259</v>
      </c>
      <c r="B1019" s="113" t="s">
        <v>384</v>
      </c>
      <c r="C1019" s="113">
        <v>1.35</v>
      </c>
      <c r="D1019" s="113">
        <v>1.4</v>
      </c>
      <c r="E1019" s="113">
        <v>1.3</v>
      </c>
      <c r="F1019" s="113">
        <v>1.35</v>
      </c>
      <c r="G1019" s="113">
        <v>1.35</v>
      </c>
      <c r="H1019" s="113">
        <v>1.35</v>
      </c>
      <c r="I1019" s="113">
        <v>63720</v>
      </c>
      <c r="J1019" s="113">
        <v>87361.1</v>
      </c>
      <c r="K1019" s="115">
        <v>43522</v>
      </c>
      <c r="L1019" s="113">
        <v>59</v>
      </c>
      <c r="M1019" s="113" t="s">
        <v>3260</v>
      </c>
      <c r="N1019" s="351"/>
    </row>
    <row r="1020" spans="1:14">
      <c r="A1020" s="113" t="s">
        <v>1267</v>
      </c>
      <c r="B1020" s="113" t="s">
        <v>384</v>
      </c>
      <c r="C1020" s="113">
        <v>78.400000000000006</v>
      </c>
      <c r="D1020" s="113">
        <v>78.400000000000006</v>
      </c>
      <c r="E1020" s="113">
        <v>75.5</v>
      </c>
      <c r="F1020" s="113">
        <v>77.3</v>
      </c>
      <c r="G1020" s="113">
        <v>76.8</v>
      </c>
      <c r="H1020" s="113">
        <v>78.75</v>
      </c>
      <c r="I1020" s="113">
        <v>21439</v>
      </c>
      <c r="J1020" s="113">
        <v>1645247.4</v>
      </c>
      <c r="K1020" s="115">
        <v>43522</v>
      </c>
      <c r="L1020" s="113">
        <v>417</v>
      </c>
      <c r="M1020" s="113" t="s">
        <v>1268</v>
      </c>
      <c r="N1020" s="351"/>
    </row>
    <row r="1021" spans="1:14">
      <c r="A1021" s="113" t="s">
        <v>3355</v>
      </c>
      <c r="B1021" s="113" t="s">
        <v>384</v>
      </c>
      <c r="C1021" s="113">
        <v>33.549999999999997</v>
      </c>
      <c r="D1021" s="113">
        <v>38</v>
      </c>
      <c r="E1021" s="113">
        <v>33.549999999999997</v>
      </c>
      <c r="F1021" s="113">
        <v>36.799999999999997</v>
      </c>
      <c r="G1021" s="113">
        <v>37</v>
      </c>
      <c r="H1021" s="113">
        <v>38</v>
      </c>
      <c r="I1021" s="113">
        <v>123</v>
      </c>
      <c r="J1021" s="113">
        <v>4533.95</v>
      </c>
      <c r="K1021" s="115">
        <v>43522</v>
      </c>
      <c r="L1021" s="113">
        <v>12</v>
      </c>
      <c r="M1021" s="113" t="s">
        <v>3356</v>
      </c>
      <c r="N1021" s="351"/>
    </row>
    <row r="1022" spans="1:14">
      <c r="A1022" s="113" t="s">
        <v>1861</v>
      </c>
      <c r="B1022" s="113" t="s">
        <v>384</v>
      </c>
      <c r="C1022" s="113">
        <v>64.7</v>
      </c>
      <c r="D1022" s="113">
        <v>64.95</v>
      </c>
      <c r="E1022" s="113">
        <v>63.4</v>
      </c>
      <c r="F1022" s="113">
        <v>64.150000000000006</v>
      </c>
      <c r="G1022" s="113">
        <v>64.45</v>
      </c>
      <c r="H1022" s="113">
        <v>64.8</v>
      </c>
      <c r="I1022" s="113">
        <v>832448</v>
      </c>
      <c r="J1022" s="113">
        <v>53279230.600000001</v>
      </c>
      <c r="K1022" s="115">
        <v>43522</v>
      </c>
      <c r="L1022" s="113">
        <v>44627</v>
      </c>
      <c r="M1022" s="113" t="s">
        <v>1249</v>
      </c>
      <c r="N1022" s="351"/>
    </row>
    <row r="1023" spans="1:14">
      <c r="A1023" s="113" t="s">
        <v>121</v>
      </c>
      <c r="B1023" s="113" t="s">
        <v>384</v>
      </c>
      <c r="C1023" s="113">
        <v>96.55</v>
      </c>
      <c r="D1023" s="113">
        <v>97.65</v>
      </c>
      <c r="E1023" s="113">
        <v>96.2</v>
      </c>
      <c r="F1023" s="113">
        <v>97.2</v>
      </c>
      <c r="G1023" s="113">
        <v>97.2</v>
      </c>
      <c r="H1023" s="113">
        <v>97.1</v>
      </c>
      <c r="I1023" s="113">
        <v>3765468</v>
      </c>
      <c r="J1023" s="113">
        <v>365852832.69999999</v>
      </c>
      <c r="K1023" s="115">
        <v>43522</v>
      </c>
      <c r="L1023" s="113">
        <v>20458</v>
      </c>
      <c r="M1023" s="113" t="s">
        <v>1269</v>
      </c>
      <c r="N1023" s="351"/>
    </row>
    <row r="1024" spans="1:14">
      <c r="A1024" s="113" t="s">
        <v>1270</v>
      </c>
      <c r="B1024" s="113" t="s">
        <v>384</v>
      </c>
      <c r="C1024" s="113">
        <v>128.5</v>
      </c>
      <c r="D1024" s="113">
        <v>128.5</v>
      </c>
      <c r="E1024" s="113">
        <v>124</v>
      </c>
      <c r="F1024" s="113">
        <v>126.45</v>
      </c>
      <c r="G1024" s="113">
        <v>126.5</v>
      </c>
      <c r="H1024" s="113">
        <v>129.19999999999999</v>
      </c>
      <c r="I1024" s="113">
        <v>412799</v>
      </c>
      <c r="J1024" s="113">
        <v>52160701.200000003</v>
      </c>
      <c r="K1024" s="115">
        <v>43522</v>
      </c>
      <c r="L1024" s="113">
        <v>5858</v>
      </c>
      <c r="M1024" s="113" t="s">
        <v>1271</v>
      </c>
      <c r="N1024" s="351"/>
    </row>
    <row r="1025" spans="1:14">
      <c r="A1025" s="113" t="s">
        <v>3048</v>
      </c>
      <c r="B1025" s="113" t="s">
        <v>384</v>
      </c>
      <c r="C1025" s="113">
        <v>6.15</v>
      </c>
      <c r="D1025" s="113">
        <v>6.15</v>
      </c>
      <c r="E1025" s="113">
        <v>5.5</v>
      </c>
      <c r="F1025" s="113">
        <v>5.8</v>
      </c>
      <c r="G1025" s="113">
        <v>5.8</v>
      </c>
      <c r="H1025" s="113">
        <v>6.05</v>
      </c>
      <c r="I1025" s="113">
        <v>14666</v>
      </c>
      <c r="J1025" s="113">
        <v>85326.75</v>
      </c>
      <c r="K1025" s="115">
        <v>43522</v>
      </c>
      <c r="L1025" s="113">
        <v>71</v>
      </c>
      <c r="M1025" s="113" t="s">
        <v>3049</v>
      </c>
      <c r="N1025" s="351"/>
    </row>
    <row r="1026" spans="1:14">
      <c r="A1026" s="113" t="s">
        <v>2030</v>
      </c>
      <c r="B1026" s="113" t="s">
        <v>384</v>
      </c>
      <c r="C1026" s="113">
        <v>273.5</v>
      </c>
      <c r="D1026" s="113">
        <v>276.75</v>
      </c>
      <c r="E1026" s="113">
        <v>265.2</v>
      </c>
      <c r="F1026" s="113">
        <v>267.60000000000002</v>
      </c>
      <c r="G1026" s="113">
        <v>268</v>
      </c>
      <c r="H1026" s="113">
        <v>277.35000000000002</v>
      </c>
      <c r="I1026" s="113">
        <v>9354</v>
      </c>
      <c r="J1026" s="113">
        <v>2515192.9</v>
      </c>
      <c r="K1026" s="115">
        <v>43522</v>
      </c>
      <c r="L1026" s="113">
        <v>333</v>
      </c>
      <c r="M1026" s="113" t="s">
        <v>2031</v>
      </c>
      <c r="N1026" s="351"/>
    </row>
    <row r="1027" spans="1:14">
      <c r="A1027" s="113" t="s">
        <v>1272</v>
      </c>
      <c r="B1027" s="113" t="s">
        <v>384</v>
      </c>
      <c r="C1027" s="113">
        <v>195.7</v>
      </c>
      <c r="D1027" s="113">
        <v>204.6</v>
      </c>
      <c r="E1027" s="113">
        <v>189.55</v>
      </c>
      <c r="F1027" s="113">
        <v>199</v>
      </c>
      <c r="G1027" s="113">
        <v>199.7</v>
      </c>
      <c r="H1027" s="113">
        <v>197.55</v>
      </c>
      <c r="I1027" s="113">
        <v>173313</v>
      </c>
      <c r="J1027" s="113">
        <v>34353878.799999997</v>
      </c>
      <c r="K1027" s="115">
        <v>43522</v>
      </c>
      <c r="L1027" s="113">
        <v>6880</v>
      </c>
      <c r="M1027" s="113" t="s">
        <v>1273</v>
      </c>
      <c r="N1027" s="351"/>
    </row>
    <row r="1028" spans="1:14">
      <c r="A1028" s="113" t="s">
        <v>3335</v>
      </c>
      <c r="B1028" s="113" t="s">
        <v>384</v>
      </c>
      <c r="C1028" s="113">
        <v>964.95</v>
      </c>
      <c r="D1028" s="113">
        <v>985.3</v>
      </c>
      <c r="E1028" s="113">
        <v>945</v>
      </c>
      <c r="F1028" s="113">
        <v>970</v>
      </c>
      <c r="G1028" s="113">
        <v>970</v>
      </c>
      <c r="H1028" s="113">
        <v>952.8</v>
      </c>
      <c r="I1028" s="113">
        <v>808</v>
      </c>
      <c r="J1028" s="113">
        <v>776156.1</v>
      </c>
      <c r="K1028" s="115">
        <v>43522</v>
      </c>
      <c r="L1028" s="113">
        <v>91</v>
      </c>
      <c r="M1028" s="113" t="s">
        <v>3336</v>
      </c>
      <c r="N1028" s="351"/>
    </row>
    <row r="1029" spans="1:14">
      <c r="A1029" s="113" t="s">
        <v>3560</v>
      </c>
      <c r="B1029" s="113" t="s">
        <v>3182</v>
      </c>
      <c r="C1029" s="113">
        <v>1.2</v>
      </c>
      <c r="D1029" s="113">
        <v>1.25</v>
      </c>
      <c r="E1029" s="113">
        <v>1.2</v>
      </c>
      <c r="F1029" s="113">
        <v>1.25</v>
      </c>
      <c r="G1029" s="113">
        <v>1.25</v>
      </c>
      <c r="H1029" s="113">
        <v>1.2</v>
      </c>
      <c r="I1029" s="113">
        <v>7</v>
      </c>
      <c r="J1029" s="113">
        <v>8.5500000000000007</v>
      </c>
      <c r="K1029" s="115">
        <v>43522</v>
      </c>
      <c r="L1029" s="113">
        <v>4</v>
      </c>
      <c r="M1029" s="113" t="s">
        <v>3561</v>
      </c>
      <c r="N1029" s="351"/>
    </row>
    <row r="1030" spans="1:14">
      <c r="A1030" s="113" t="s">
        <v>122</v>
      </c>
      <c r="B1030" s="113" t="s">
        <v>384</v>
      </c>
      <c r="C1030" s="113">
        <v>137.19999999999999</v>
      </c>
      <c r="D1030" s="113">
        <v>141.19999999999999</v>
      </c>
      <c r="E1030" s="113">
        <v>136.30000000000001</v>
      </c>
      <c r="F1030" s="113">
        <v>140.55000000000001</v>
      </c>
      <c r="G1030" s="113">
        <v>139.4</v>
      </c>
      <c r="H1030" s="113">
        <v>140.35</v>
      </c>
      <c r="I1030" s="113">
        <v>12918108</v>
      </c>
      <c r="J1030" s="113">
        <v>1795483989.95</v>
      </c>
      <c r="K1030" s="115">
        <v>43522</v>
      </c>
      <c r="L1030" s="113">
        <v>57917</v>
      </c>
      <c r="M1030" s="113" t="s">
        <v>1274</v>
      </c>
      <c r="N1030" s="351"/>
    </row>
    <row r="1031" spans="1:14">
      <c r="A1031" s="113" t="s">
        <v>1275</v>
      </c>
      <c r="B1031" s="113" t="s">
        <v>384</v>
      </c>
      <c r="C1031" s="113">
        <v>335</v>
      </c>
      <c r="D1031" s="113">
        <v>343.3</v>
      </c>
      <c r="E1031" s="113">
        <v>320.2</v>
      </c>
      <c r="F1031" s="113">
        <v>338.65</v>
      </c>
      <c r="G1031" s="113">
        <v>338</v>
      </c>
      <c r="H1031" s="113">
        <v>332.3</v>
      </c>
      <c r="I1031" s="113">
        <v>17747</v>
      </c>
      <c r="J1031" s="113">
        <v>5942773.8499999996</v>
      </c>
      <c r="K1031" s="115">
        <v>43522</v>
      </c>
      <c r="L1031" s="113">
        <v>1261</v>
      </c>
      <c r="M1031" s="113" t="s">
        <v>1276</v>
      </c>
      <c r="N1031" s="351"/>
    </row>
    <row r="1032" spans="1:14">
      <c r="A1032" s="113" t="s">
        <v>2216</v>
      </c>
      <c r="B1032" s="113" t="s">
        <v>384</v>
      </c>
      <c r="C1032" s="113">
        <v>0.35</v>
      </c>
      <c r="D1032" s="113">
        <v>0.35</v>
      </c>
      <c r="E1032" s="113">
        <v>0.3</v>
      </c>
      <c r="F1032" s="113">
        <v>0.3</v>
      </c>
      <c r="G1032" s="113">
        <v>0.3</v>
      </c>
      <c r="H1032" s="113">
        <v>0.35</v>
      </c>
      <c r="I1032" s="113">
        <v>4314</v>
      </c>
      <c r="J1032" s="113">
        <v>1359.7</v>
      </c>
      <c r="K1032" s="115">
        <v>43522</v>
      </c>
      <c r="L1032" s="113">
        <v>8</v>
      </c>
      <c r="M1032" s="113" t="s">
        <v>2217</v>
      </c>
      <c r="N1032" s="351"/>
    </row>
    <row r="1033" spans="1:14">
      <c r="A1033" s="113" t="s">
        <v>1277</v>
      </c>
      <c r="B1033" s="113" t="s">
        <v>384</v>
      </c>
      <c r="C1033" s="113">
        <v>482</v>
      </c>
      <c r="D1033" s="113">
        <v>495</v>
      </c>
      <c r="E1033" s="113">
        <v>468.05</v>
      </c>
      <c r="F1033" s="113">
        <v>493.15</v>
      </c>
      <c r="G1033" s="113">
        <v>492.1</v>
      </c>
      <c r="H1033" s="113">
        <v>488.15</v>
      </c>
      <c r="I1033" s="113">
        <v>687506</v>
      </c>
      <c r="J1033" s="113">
        <v>330755614.05000001</v>
      </c>
      <c r="K1033" s="115">
        <v>43522</v>
      </c>
      <c r="L1033" s="113">
        <v>17805</v>
      </c>
      <c r="M1033" s="113" t="s">
        <v>1278</v>
      </c>
      <c r="N1033" s="351"/>
    </row>
    <row r="1034" spans="1:14">
      <c r="A1034" s="113" t="s">
        <v>1279</v>
      </c>
      <c r="B1034" s="113" t="s">
        <v>384</v>
      </c>
      <c r="C1034" s="113">
        <v>1100</v>
      </c>
      <c r="D1034" s="113">
        <v>1122</v>
      </c>
      <c r="E1034" s="113">
        <v>1072.0999999999999</v>
      </c>
      <c r="F1034" s="113">
        <v>1107.0999999999999</v>
      </c>
      <c r="G1034" s="113">
        <v>1115</v>
      </c>
      <c r="H1034" s="113">
        <v>1105.8</v>
      </c>
      <c r="I1034" s="113">
        <v>2714</v>
      </c>
      <c r="J1034" s="113">
        <v>2985309.4</v>
      </c>
      <c r="K1034" s="115">
        <v>43522</v>
      </c>
      <c r="L1034" s="113">
        <v>353</v>
      </c>
      <c r="M1034" s="113" t="s">
        <v>1280</v>
      </c>
      <c r="N1034" s="351"/>
    </row>
    <row r="1035" spans="1:14">
      <c r="A1035" s="113" t="s">
        <v>123</v>
      </c>
      <c r="B1035" s="113" t="s">
        <v>384</v>
      </c>
      <c r="C1035" s="113">
        <v>3481.15</v>
      </c>
      <c r="D1035" s="113">
        <v>3489.9</v>
      </c>
      <c r="E1035" s="113">
        <v>3440.45</v>
      </c>
      <c r="F1035" s="113">
        <v>3475.6</v>
      </c>
      <c r="G1035" s="113">
        <v>3475.05</v>
      </c>
      <c r="H1035" s="113">
        <v>3503.1</v>
      </c>
      <c r="I1035" s="113">
        <v>55232</v>
      </c>
      <c r="J1035" s="113">
        <v>191479908.25</v>
      </c>
      <c r="K1035" s="115">
        <v>43522</v>
      </c>
      <c r="L1035" s="113">
        <v>7968</v>
      </c>
      <c r="M1035" s="113" t="s">
        <v>1281</v>
      </c>
      <c r="N1035" s="351"/>
    </row>
    <row r="1036" spans="1:14">
      <c r="A1036" s="113" t="s">
        <v>205</v>
      </c>
      <c r="B1036" s="113" t="s">
        <v>384</v>
      </c>
      <c r="C1036" s="113">
        <v>172.4</v>
      </c>
      <c r="D1036" s="113">
        <v>176.1</v>
      </c>
      <c r="E1036" s="113">
        <v>171.3</v>
      </c>
      <c r="F1036" s="113">
        <v>174</v>
      </c>
      <c r="G1036" s="113">
        <v>173.85</v>
      </c>
      <c r="H1036" s="113">
        <v>174.2</v>
      </c>
      <c r="I1036" s="113">
        <v>2211640</v>
      </c>
      <c r="J1036" s="113">
        <v>384752404.60000002</v>
      </c>
      <c r="K1036" s="115">
        <v>43522</v>
      </c>
      <c r="L1036" s="113">
        <v>24030</v>
      </c>
      <c r="M1036" s="113" t="s">
        <v>1282</v>
      </c>
      <c r="N1036" s="351"/>
    </row>
    <row r="1037" spans="1:14">
      <c r="A1037" s="113" t="s">
        <v>3050</v>
      </c>
      <c r="B1037" s="113" t="s">
        <v>384</v>
      </c>
      <c r="C1037" s="113">
        <v>14.45</v>
      </c>
      <c r="D1037" s="113">
        <v>14.45</v>
      </c>
      <c r="E1037" s="113">
        <v>13.5</v>
      </c>
      <c r="F1037" s="113">
        <v>13.55</v>
      </c>
      <c r="G1037" s="113">
        <v>13.75</v>
      </c>
      <c r="H1037" s="113">
        <v>13.95</v>
      </c>
      <c r="I1037" s="113">
        <v>28338</v>
      </c>
      <c r="J1037" s="113">
        <v>389298.25</v>
      </c>
      <c r="K1037" s="115">
        <v>43522</v>
      </c>
      <c r="L1037" s="113">
        <v>180</v>
      </c>
      <c r="M1037" s="113" t="s">
        <v>3051</v>
      </c>
      <c r="N1037" s="351"/>
    </row>
    <row r="1038" spans="1:14">
      <c r="A1038" s="113" t="s">
        <v>2756</v>
      </c>
      <c r="B1038" s="113" t="s">
        <v>384</v>
      </c>
      <c r="C1038" s="113">
        <v>208</v>
      </c>
      <c r="D1038" s="113">
        <v>208.4</v>
      </c>
      <c r="E1038" s="113">
        <v>198</v>
      </c>
      <c r="F1038" s="113">
        <v>204</v>
      </c>
      <c r="G1038" s="113">
        <v>203.5</v>
      </c>
      <c r="H1038" s="113">
        <v>210.65</v>
      </c>
      <c r="I1038" s="113">
        <v>93486</v>
      </c>
      <c r="J1038" s="113">
        <v>18924234.800000001</v>
      </c>
      <c r="K1038" s="115">
        <v>43522</v>
      </c>
      <c r="L1038" s="113">
        <v>981</v>
      </c>
      <c r="M1038" s="113" t="s">
        <v>2286</v>
      </c>
      <c r="N1038" s="351"/>
    </row>
    <row r="1039" spans="1:14">
      <c r="A1039" s="113" t="s">
        <v>2682</v>
      </c>
      <c r="B1039" s="113" t="s">
        <v>384</v>
      </c>
      <c r="C1039" s="113">
        <v>85.6</v>
      </c>
      <c r="D1039" s="113">
        <v>102</v>
      </c>
      <c r="E1039" s="113">
        <v>82.05</v>
      </c>
      <c r="F1039" s="113">
        <v>88.8</v>
      </c>
      <c r="G1039" s="113">
        <v>88.85</v>
      </c>
      <c r="H1039" s="113">
        <v>87.35</v>
      </c>
      <c r="I1039" s="113">
        <v>97593</v>
      </c>
      <c r="J1039" s="113">
        <v>8991355.5999999996</v>
      </c>
      <c r="K1039" s="115">
        <v>43522</v>
      </c>
      <c r="L1039" s="113">
        <v>2186</v>
      </c>
      <c r="M1039" s="113" t="s">
        <v>2683</v>
      </c>
      <c r="N1039" s="351"/>
    </row>
    <row r="1040" spans="1:14">
      <c r="A1040" s="113" t="s">
        <v>1283</v>
      </c>
      <c r="B1040" s="113" t="s">
        <v>384</v>
      </c>
      <c r="C1040" s="113">
        <v>207.05</v>
      </c>
      <c r="D1040" s="113">
        <v>207.65</v>
      </c>
      <c r="E1040" s="113">
        <v>206.2</v>
      </c>
      <c r="F1040" s="113">
        <v>206.5</v>
      </c>
      <c r="G1040" s="113">
        <v>206.6</v>
      </c>
      <c r="H1040" s="113">
        <v>207.2</v>
      </c>
      <c r="I1040" s="113">
        <v>231691</v>
      </c>
      <c r="J1040" s="113">
        <v>47905158.25</v>
      </c>
      <c r="K1040" s="115">
        <v>43522</v>
      </c>
      <c r="L1040" s="113">
        <v>3416</v>
      </c>
      <c r="M1040" s="113" t="s">
        <v>1284</v>
      </c>
      <c r="N1040" s="351"/>
    </row>
    <row r="1041" spans="1:14">
      <c r="A1041" s="113" t="s">
        <v>2090</v>
      </c>
      <c r="B1041" s="113" t="s">
        <v>3182</v>
      </c>
      <c r="C1041" s="113">
        <v>14.65</v>
      </c>
      <c r="D1041" s="113">
        <v>15.8</v>
      </c>
      <c r="E1041" s="113">
        <v>14.65</v>
      </c>
      <c r="F1041" s="113">
        <v>15.4</v>
      </c>
      <c r="G1041" s="113">
        <v>15.6</v>
      </c>
      <c r="H1041" s="113">
        <v>15.4</v>
      </c>
      <c r="I1041" s="113">
        <v>17461</v>
      </c>
      <c r="J1041" s="113">
        <v>262450.59999999998</v>
      </c>
      <c r="K1041" s="115">
        <v>43522</v>
      </c>
      <c r="L1041" s="113">
        <v>75</v>
      </c>
      <c r="M1041" s="113" t="s">
        <v>2091</v>
      </c>
      <c r="N1041" s="351"/>
    </row>
    <row r="1042" spans="1:14">
      <c r="A1042" s="113" t="s">
        <v>1285</v>
      </c>
      <c r="B1042" s="113" t="s">
        <v>384</v>
      </c>
      <c r="C1042" s="113">
        <v>31.5</v>
      </c>
      <c r="D1042" s="113">
        <v>31.5</v>
      </c>
      <c r="E1042" s="113">
        <v>30.35</v>
      </c>
      <c r="F1042" s="113">
        <v>30.8</v>
      </c>
      <c r="G1042" s="113">
        <v>30.55</v>
      </c>
      <c r="H1042" s="113">
        <v>31.7</v>
      </c>
      <c r="I1042" s="113">
        <v>17241</v>
      </c>
      <c r="J1042" s="113">
        <v>532265.9</v>
      </c>
      <c r="K1042" s="115">
        <v>43522</v>
      </c>
      <c r="L1042" s="113">
        <v>180</v>
      </c>
      <c r="M1042" s="113" t="s">
        <v>1286</v>
      </c>
      <c r="N1042" s="351"/>
    </row>
    <row r="1043" spans="1:14">
      <c r="A1043" s="113" t="s">
        <v>3360</v>
      </c>
      <c r="B1043" s="113" t="s">
        <v>3182</v>
      </c>
      <c r="C1043" s="113">
        <v>11</v>
      </c>
      <c r="D1043" s="113">
        <v>11</v>
      </c>
      <c r="E1043" s="113">
        <v>10.4</v>
      </c>
      <c r="F1043" s="113">
        <v>10.6</v>
      </c>
      <c r="G1043" s="113">
        <v>10.9</v>
      </c>
      <c r="H1043" s="113">
        <v>10.6</v>
      </c>
      <c r="I1043" s="113">
        <v>418</v>
      </c>
      <c r="J1043" s="113">
        <v>4420.3</v>
      </c>
      <c r="K1043" s="115">
        <v>43522</v>
      </c>
      <c r="L1043" s="113">
        <v>9</v>
      </c>
      <c r="M1043" s="113" t="s">
        <v>3361</v>
      </c>
      <c r="N1043" s="351"/>
    </row>
    <row r="1044" spans="1:14">
      <c r="A1044" s="113" t="s">
        <v>124</v>
      </c>
      <c r="B1044" s="113" t="s">
        <v>384</v>
      </c>
      <c r="C1044" s="113">
        <v>147.5</v>
      </c>
      <c r="D1044" s="113">
        <v>149.19999999999999</v>
      </c>
      <c r="E1044" s="113">
        <v>146</v>
      </c>
      <c r="F1044" s="113">
        <v>147.5</v>
      </c>
      <c r="G1044" s="113">
        <v>147.65</v>
      </c>
      <c r="H1044" s="113">
        <v>147.75</v>
      </c>
      <c r="I1044" s="113">
        <v>12458860</v>
      </c>
      <c r="J1044" s="113">
        <v>1838640052.1500001</v>
      </c>
      <c r="K1044" s="115">
        <v>43522</v>
      </c>
      <c r="L1044" s="113">
        <v>65775</v>
      </c>
      <c r="M1044" s="113" t="s">
        <v>1287</v>
      </c>
      <c r="N1044" s="351"/>
    </row>
    <row r="1045" spans="1:14">
      <c r="A1045" s="113" t="s">
        <v>1288</v>
      </c>
      <c r="B1045" s="113" t="s">
        <v>384</v>
      </c>
      <c r="C1045" s="113">
        <v>29.9</v>
      </c>
      <c r="D1045" s="113">
        <v>29.9</v>
      </c>
      <c r="E1045" s="113">
        <v>28.35</v>
      </c>
      <c r="F1045" s="113">
        <v>29.4</v>
      </c>
      <c r="G1045" s="113">
        <v>29.75</v>
      </c>
      <c r="H1045" s="113">
        <v>30.3</v>
      </c>
      <c r="I1045" s="113">
        <v>133308</v>
      </c>
      <c r="J1045" s="113">
        <v>3910643.8</v>
      </c>
      <c r="K1045" s="115">
        <v>43522</v>
      </c>
      <c r="L1045" s="113">
        <v>739</v>
      </c>
      <c r="M1045" s="113" t="s">
        <v>1289</v>
      </c>
      <c r="N1045" s="351"/>
    </row>
    <row r="1046" spans="1:14">
      <c r="A1046" s="113" t="s">
        <v>3052</v>
      </c>
      <c r="B1046" s="113" t="s">
        <v>384</v>
      </c>
      <c r="C1046" s="113">
        <v>59.05</v>
      </c>
      <c r="D1046" s="113">
        <v>63.4</v>
      </c>
      <c r="E1046" s="113">
        <v>58.35</v>
      </c>
      <c r="F1046" s="113">
        <v>60.2</v>
      </c>
      <c r="G1046" s="113">
        <v>60</v>
      </c>
      <c r="H1046" s="113">
        <v>60.2</v>
      </c>
      <c r="I1046" s="113">
        <v>11140</v>
      </c>
      <c r="J1046" s="113">
        <v>666423.5</v>
      </c>
      <c r="K1046" s="115">
        <v>43522</v>
      </c>
      <c r="L1046" s="113">
        <v>67</v>
      </c>
      <c r="M1046" s="113" t="s">
        <v>3053</v>
      </c>
      <c r="N1046" s="351"/>
    </row>
    <row r="1047" spans="1:14">
      <c r="A1047" s="113" t="s">
        <v>2598</v>
      </c>
      <c r="B1047" s="113" t="s">
        <v>384</v>
      </c>
      <c r="C1047" s="113">
        <v>112.35</v>
      </c>
      <c r="D1047" s="113">
        <v>112.4</v>
      </c>
      <c r="E1047" s="113">
        <v>107.8</v>
      </c>
      <c r="F1047" s="113">
        <v>109.05</v>
      </c>
      <c r="G1047" s="113">
        <v>108.2</v>
      </c>
      <c r="H1047" s="113">
        <v>109.25</v>
      </c>
      <c r="I1047" s="113">
        <v>20760</v>
      </c>
      <c r="J1047" s="113">
        <v>2285267.4500000002</v>
      </c>
      <c r="K1047" s="115">
        <v>43522</v>
      </c>
      <c r="L1047" s="113">
        <v>280</v>
      </c>
      <c r="M1047" s="113" t="s">
        <v>2599</v>
      </c>
      <c r="N1047" s="351"/>
    </row>
    <row r="1048" spans="1:14">
      <c r="A1048" s="113" t="s">
        <v>2457</v>
      </c>
      <c r="B1048" s="113" t="s">
        <v>384</v>
      </c>
      <c r="C1048" s="113">
        <v>8</v>
      </c>
      <c r="D1048" s="113">
        <v>8</v>
      </c>
      <c r="E1048" s="113">
        <v>7.55</v>
      </c>
      <c r="F1048" s="113">
        <v>7.7</v>
      </c>
      <c r="G1048" s="113">
        <v>7.7</v>
      </c>
      <c r="H1048" s="113">
        <v>8</v>
      </c>
      <c r="I1048" s="113">
        <v>450953</v>
      </c>
      <c r="J1048" s="113">
        <v>3477134.05</v>
      </c>
      <c r="K1048" s="115">
        <v>43522</v>
      </c>
      <c r="L1048" s="113">
        <v>600</v>
      </c>
      <c r="M1048" s="113" t="s">
        <v>2458</v>
      </c>
      <c r="N1048" s="351"/>
    </row>
    <row r="1049" spans="1:14">
      <c r="A1049" s="113" t="s">
        <v>1290</v>
      </c>
      <c r="B1049" s="113" t="s">
        <v>384</v>
      </c>
      <c r="C1049" s="113">
        <v>89</v>
      </c>
      <c r="D1049" s="113">
        <v>94.95</v>
      </c>
      <c r="E1049" s="113">
        <v>88</v>
      </c>
      <c r="F1049" s="113">
        <v>93.1</v>
      </c>
      <c r="G1049" s="113">
        <v>93.1</v>
      </c>
      <c r="H1049" s="113">
        <v>91</v>
      </c>
      <c r="I1049" s="113">
        <v>409</v>
      </c>
      <c r="J1049" s="113">
        <v>37721.199999999997</v>
      </c>
      <c r="K1049" s="115">
        <v>43522</v>
      </c>
      <c r="L1049" s="113">
        <v>29</v>
      </c>
      <c r="M1049" s="113" t="s">
        <v>1291</v>
      </c>
      <c r="N1049" s="351"/>
    </row>
    <row r="1050" spans="1:14">
      <c r="A1050" s="113" t="s">
        <v>1292</v>
      </c>
      <c r="B1050" s="113" t="s">
        <v>384</v>
      </c>
      <c r="C1050" s="113">
        <v>25.45</v>
      </c>
      <c r="D1050" s="113">
        <v>27.8</v>
      </c>
      <c r="E1050" s="113">
        <v>24.75</v>
      </c>
      <c r="F1050" s="113">
        <v>26</v>
      </c>
      <c r="G1050" s="113">
        <v>27</v>
      </c>
      <c r="H1050" s="113">
        <v>26.2</v>
      </c>
      <c r="I1050" s="113">
        <v>58726</v>
      </c>
      <c r="J1050" s="113">
        <v>1500907.65</v>
      </c>
      <c r="K1050" s="115">
        <v>43522</v>
      </c>
      <c r="L1050" s="113">
        <v>337</v>
      </c>
      <c r="M1050" s="113" t="s">
        <v>1293</v>
      </c>
      <c r="N1050" s="351"/>
    </row>
    <row r="1051" spans="1:14">
      <c r="A1051" s="113" t="s">
        <v>3054</v>
      </c>
      <c r="B1051" s="113" t="s">
        <v>384</v>
      </c>
      <c r="C1051" s="113">
        <v>23.85</v>
      </c>
      <c r="D1051" s="113">
        <v>23.9</v>
      </c>
      <c r="E1051" s="113">
        <v>22</v>
      </c>
      <c r="F1051" s="113">
        <v>22.85</v>
      </c>
      <c r="G1051" s="113">
        <v>23</v>
      </c>
      <c r="H1051" s="113">
        <v>23.2</v>
      </c>
      <c r="I1051" s="113">
        <v>13331</v>
      </c>
      <c r="J1051" s="113">
        <v>302470.59999999998</v>
      </c>
      <c r="K1051" s="115">
        <v>43522</v>
      </c>
      <c r="L1051" s="113">
        <v>222</v>
      </c>
      <c r="M1051" s="113" t="s">
        <v>3055</v>
      </c>
      <c r="N1051" s="351"/>
    </row>
    <row r="1052" spans="1:14">
      <c r="A1052" s="113" t="s">
        <v>2459</v>
      </c>
      <c r="B1052" s="113" t="s">
        <v>384</v>
      </c>
      <c r="C1052" s="113">
        <v>13.3</v>
      </c>
      <c r="D1052" s="113">
        <v>14.95</v>
      </c>
      <c r="E1052" s="113">
        <v>13.2</v>
      </c>
      <c r="F1052" s="113">
        <v>14.55</v>
      </c>
      <c r="G1052" s="113">
        <v>14.95</v>
      </c>
      <c r="H1052" s="113">
        <v>14</v>
      </c>
      <c r="I1052" s="113">
        <v>27719</v>
      </c>
      <c r="J1052" s="113">
        <v>384616.3</v>
      </c>
      <c r="K1052" s="115">
        <v>43522</v>
      </c>
      <c r="L1052" s="113">
        <v>248</v>
      </c>
      <c r="M1052" s="113" t="s">
        <v>2460</v>
      </c>
      <c r="N1052" s="351"/>
    </row>
    <row r="1053" spans="1:14">
      <c r="A1053" s="113" t="s">
        <v>125</v>
      </c>
      <c r="B1053" s="113" t="s">
        <v>384</v>
      </c>
      <c r="C1053" s="113">
        <v>81.5</v>
      </c>
      <c r="D1053" s="113">
        <v>81.599999999999994</v>
      </c>
      <c r="E1053" s="113">
        <v>78.3</v>
      </c>
      <c r="F1053" s="113">
        <v>80</v>
      </c>
      <c r="G1053" s="113">
        <v>80.2</v>
      </c>
      <c r="H1053" s="113">
        <v>82.65</v>
      </c>
      <c r="I1053" s="113">
        <v>4482308</v>
      </c>
      <c r="J1053" s="113">
        <v>357939852.30000001</v>
      </c>
      <c r="K1053" s="115">
        <v>43522</v>
      </c>
      <c r="L1053" s="113">
        <v>12857</v>
      </c>
      <c r="M1053" s="113" t="s">
        <v>1294</v>
      </c>
      <c r="N1053" s="351"/>
    </row>
    <row r="1054" spans="1:14">
      <c r="A1054" s="113" t="s">
        <v>3056</v>
      </c>
      <c r="B1054" s="113" t="s">
        <v>384</v>
      </c>
      <c r="C1054" s="113">
        <v>163</v>
      </c>
      <c r="D1054" s="113">
        <v>163.9</v>
      </c>
      <c r="E1054" s="113">
        <v>158.4</v>
      </c>
      <c r="F1054" s="113">
        <v>159.55000000000001</v>
      </c>
      <c r="G1054" s="113">
        <v>160</v>
      </c>
      <c r="H1054" s="113">
        <v>165.95</v>
      </c>
      <c r="I1054" s="113">
        <v>10327</v>
      </c>
      <c r="J1054" s="113">
        <v>1662052.65</v>
      </c>
      <c r="K1054" s="115">
        <v>43522</v>
      </c>
      <c r="L1054" s="113">
        <v>317</v>
      </c>
      <c r="M1054" s="113" t="s">
        <v>3057</v>
      </c>
      <c r="N1054" s="351"/>
    </row>
    <row r="1055" spans="1:14">
      <c r="A1055" s="113" t="s">
        <v>314</v>
      </c>
      <c r="B1055" s="113" t="s">
        <v>384</v>
      </c>
      <c r="C1055" s="113">
        <v>70</v>
      </c>
      <c r="D1055" s="113">
        <v>72</v>
      </c>
      <c r="E1055" s="113">
        <v>67.599999999999994</v>
      </c>
      <c r="F1055" s="113">
        <v>68.900000000000006</v>
      </c>
      <c r="G1055" s="113">
        <v>68.75</v>
      </c>
      <c r="H1055" s="113">
        <v>71.099999999999994</v>
      </c>
      <c r="I1055" s="113">
        <v>113107</v>
      </c>
      <c r="J1055" s="113">
        <v>7790042.1500000004</v>
      </c>
      <c r="K1055" s="115">
        <v>43522</v>
      </c>
      <c r="L1055" s="113">
        <v>1423</v>
      </c>
      <c r="M1055" s="113" t="s">
        <v>1295</v>
      </c>
      <c r="N1055" s="351"/>
    </row>
    <row r="1056" spans="1:14">
      <c r="A1056" s="113" t="s">
        <v>2706</v>
      </c>
      <c r="B1056" s="113" t="s">
        <v>384</v>
      </c>
      <c r="C1056" s="113">
        <v>135.6</v>
      </c>
      <c r="D1056" s="113">
        <v>144.55000000000001</v>
      </c>
      <c r="E1056" s="113">
        <v>131.35</v>
      </c>
      <c r="F1056" s="113">
        <v>142.4</v>
      </c>
      <c r="G1056" s="113">
        <v>141.5</v>
      </c>
      <c r="H1056" s="113">
        <v>136.4</v>
      </c>
      <c r="I1056" s="113">
        <v>49373</v>
      </c>
      <c r="J1056" s="113">
        <v>6802582</v>
      </c>
      <c r="K1056" s="115">
        <v>43522</v>
      </c>
      <c r="L1056" s="113">
        <v>1832</v>
      </c>
      <c r="M1056" s="113" t="s">
        <v>2707</v>
      </c>
      <c r="N1056" s="351"/>
    </row>
    <row r="1057" spans="1:14">
      <c r="A1057" s="113" t="s">
        <v>1296</v>
      </c>
      <c r="B1057" s="113" t="s">
        <v>384</v>
      </c>
      <c r="C1057" s="113">
        <v>38.9</v>
      </c>
      <c r="D1057" s="113">
        <v>40.049999999999997</v>
      </c>
      <c r="E1057" s="113">
        <v>38.35</v>
      </c>
      <c r="F1057" s="113">
        <v>39.6</v>
      </c>
      <c r="G1057" s="113">
        <v>39.85</v>
      </c>
      <c r="H1057" s="113">
        <v>40</v>
      </c>
      <c r="I1057" s="113">
        <v>22694</v>
      </c>
      <c r="J1057" s="113">
        <v>898394.8</v>
      </c>
      <c r="K1057" s="115">
        <v>43522</v>
      </c>
      <c r="L1057" s="113">
        <v>3317</v>
      </c>
      <c r="M1057" s="113" t="s">
        <v>1297</v>
      </c>
      <c r="N1057" s="351"/>
    </row>
    <row r="1058" spans="1:14">
      <c r="A1058" s="113" t="s">
        <v>3543</v>
      </c>
      <c r="B1058" s="113" t="s">
        <v>384</v>
      </c>
      <c r="C1058" s="113">
        <v>146</v>
      </c>
      <c r="D1058" s="113">
        <v>148</v>
      </c>
      <c r="E1058" s="113">
        <v>140</v>
      </c>
      <c r="F1058" s="113">
        <v>146.9</v>
      </c>
      <c r="G1058" s="113">
        <v>146.80000000000001</v>
      </c>
      <c r="H1058" s="113">
        <v>146.85</v>
      </c>
      <c r="I1058" s="113">
        <v>532</v>
      </c>
      <c r="J1058" s="113">
        <v>77468.149999999994</v>
      </c>
      <c r="K1058" s="115">
        <v>43522</v>
      </c>
      <c r="L1058" s="113">
        <v>27</v>
      </c>
      <c r="M1058" s="113" t="s">
        <v>3544</v>
      </c>
      <c r="N1058" s="351"/>
    </row>
    <row r="1059" spans="1:14">
      <c r="A1059" s="113" t="s">
        <v>2346</v>
      </c>
      <c r="B1059" s="113" t="s">
        <v>384</v>
      </c>
      <c r="C1059" s="113">
        <v>32.700000000000003</v>
      </c>
      <c r="D1059" s="113">
        <v>33.1</v>
      </c>
      <c r="E1059" s="113">
        <v>32</v>
      </c>
      <c r="F1059" s="113">
        <v>32.799999999999997</v>
      </c>
      <c r="G1059" s="113">
        <v>32.9</v>
      </c>
      <c r="H1059" s="113">
        <v>33</v>
      </c>
      <c r="I1059" s="113">
        <v>262855</v>
      </c>
      <c r="J1059" s="113">
        <v>8571499.75</v>
      </c>
      <c r="K1059" s="115">
        <v>43522</v>
      </c>
      <c r="L1059" s="113">
        <v>1613</v>
      </c>
      <c r="M1059" s="113" t="s">
        <v>2347</v>
      </c>
      <c r="N1059" s="351"/>
    </row>
    <row r="1060" spans="1:14">
      <c r="A1060" s="113" t="s">
        <v>1298</v>
      </c>
      <c r="B1060" s="113" t="s">
        <v>384</v>
      </c>
      <c r="C1060" s="113">
        <v>191.9</v>
      </c>
      <c r="D1060" s="113">
        <v>207</v>
      </c>
      <c r="E1060" s="113">
        <v>191.65</v>
      </c>
      <c r="F1060" s="113">
        <v>205.05</v>
      </c>
      <c r="G1060" s="113">
        <v>205</v>
      </c>
      <c r="H1060" s="113">
        <v>194.6</v>
      </c>
      <c r="I1060" s="113">
        <v>27273</v>
      </c>
      <c r="J1060" s="113">
        <v>5443547.2000000002</v>
      </c>
      <c r="K1060" s="115">
        <v>43522</v>
      </c>
      <c r="L1060" s="113">
        <v>705</v>
      </c>
      <c r="M1060" s="113" t="s">
        <v>1299</v>
      </c>
      <c r="N1060" s="351"/>
    </row>
    <row r="1061" spans="1:14">
      <c r="A1061" s="113" t="s">
        <v>1300</v>
      </c>
      <c r="B1061" s="113" t="s">
        <v>384</v>
      </c>
      <c r="C1061" s="113">
        <v>842.5</v>
      </c>
      <c r="D1061" s="113">
        <v>842.5</v>
      </c>
      <c r="E1061" s="113">
        <v>802</v>
      </c>
      <c r="F1061" s="113">
        <v>810.35</v>
      </c>
      <c r="G1061" s="113">
        <v>809.95</v>
      </c>
      <c r="H1061" s="113">
        <v>840.85</v>
      </c>
      <c r="I1061" s="113">
        <v>8536</v>
      </c>
      <c r="J1061" s="113">
        <v>6969687.4000000004</v>
      </c>
      <c r="K1061" s="115">
        <v>43522</v>
      </c>
      <c r="L1061" s="113">
        <v>1262</v>
      </c>
      <c r="M1061" s="113" t="s">
        <v>1301</v>
      </c>
      <c r="N1061" s="351"/>
    </row>
    <row r="1062" spans="1:14">
      <c r="A1062" s="113" t="s">
        <v>1972</v>
      </c>
      <c r="B1062" s="113" t="s">
        <v>3182</v>
      </c>
      <c r="C1062" s="113">
        <v>3.7</v>
      </c>
      <c r="D1062" s="113">
        <v>3.7</v>
      </c>
      <c r="E1062" s="113">
        <v>3.7</v>
      </c>
      <c r="F1062" s="113">
        <v>3.7</v>
      </c>
      <c r="G1062" s="113">
        <v>3.7</v>
      </c>
      <c r="H1062" s="113">
        <v>3.6</v>
      </c>
      <c r="I1062" s="113">
        <v>6633</v>
      </c>
      <c r="J1062" s="113">
        <v>24542.1</v>
      </c>
      <c r="K1062" s="115">
        <v>43522</v>
      </c>
      <c r="L1062" s="113">
        <v>8</v>
      </c>
      <c r="M1062" s="113" t="s">
        <v>1973</v>
      </c>
      <c r="N1062" s="351"/>
    </row>
    <row r="1063" spans="1:14">
      <c r="A1063" s="113" t="s">
        <v>2461</v>
      </c>
      <c r="B1063" s="113" t="s">
        <v>384</v>
      </c>
      <c r="C1063" s="113">
        <v>12.65</v>
      </c>
      <c r="D1063" s="113">
        <v>13.2</v>
      </c>
      <c r="E1063" s="113">
        <v>12.4</v>
      </c>
      <c r="F1063" s="113">
        <v>13.05</v>
      </c>
      <c r="G1063" s="113">
        <v>13.05</v>
      </c>
      <c r="H1063" s="113">
        <v>12.7</v>
      </c>
      <c r="I1063" s="113">
        <v>5514</v>
      </c>
      <c r="J1063" s="113">
        <v>70767.399999999994</v>
      </c>
      <c r="K1063" s="115">
        <v>43522</v>
      </c>
      <c r="L1063" s="113">
        <v>76</v>
      </c>
      <c r="M1063" s="113" t="s">
        <v>2462</v>
      </c>
      <c r="N1063" s="351"/>
    </row>
    <row r="1064" spans="1:14">
      <c r="A1064" s="113" t="s">
        <v>2600</v>
      </c>
      <c r="B1064" s="113" t="s">
        <v>384</v>
      </c>
      <c r="C1064" s="113">
        <v>7</v>
      </c>
      <c r="D1064" s="113">
        <v>7.6</v>
      </c>
      <c r="E1064" s="113">
        <v>6.9</v>
      </c>
      <c r="F1064" s="113">
        <v>7.35</v>
      </c>
      <c r="G1064" s="113">
        <v>7.35</v>
      </c>
      <c r="H1064" s="113">
        <v>7.2</v>
      </c>
      <c r="I1064" s="113">
        <v>23535</v>
      </c>
      <c r="J1064" s="113">
        <v>173693.9</v>
      </c>
      <c r="K1064" s="115">
        <v>43522</v>
      </c>
      <c r="L1064" s="113">
        <v>107</v>
      </c>
      <c r="M1064" s="113" t="s">
        <v>2601</v>
      </c>
      <c r="N1064" s="351"/>
    </row>
    <row r="1065" spans="1:14">
      <c r="A1065" s="113" t="s">
        <v>229</v>
      </c>
      <c r="B1065" s="113" t="s">
        <v>384</v>
      </c>
      <c r="C1065" s="113">
        <v>21649.95</v>
      </c>
      <c r="D1065" s="113">
        <v>22280</v>
      </c>
      <c r="E1065" s="113">
        <v>21405</v>
      </c>
      <c r="F1065" s="113">
        <v>22168.5</v>
      </c>
      <c r="G1065" s="113">
        <v>22100</v>
      </c>
      <c r="H1065" s="113">
        <v>21996.1</v>
      </c>
      <c r="I1065" s="113">
        <v>45766</v>
      </c>
      <c r="J1065" s="113">
        <v>1003871335.4</v>
      </c>
      <c r="K1065" s="115">
        <v>43522</v>
      </c>
      <c r="L1065" s="113">
        <v>16721</v>
      </c>
      <c r="M1065" s="113" t="s">
        <v>1302</v>
      </c>
      <c r="N1065" s="351"/>
    </row>
    <row r="1066" spans="1:14">
      <c r="A1066" s="113" t="s">
        <v>2345</v>
      </c>
      <c r="B1066" s="113" t="s">
        <v>384</v>
      </c>
      <c r="C1066" s="113">
        <v>300.64999999999998</v>
      </c>
      <c r="D1066" s="113">
        <v>300.64999999999998</v>
      </c>
      <c r="E1066" s="113">
        <v>298.89999999999998</v>
      </c>
      <c r="F1066" s="113">
        <v>299.89999999999998</v>
      </c>
      <c r="G1066" s="113">
        <v>299.89999999999998</v>
      </c>
      <c r="H1066" s="113">
        <v>299.2</v>
      </c>
      <c r="I1066" s="113">
        <v>197</v>
      </c>
      <c r="J1066" s="113">
        <v>59126.400000000001</v>
      </c>
      <c r="K1066" s="115">
        <v>43522</v>
      </c>
      <c r="L1066" s="113">
        <v>14</v>
      </c>
      <c r="M1066" s="113" t="s">
        <v>1874</v>
      </c>
      <c r="N1066" s="351"/>
    </row>
    <row r="1067" spans="1:14">
      <c r="A1067" s="113" t="s">
        <v>3456</v>
      </c>
      <c r="B1067" s="113" t="s">
        <v>384</v>
      </c>
      <c r="C1067" s="113">
        <v>36.75</v>
      </c>
      <c r="D1067" s="113">
        <v>38.549999999999997</v>
      </c>
      <c r="E1067" s="113">
        <v>36.75</v>
      </c>
      <c r="F1067" s="113">
        <v>38.549999999999997</v>
      </c>
      <c r="G1067" s="113">
        <v>38.549999999999997</v>
      </c>
      <c r="H1067" s="113">
        <v>36.75</v>
      </c>
      <c r="I1067" s="113">
        <v>6023</v>
      </c>
      <c r="J1067" s="113">
        <v>230588</v>
      </c>
      <c r="K1067" s="115">
        <v>43522</v>
      </c>
      <c r="L1067" s="113">
        <v>37</v>
      </c>
      <c r="M1067" s="113" t="s">
        <v>3457</v>
      </c>
      <c r="N1067" s="351"/>
    </row>
    <row r="1068" spans="1:14">
      <c r="A1068" s="113" t="s">
        <v>2074</v>
      </c>
      <c r="B1068" s="113" t="s">
        <v>384</v>
      </c>
      <c r="C1068" s="113">
        <v>27.7</v>
      </c>
      <c r="D1068" s="113">
        <v>28.7</v>
      </c>
      <c r="E1068" s="113">
        <v>26.55</v>
      </c>
      <c r="F1068" s="113">
        <v>28.2</v>
      </c>
      <c r="G1068" s="113">
        <v>28.7</v>
      </c>
      <c r="H1068" s="113">
        <v>28.4</v>
      </c>
      <c r="I1068" s="113">
        <v>1176</v>
      </c>
      <c r="J1068" s="113">
        <v>32772.949999999997</v>
      </c>
      <c r="K1068" s="115">
        <v>43522</v>
      </c>
      <c r="L1068" s="113">
        <v>42</v>
      </c>
      <c r="M1068" s="113" t="s">
        <v>2075</v>
      </c>
      <c r="N1068" s="351"/>
    </row>
    <row r="1069" spans="1:14">
      <c r="A1069" s="113" t="s">
        <v>1303</v>
      </c>
      <c r="B1069" s="113" t="s">
        <v>384</v>
      </c>
      <c r="C1069" s="113">
        <v>192</v>
      </c>
      <c r="D1069" s="113">
        <v>198.9</v>
      </c>
      <c r="E1069" s="113">
        <v>192</v>
      </c>
      <c r="F1069" s="113">
        <v>193.95</v>
      </c>
      <c r="G1069" s="113">
        <v>193.65</v>
      </c>
      <c r="H1069" s="113">
        <v>192.95</v>
      </c>
      <c r="I1069" s="113">
        <v>68376</v>
      </c>
      <c r="J1069" s="113">
        <v>13317361.75</v>
      </c>
      <c r="K1069" s="115">
        <v>43522</v>
      </c>
      <c r="L1069" s="113">
        <v>1525</v>
      </c>
      <c r="M1069" s="113" t="s">
        <v>1304</v>
      </c>
      <c r="N1069" s="351"/>
    </row>
    <row r="1070" spans="1:14">
      <c r="A1070" s="113" t="s">
        <v>1305</v>
      </c>
      <c r="B1070" s="113" t="s">
        <v>384</v>
      </c>
      <c r="C1070" s="113">
        <v>100.65</v>
      </c>
      <c r="D1070" s="113">
        <v>107.05</v>
      </c>
      <c r="E1070" s="113">
        <v>98.6</v>
      </c>
      <c r="F1070" s="113">
        <v>105.3</v>
      </c>
      <c r="G1070" s="113">
        <v>107</v>
      </c>
      <c r="H1070" s="113">
        <v>101.7</v>
      </c>
      <c r="I1070" s="113">
        <v>25342</v>
      </c>
      <c r="J1070" s="113">
        <v>2590721.75</v>
      </c>
      <c r="K1070" s="115">
        <v>43522</v>
      </c>
      <c r="L1070" s="113">
        <v>701</v>
      </c>
      <c r="M1070" s="113" t="s">
        <v>1306</v>
      </c>
      <c r="N1070" s="351"/>
    </row>
    <row r="1071" spans="1:14">
      <c r="A1071" s="113" t="s">
        <v>1307</v>
      </c>
      <c r="B1071" s="113" t="s">
        <v>384</v>
      </c>
      <c r="C1071" s="113">
        <v>192</v>
      </c>
      <c r="D1071" s="113">
        <v>194.4</v>
      </c>
      <c r="E1071" s="113">
        <v>180.35</v>
      </c>
      <c r="F1071" s="113">
        <v>189.45</v>
      </c>
      <c r="G1071" s="113">
        <v>191</v>
      </c>
      <c r="H1071" s="113">
        <v>193.5</v>
      </c>
      <c r="I1071" s="113">
        <v>15653</v>
      </c>
      <c r="J1071" s="113">
        <v>2954828.8</v>
      </c>
      <c r="K1071" s="115">
        <v>43522</v>
      </c>
      <c r="L1071" s="113">
        <v>746</v>
      </c>
      <c r="M1071" s="113" t="s">
        <v>1308</v>
      </c>
      <c r="N1071" s="351"/>
    </row>
    <row r="1072" spans="1:14">
      <c r="A1072" s="113" t="s">
        <v>3486</v>
      </c>
      <c r="B1072" s="113" t="s">
        <v>3182</v>
      </c>
      <c r="C1072" s="113">
        <v>1.5</v>
      </c>
      <c r="D1072" s="113">
        <v>1.5</v>
      </c>
      <c r="E1072" s="113">
        <v>1.45</v>
      </c>
      <c r="F1072" s="113">
        <v>1.45</v>
      </c>
      <c r="G1072" s="113">
        <v>1.45</v>
      </c>
      <c r="H1072" s="113">
        <v>1.5</v>
      </c>
      <c r="I1072" s="113">
        <v>549</v>
      </c>
      <c r="J1072" s="113">
        <v>797.25</v>
      </c>
      <c r="K1072" s="115">
        <v>43522</v>
      </c>
      <c r="L1072" s="113">
        <v>3</v>
      </c>
      <c r="M1072" s="113" t="s">
        <v>3487</v>
      </c>
      <c r="N1072" s="351"/>
    </row>
    <row r="1073" spans="1:14">
      <c r="A1073" s="113" t="s">
        <v>2810</v>
      </c>
      <c r="B1073" s="113" t="s">
        <v>384</v>
      </c>
      <c r="C1073" s="113">
        <v>10</v>
      </c>
      <c r="D1073" s="113">
        <v>11.1</v>
      </c>
      <c r="E1073" s="113">
        <v>10</v>
      </c>
      <c r="F1073" s="113">
        <v>10.85</v>
      </c>
      <c r="G1073" s="113">
        <v>10.85</v>
      </c>
      <c r="H1073" s="113">
        <v>11</v>
      </c>
      <c r="I1073" s="113">
        <v>104206</v>
      </c>
      <c r="J1073" s="113">
        <v>1086298.6000000001</v>
      </c>
      <c r="K1073" s="115">
        <v>43522</v>
      </c>
      <c r="L1073" s="113">
        <v>163</v>
      </c>
      <c r="M1073" s="113" t="s">
        <v>2811</v>
      </c>
      <c r="N1073" s="351"/>
    </row>
    <row r="1074" spans="1:14">
      <c r="A1074" s="113" t="s">
        <v>1309</v>
      </c>
      <c r="B1074" s="113" t="s">
        <v>384</v>
      </c>
      <c r="C1074" s="113">
        <v>217.5</v>
      </c>
      <c r="D1074" s="113">
        <v>223.45</v>
      </c>
      <c r="E1074" s="113">
        <v>216.4</v>
      </c>
      <c r="F1074" s="113">
        <v>219.05</v>
      </c>
      <c r="G1074" s="113">
        <v>217.9</v>
      </c>
      <c r="H1074" s="113">
        <v>221.6</v>
      </c>
      <c r="I1074" s="113">
        <v>240320</v>
      </c>
      <c r="J1074" s="113">
        <v>52929341.299999997</v>
      </c>
      <c r="K1074" s="115">
        <v>43522</v>
      </c>
      <c r="L1074" s="113">
        <v>5531</v>
      </c>
      <c r="M1074" s="113" t="s">
        <v>3058</v>
      </c>
      <c r="N1074" s="351"/>
    </row>
    <row r="1075" spans="1:14">
      <c r="A1075" s="113" t="s">
        <v>3059</v>
      </c>
      <c r="B1075" s="113" t="s">
        <v>384</v>
      </c>
      <c r="C1075" s="113">
        <v>6.15</v>
      </c>
      <c r="D1075" s="113">
        <v>6.2</v>
      </c>
      <c r="E1075" s="113">
        <v>5.55</v>
      </c>
      <c r="F1075" s="113">
        <v>5.9</v>
      </c>
      <c r="G1075" s="113">
        <v>5.95</v>
      </c>
      <c r="H1075" s="113">
        <v>6.15</v>
      </c>
      <c r="I1075" s="113">
        <v>54461</v>
      </c>
      <c r="J1075" s="113">
        <v>322177.95</v>
      </c>
      <c r="K1075" s="115">
        <v>43522</v>
      </c>
      <c r="L1075" s="113">
        <v>180</v>
      </c>
      <c r="M1075" s="113" t="s">
        <v>3060</v>
      </c>
      <c r="N1075" s="351"/>
    </row>
    <row r="1076" spans="1:14">
      <c r="A1076" s="113" t="s">
        <v>2812</v>
      </c>
      <c r="B1076" s="113" t="s">
        <v>384</v>
      </c>
      <c r="C1076" s="113">
        <v>24.65</v>
      </c>
      <c r="D1076" s="113">
        <v>24.75</v>
      </c>
      <c r="E1076" s="113">
        <v>23.9</v>
      </c>
      <c r="F1076" s="113">
        <v>24.5</v>
      </c>
      <c r="G1076" s="113">
        <v>24.5</v>
      </c>
      <c r="H1076" s="113">
        <v>25.1</v>
      </c>
      <c r="I1076" s="113">
        <v>121862</v>
      </c>
      <c r="J1076" s="113">
        <v>2979341.8</v>
      </c>
      <c r="K1076" s="115">
        <v>43522</v>
      </c>
      <c r="L1076" s="113">
        <v>1000</v>
      </c>
      <c r="M1076" s="113" t="s">
        <v>2813</v>
      </c>
      <c r="N1076" s="351"/>
    </row>
    <row r="1077" spans="1:14">
      <c r="A1077" s="113" t="s">
        <v>3061</v>
      </c>
      <c r="B1077" s="113" t="s">
        <v>384</v>
      </c>
      <c r="C1077" s="113">
        <v>40.25</v>
      </c>
      <c r="D1077" s="113">
        <v>40.799999999999997</v>
      </c>
      <c r="E1077" s="113">
        <v>38</v>
      </c>
      <c r="F1077" s="113">
        <v>39.950000000000003</v>
      </c>
      <c r="G1077" s="113">
        <v>40</v>
      </c>
      <c r="H1077" s="113">
        <v>40.25</v>
      </c>
      <c r="I1077" s="113">
        <v>19302</v>
      </c>
      <c r="J1077" s="113">
        <v>756445.1</v>
      </c>
      <c r="K1077" s="115">
        <v>43522</v>
      </c>
      <c r="L1077" s="113">
        <v>378</v>
      </c>
      <c r="M1077" s="113" t="s">
        <v>3062</v>
      </c>
      <c r="N1077" s="351"/>
    </row>
    <row r="1078" spans="1:14">
      <c r="A1078" s="113" t="s">
        <v>1970</v>
      </c>
      <c r="B1078" s="113" t="s">
        <v>384</v>
      </c>
      <c r="C1078" s="113">
        <v>10.050000000000001</v>
      </c>
      <c r="D1078" s="113">
        <v>11</v>
      </c>
      <c r="E1078" s="113">
        <v>10.050000000000001</v>
      </c>
      <c r="F1078" s="113">
        <v>10.6</v>
      </c>
      <c r="G1078" s="113">
        <v>10.4</v>
      </c>
      <c r="H1078" s="113">
        <v>10.8</v>
      </c>
      <c r="I1078" s="113">
        <v>5178</v>
      </c>
      <c r="J1078" s="113">
        <v>54217.95</v>
      </c>
      <c r="K1078" s="115">
        <v>43522</v>
      </c>
      <c r="L1078" s="113">
        <v>67</v>
      </c>
      <c r="M1078" s="113" t="s">
        <v>1971</v>
      </c>
      <c r="N1078" s="351"/>
    </row>
    <row r="1079" spans="1:14">
      <c r="A1079" s="113" t="s">
        <v>349</v>
      </c>
      <c r="B1079" s="113" t="s">
        <v>384</v>
      </c>
      <c r="C1079" s="113">
        <v>67</v>
      </c>
      <c r="D1079" s="113">
        <v>67.650000000000006</v>
      </c>
      <c r="E1079" s="113">
        <v>65</v>
      </c>
      <c r="F1079" s="113">
        <v>66.849999999999994</v>
      </c>
      <c r="G1079" s="113">
        <v>67.150000000000006</v>
      </c>
      <c r="H1079" s="113">
        <v>67.900000000000006</v>
      </c>
      <c r="I1079" s="113">
        <v>5972884</v>
      </c>
      <c r="J1079" s="113">
        <v>397038314.35000002</v>
      </c>
      <c r="K1079" s="115">
        <v>43522</v>
      </c>
      <c r="L1079" s="113">
        <v>22645</v>
      </c>
      <c r="M1079" s="113" t="s">
        <v>1310</v>
      </c>
      <c r="N1079" s="351"/>
    </row>
    <row r="1080" spans="1:14">
      <c r="A1080" s="113" t="s">
        <v>1875</v>
      </c>
      <c r="B1080" s="113" t="s">
        <v>384</v>
      </c>
      <c r="C1080" s="113">
        <v>17.850000000000001</v>
      </c>
      <c r="D1080" s="113">
        <v>18.45</v>
      </c>
      <c r="E1080" s="113">
        <v>17.45</v>
      </c>
      <c r="F1080" s="113">
        <v>17.649999999999999</v>
      </c>
      <c r="G1080" s="113">
        <v>17.850000000000001</v>
      </c>
      <c r="H1080" s="113">
        <v>17.850000000000001</v>
      </c>
      <c r="I1080" s="113">
        <v>11050</v>
      </c>
      <c r="J1080" s="113">
        <v>196141.5</v>
      </c>
      <c r="K1080" s="115">
        <v>43522</v>
      </c>
      <c r="L1080" s="113">
        <v>314</v>
      </c>
      <c r="M1080" s="113" t="s">
        <v>1876</v>
      </c>
      <c r="N1080" s="351"/>
    </row>
    <row r="1081" spans="1:14">
      <c r="A1081" s="113" t="s">
        <v>2463</v>
      </c>
      <c r="B1081" s="113" t="s">
        <v>3182</v>
      </c>
      <c r="C1081" s="113">
        <v>7.95</v>
      </c>
      <c r="D1081" s="113">
        <v>7.95</v>
      </c>
      <c r="E1081" s="113">
        <v>7.75</v>
      </c>
      <c r="F1081" s="113">
        <v>7.75</v>
      </c>
      <c r="G1081" s="113">
        <v>7.75</v>
      </c>
      <c r="H1081" s="113">
        <v>7.95</v>
      </c>
      <c r="I1081" s="113">
        <v>4501</v>
      </c>
      <c r="J1081" s="113">
        <v>35682.75</v>
      </c>
      <c r="K1081" s="115">
        <v>43522</v>
      </c>
      <c r="L1081" s="113">
        <v>9</v>
      </c>
      <c r="M1081" s="113" t="s">
        <v>2464</v>
      </c>
      <c r="N1081" s="351"/>
    </row>
    <row r="1082" spans="1:14">
      <c r="A1082" s="113" t="s">
        <v>3174</v>
      </c>
      <c r="B1082" s="113" t="s">
        <v>384</v>
      </c>
      <c r="C1082" s="113">
        <v>260</v>
      </c>
      <c r="D1082" s="113">
        <v>260</v>
      </c>
      <c r="E1082" s="113">
        <v>254</v>
      </c>
      <c r="F1082" s="113">
        <v>255</v>
      </c>
      <c r="G1082" s="113">
        <v>254</v>
      </c>
      <c r="H1082" s="113">
        <v>262.2</v>
      </c>
      <c r="I1082" s="113">
        <v>644</v>
      </c>
      <c r="J1082" s="113">
        <v>165174.5</v>
      </c>
      <c r="K1082" s="115">
        <v>43522</v>
      </c>
      <c r="L1082" s="113">
        <v>22</v>
      </c>
      <c r="M1082" s="113" t="s">
        <v>3175</v>
      </c>
      <c r="N1082" s="351"/>
    </row>
    <row r="1083" spans="1:14">
      <c r="A1083" s="113" t="s">
        <v>2602</v>
      </c>
      <c r="B1083" s="113" t="s">
        <v>384</v>
      </c>
      <c r="C1083" s="113">
        <v>11.1</v>
      </c>
      <c r="D1083" s="113">
        <v>11.4</v>
      </c>
      <c r="E1083" s="113">
        <v>10.3</v>
      </c>
      <c r="F1083" s="113">
        <v>10.85</v>
      </c>
      <c r="G1083" s="113">
        <v>10.8</v>
      </c>
      <c r="H1083" s="113">
        <v>11.35</v>
      </c>
      <c r="I1083" s="113">
        <v>1774</v>
      </c>
      <c r="J1083" s="113">
        <v>19549.5</v>
      </c>
      <c r="K1083" s="115">
        <v>43522</v>
      </c>
      <c r="L1083" s="113">
        <v>31</v>
      </c>
      <c r="M1083" s="113" t="s">
        <v>2603</v>
      </c>
      <c r="N1083" s="351"/>
    </row>
    <row r="1084" spans="1:14">
      <c r="A1084" s="113" t="s">
        <v>207</v>
      </c>
      <c r="B1084" s="113" t="s">
        <v>384</v>
      </c>
      <c r="C1084" s="113">
        <v>2285</v>
      </c>
      <c r="D1084" s="113">
        <v>2332.25</v>
      </c>
      <c r="E1084" s="113">
        <v>2267.5</v>
      </c>
      <c r="F1084" s="113">
        <v>2317.5</v>
      </c>
      <c r="G1084" s="113">
        <v>2325</v>
      </c>
      <c r="H1084" s="113">
        <v>2323.1999999999998</v>
      </c>
      <c r="I1084" s="113">
        <v>424802</v>
      </c>
      <c r="J1084" s="113">
        <v>980251730.10000002</v>
      </c>
      <c r="K1084" s="115">
        <v>43522</v>
      </c>
      <c r="L1084" s="113">
        <v>20328</v>
      </c>
      <c r="M1084" s="113" t="s">
        <v>1312</v>
      </c>
      <c r="N1084" s="351"/>
    </row>
    <row r="1085" spans="1:14">
      <c r="A1085" s="113" t="s">
        <v>1313</v>
      </c>
      <c r="B1085" s="113" t="s">
        <v>384</v>
      </c>
      <c r="C1085" s="113">
        <v>33.15</v>
      </c>
      <c r="D1085" s="113">
        <v>34</v>
      </c>
      <c r="E1085" s="113">
        <v>32.5</v>
      </c>
      <c r="F1085" s="113">
        <v>33.35</v>
      </c>
      <c r="G1085" s="113">
        <v>33.4</v>
      </c>
      <c r="H1085" s="113">
        <v>34</v>
      </c>
      <c r="I1085" s="113">
        <v>79530</v>
      </c>
      <c r="J1085" s="113">
        <v>2653468.35</v>
      </c>
      <c r="K1085" s="115">
        <v>43522</v>
      </c>
      <c r="L1085" s="113">
        <v>2896</v>
      </c>
      <c r="M1085" s="113" t="s">
        <v>1314</v>
      </c>
      <c r="N1085" s="351"/>
    </row>
    <row r="1086" spans="1:14">
      <c r="A1086" s="113" t="s">
        <v>1315</v>
      </c>
      <c r="B1086" s="113" t="s">
        <v>384</v>
      </c>
      <c r="C1086" s="113">
        <v>9</v>
      </c>
      <c r="D1086" s="113">
        <v>9</v>
      </c>
      <c r="E1086" s="113">
        <v>8.25</v>
      </c>
      <c r="F1086" s="113">
        <v>8.6</v>
      </c>
      <c r="G1086" s="113">
        <v>8.5500000000000007</v>
      </c>
      <c r="H1086" s="113">
        <v>9.25</v>
      </c>
      <c r="I1086" s="113">
        <v>598180</v>
      </c>
      <c r="J1086" s="113">
        <v>5123091.25</v>
      </c>
      <c r="K1086" s="115">
        <v>43522</v>
      </c>
      <c r="L1086" s="113">
        <v>1237</v>
      </c>
      <c r="M1086" s="113" t="s">
        <v>1316</v>
      </c>
      <c r="N1086" s="351"/>
    </row>
    <row r="1087" spans="1:14">
      <c r="A1087" s="113" t="s">
        <v>2814</v>
      </c>
      <c r="B1087" s="113" t="s">
        <v>384</v>
      </c>
      <c r="C1087" s="113">
        <v>51.55</v>
      </c>
      <c r="D1087" s="113">
        <v>52.8</v>
      </c>
      <c r="E1087" s="113">
        <v>49.25</v>
      </c>
      <c r="F1087" s="113">
        <v>51.75</v>
      </c>
      <c r="G1087" s="113">
        <v>52.8</v>
      </c>
      <c r="H1087" s="113">
        <v>51.85</v>
      </c>
      <c r="I1087" s="113">
        <v>3916</v>
      </c>
      <c r="J1087" s="113">
        <v>200057.55</v>
      </c>
      <c r="K1087" s="115">
        <v>43522</v>
      </c>
      <c r="L1087" s="113">
        <v>175</v>
      </c>
      <c r="M1087" s="113" t="s">
        <v>2815</v>
      </c>
      <c r="N1087" s="351"/>
    </row>
    <row r="1088" spans="1:14">
      <c r="A1088" s="113" t="s">
        <v>1317</v>
      </c>
      <c r="B1088" s="113" t="s">
        <v>384</v>
      </c>
      <c r="C1088" s="113">
        <v>591.1</v>
      </c>
      <c r="D1088" s="113">
        <v>633.9</v>
      </c>
      <c r="E1088" s="113">
        <v>591.1</v>
      </c>
      <c r="F1088" s="113">
        <v>630.35</v>
      </c>
      <c r="G1088" s="113">
        <v>627.04999999999995</v>
      </c>
      <c r="H1088" s="113">
        <v>601.35</v>
      </c>
      <c r="I1088" s="113">
        <v>303836</v>
      </c>
      <c r="J1088" s="113">
        <v>188082458.15000001</v>
      </c>
      <c r="K1088" s="115">
        <v>43522</v>
      </c>
      <c r="L1088" s="113">
        <v>21000</v>
      </c>
      <c r="M1088" s="113" t="s">
        <v>3063</v>
      </c>
      <c r="N1088" s="351"/>
    </row>
    <row r="1089" spans="1:14">
      <c r="A1089" s="113" t="s">
        <v>3261</v>
      </c>
      <c r="B1089" s="113" t="s">
        <v>384</v>
      </c>
      <c r="C1089" s="113">
        <v>19.8</v>
      </c>
      <c r="D1089" s="113">
        <v>20.3</v>
      </c>
      <c r="E1089" s="113">
        <v>18.95</v>
      </c>
      <c r="F1089" s="113">
        <v>19.850000000000001</v>
      </c>
      <c r="G1089" s="113">
        <v>19.850000000000001</v>
      </c>
      <c r="H1089" s="113">
        <v>19.899999999999999</v>
      </c>
      <c r="I1089" s="113">
        <v>6738</v>
      </c>
      <c r="J1089" s="113">
        <v>131766.75</v>
      </c>
      <c r="K1089" s="115">
        <v>43522</v>
      </c>
      <c r="L1089" s="113">
        <v>48</v>
      </c>
      <c r="M1089" s="113" t="s">
        <v>3262</v>
      </c>
      <c r="N1089" s="351"/>
    </row>
    <row r="1090" spans="1:14">
      <c r="A1090" s="113" t="s">
        <v>126</v>
      </c>
      <c r="B1090" s="113" t="s">
        <v>384</v>
      </c>
      <c r="C1090" s="113">
        <v>216.95</v>
      </c>
      <c r="D1090" s="113">
        <v>223.9</v>
      </c>
      <c r="E1090" s="113">
        <v>215.85</v>
      </c>
      <c r="F1090" s="113">
        <v>221.8</v>
      </c>
      <c r="G1090" s="113">
        <v>221</v>
      </c>
      <c r="H1090" s="113">
        <v>218.35</v>
      </c>
      <c r="I1090" s="113">
        <v>2767504</v>
      </c>
      <c r="J1090" s="113">
        <v>611060769.5</v>
      </c>
      <c r="K1090" s="115">
        <v>43522</v>
      </c>
      <c r="L1090" s="113">
        <v>41536</v>
      </c>
      <c r="M1090" s="113" t="s">
        <v>1318</v>
      </c>
      <c r="N1090" s="351"/>
    </row>
    <row r="1091" spans="1:14">
      <c r="A1091" s="113" t="s">
        <v>127</v>
      </c>
      <c r="B1091" s="113" t="s">
        <v>384</v>
      </c>
      <c r="C1091" s="113">
        <v>110</v>
      </c>
      <c r="D1091" s="113">
        <v>112.5</v>
      </c>
      <c r="E1091" s="113">
        <v>108.4</v>
      </c>
      <c r="F1091" s="113">
        <v>112</v>
      </c>
      <c r="G1091" s="113">
        <v>111.6</v>
      </c>
      <c r="H1091" s="113">
        <v>111.1</v>
      </c>
      <c r="I1091" s="113">
        <v>8625442</v>
      </c>
      <c r="J1091" s="113">
        <v>956131236.25</v>
      </c>
      <c r="K1091" s="115">
        <v>43522</v>
      </c>
      <c r="L1091" s="113">
        <v>33378</v>
      </c>
      <c r="M1091" s="113" t="s">
        <v>1319</v>
      </c>
      <c r="N1091" s="351"/>
    </row>
    <row r="1092" spans="1:14">
      <c r="A1092" s="113" t="s">
        <v>1320</v>
      </c>
      <c r="B1092" s="113" t="s">
        <v>384</v>
      </c>
      <c r="C1092" s="113">
        <v>3030</v>
      </c>
      <c r="D1092" s="113">
        <v>3124</v>
      </c>
      <c r="E1092" s="113">
        <v>2981.15</v>
      </c>
      <c r="F1092" s="113">
        <v>3098.25</v>
      </c>
      <c r="G1092" s="113">
        <v>3116</v>
      </c>
      <c r="H1092" s="113">
        <v>3036.85</v>
      </c>
      <c r="I1092" s="113">
        <v>27692</v>
      </c>
      <c r="J1092" s="113">
        <v>84781041.450000003</v>
      </c>
      <c r="K1092" s="115">
        <v>43522</v>
      </c>
      <c r="L1092" s="113">
        <v>5709</v>
      </c>
      <c r="M1092" s="113" t="s">
        <v>1321</v>
      </c>
      <c r="N1092" s="351"/>
    </row>
    <row r="1093" spans="1:14">
      <c r="A1093" s="113" t="s">
        <v>2816</v>
      </c>
      <c r="B1093" s="113" t="s">
        <v>384</v>
      </c>
      <c r="C1093" s="113">
        <v>50</v>
      </c>
      <c r="D1093" s="113">
        <v>62.1</v>
      </c>
      <c r="E1093" s="113">
        <v>50</v>
      </c>
      <c r="F1093" s="113">
        <v>62</v>
      </c>
      <c r="G1093" s="113">
        <v>62.1</v>
      </c>
      <c r="H1093" s="113">
        <v>51.75</v>
      </c>
      <c r="I1093" s="113">
        <v>386832</v>
      </c>
      <c r="J1093" s="113">
        <v>23103481.850000001</v>
      </c>
      <c r="K1093" s="115">
        <v>43522</v>
      </c>
      <c r="L1093" s="113">
        <v>3282</v>
      </c>
      <c r="M1093" s="113" t="s">
        <v>2817</v>
      </c>
      <c r="N1093" s="351"/>
    </row>
    <row r="1094" spans="1:14">
      <c r="A1094" s="113" t="s">
        <v>316</v>
      </c>
      <c r="B1094" s="113" t="s">
        <v>384</v>
      </c>
      <c r="C1094" s="113">
        <v>15.25</v>
      </c>
      <c r="D1094" s="113">
        <v>15.3</v>
      </c>
      <c r="E1094" s="113">
        <v>14.55</v>
      </c>
      <c r="F1094" s="113">
        <v>14.95</v>
      </c>
      <c r="G1094" s="113">
        <v>15</v>
      </c>
      <c r="H1094" s="113">
        <v>15.45</v>
      </c>
      <c r="I1094" s="113">
        <v>533193</v>
      </c>
      <c r="J1094" s="113">
        <v>7945079.25</v>
      </c>
      <c r="K1094" s="115">
        <v>43522</v>
      </c>
      <c r="L1094" s="113">
        <v>1647</v>
      </c>
      <c r="M1094" s="113" t="s">
        <v>3064</v>
      </c>
      <c r="N1094" s="351"/>
    </row>
    <row r="1095" spans="1:14">
      <c r="A1095" s="113" t="s">
        <v>1322</v>
      </c>
      <c r="B1095" s="113" t="s">
        <v>384</v>
      </c>
      <c r="C1095" s="113">
        <v>72</v>
      </c>
      <c r="D1095" s="113">
        <v>72.349999999999994</v>
      </c>
      <c r="E1095" s="113">
        <v>70.5</v>
      </c>
      <c r="F1095" s="113">
        <v>70.900000000000006</v>
      </c>
      <c r="G1095" s="113">
        <v>71.25</v>
      </c>
      <c r="H1095" s="113">
        <v>72.650000000000006</v>
      </c>
      <c r="I1095" s="113">
        <v>41723</v>
      </c>
      <c r="J1095" s="113">
        <v>2974062.2</v>
      </c>
      <c r="K1095" s="115">
        <v>43522</v>
      </c>
      <c r="L1095" s="113">
        <v>698</v>
      </c>
      <c r="M1095" s="113" t="s">
        <v>1323</v>
      </c>
      <c r="N1095" s="351"/>
    </row>
    <row r="1096" spans="1:14">
      <c r="A1096" s="113" t="s">
        <v>208</v>
      </c>
      <c r="B1096" s="113" t="s">
        <v>384</v>
      </c>
      <c r="C1096" s="113">
        <v>10085</v>
      </c>
      <c r="D1096" s="113">
        <v>10150</v>
      </c>
      <c r="E1096" s="113">
        <v>9876</v>
      </c>
      <c r="F1096" s="113">
        <v>10046.200000000001</v>
      </c>
      <c r="G1096" s="113">
        <v>10000</v>
      </c>
      <c r="H1096" s="113">
        <v>10086.85</v>
      </c>
      <c r="I1096" s="113">
        <v>1139</v>
      </c>
      <c r="J1096" s="113">
        <v>11414373.800000001</v>
      </c>
      <c r="K1096" s="115">
        <v>43522</v>
      </c>
      <c r="L1096" s="113">
        <v>683</v>
      </c>
      <c r="M1096" s="113" t="s">
        <v>1324</v>
      </c>
      <c r="N1096" s="351"/>
    </row>
    <row r="1097" spans="1:14">
      <c r="A1097" s="113" t="s">
        <v>1325</v>
      </c>
      <c r="B1097" s="113" t="s">
        <v>384</v>
      </c>
      <c r="C1097" s="113">
        <v>140</v>
      </c>
      <c r="D1097" s="113">
        <v>140</v>
      </c>
      <c r="E1097" s="113">
        <v>135</v>
      </c>
      <c r="F1097" s="113">
        <v>135.5</v>
      </c>
      <c r="G1097" s="113">
        <v>135.5</v>
      </c>
      <c r="H1097" s="113">
        <v>138.80000000000001</v>
      </c>
      <c r="I1097" s="113">
        <v>393</v>
      </c>
      <c r="J1097" s="113">
        <v>53965.15</v>
      </c>
      <c r="K1097" s="115">
        <v>43522</v>
      </c>
      <c r="L1097" s="113">
        <v>13</v>
      </c>
      <c r="M1097" s="113" t="s">
        <v>1326</v>
      </c>
      <c r="N1097" s="351"/>
    </row>
    <row r="1098" spans="1:14">
      <c r="A1098" s="113" t="s">
        <v>1327</v>
      </c>
      <c r="B1098" s="113" t="s">
        <v>384</v>
      </c>
      <c r="C1098" s="113">
        <v>149.44999999999999</v>
      </c>
      <c r="D1098" s="113">
        <v>151.80000000000001</v>
      </c>
      <c r="E1098" s="113">
        <v>146.1</v>
      </c>
      <c r="F1098" s="113">
        <v>150.5</v>
      </c>
      <c r="G1098" s="113">
        <v>151</v>
      </c>
      <c r="H1098" s="113">
        <v>153.1</v>
      </c>
      <c r="I1098" s="113">
        <v>1260456</v>
      </c>
      <c r="J1098" s="113">
        <v>188594348.25</v>
      </c>
      <c r="K1098" s="115">
        <v>43522</v>
      </c>
      <c r="L1098" s="113">
        <v>25727</v>
      </c>
      <c r="M1098" s="113" t="s">
        <v>2563</v>
      </c>
      <c r="N1098" s="351"/>
    </row>
    <row r="1099" spans="1:14">
      <c r="A1099" s="113" t="s">
        <v>1328</v>
      </c>
      <c r="B1099" s="113" t="s">
        <v>384</v>
      </c>
      <c r="C1099" s="113">
        <v>590</v>
      </c>
      <c r="D1099" s="113">
        <v>590</v>
      </c>
      <c r="E1099" s="113">
        <v>575</v>
      </c>
      <c r="F1099" s="113">
        <v>578.95000000000005</v>
      </c>
      <c r="G1099" s="113">
        <v>578.35</v>
      </c>
      <c r="H1099" s="113">
        <v>596</v>
      </c>
      <c r="I1099" s="113">
        <v>44059</v>
      </c>
      <c r="J1099" s="113">
        <v>25545825.149999999</v>
      </c>
      <c r="K1099" s="115">
        <v>43522</v>
      </c>
      <c r="L1099" s="113">
        <v>2548</v>
      </c>
      <c r="M1099" s="113" t="s">
        <v>1329</v>
      </c>
      <c r="N1099" s="351"/>
    </row>
    <row r="1100" spans="1:14">
      <c r="A1100" s="113" t="s">
        <v>206</v>
      </c>
      <c r="B1100" s="113" t="s">
        <v>384</v>
      </c>
      <c r="C1100" s="113">
        <v>1104</v>
      </c>
      <c r="D1100" s="113">
        <v>1132</v>
      </c>
      <c r="E1100" s="113">
        <v>1080</v>
      </c>
      <c r="F1100" s="113">
        <v>1126.5999999999999</v>
      </c>
      <c r="G1100" s="113">
        <v>1131</v>
      </c>
      <c r="H1100" s="113">
        <v>1105.7</v>
      </c>
      <c r="I1100" s="113">
        <v>474694</v>
      </c>
      <c r="J1100" s="113">
        <v>527471806.55000001</v>
      </c>
      <c r="K1100" s="115">
        <v>43522</v>
      </c>
      <c r="L1100" s="113">
        <v>15490</v>
      </c>
      <c r="M1100" s="113" t="s">
        <v>1330</v>
      </c>
      <c r="N1100" s="351"/>
    </row>
    <row r="1101" spans="1:14">
      <c r="A1101" s="113" t="s">
        <v>1331</v>
      </c>
      <c r="B1101" s="113" t="s">
        <v>384</v>
      </c>
      <c r="C1101" s="113">
        <v>914</v>
      </c>
      <c r="D1101" s="113">
        <v>914</v>
      </c>
      <c r="E1101" s="113">
        <v>903.6</v>
      </c>
      <c r="F1101" s="113">
        <v>910.65</v>
      </c>
      <c r="G1101" s="113">
        <v>910.5</v>
      </c>
      <c r="H1101" s="113">
        <v>920.65</v>
      </c>
      <c r="I1101" s="113">
        <v>38517</v>
      </c>
      <c r="J1101" s="113">
        <v>35035025.950000003</v>
      </c>
      <c r="K1101" s="115">
        <v>43522</v>
      </c>
      <c r="L1101" s="113">
        <v>2343</v>
      </c>
      <c r="M1101" s="113" t="s">
        <v>1332</v>
      </c>
      <c r="N1101" s="351"/>
    </row>
    <row r="1102" spans="1:14">
      <c r="A1102" s="113" t="s">
        <v>3263</v>
      </c>
      <c r="B1102" s="113" t="s">
        <v>384</v>
      </c>
      <c r="C1102" s="113">
        <v>2145</v>
      </c>
      <c r="D1102" s="113">
        <v>2150</v>
      </c>
      <c r="E1102" s="113">
        <v>2060.9499999999998</v>
      </c>
      <c r="F1102" s="113">
        <v>2087.6</v>
      </c>
      <c r="G1102" s="113">
        <v>2061.1</v>
      </c>
      <c r="H1102" s="113">
        <v>2117.4499999999998</v>
      </c>
      <c r="I1102" s="113">
        <v>606</v>
      </c>
      <c r="J1102" s="113">
        <v>1260412.2</v>
      </c>
      <c r="K1102" s="115">
        <v>43522</v>
      </c>
      <c r="L1102" s="113">
        <v>154</v>
      </c>
      <c r="M1102" s="113" t="s">
        <v>3264</v>
      </c>
      <c r="N1102" s="351"/>
    </row>
    <row r="1103" spans="1:14">
      <c r="A1103" s="113" t="s">
        <v>3065</v>
      </c>
      <c r="B1103" s="113" t="s">
        <v>3182</v>
      </c>
      <c r="C1103" s="113">
        <v>6.4</v>
      </c>
      <c r="D1103" s="113">
        <v>6.4</v>
      </c>
      <c r="E1103" s="113">
        <v>6.05</v>
      </c>
      <c r="F1103" s="113">
        <v>6.4</v>
      </c>
      <c r="G1103" s="113">
        <v>6.4</v>
      </c>
      <c r="H1103" s="113">
        <v>6.1</v>
      </c>
      <c r="I1103" s="113">
        <v>3487</v>
      </c>
      <c r="J1103" s="113">
        <v>21615.200000000001</v>
      </c>
      <c r="K1103" s="115">
        <v>43522</v>
      </c>
      <c r="L1103" s="113">
        <v>24</v>
      </c>
      <c r="M1103" s="113" t="s">
        <v>3066</v>
      </c>
      <c r="N1103" s="351"/>
    </row>
    <row r="1104" spans="1:14">
      <c r="A1104" s="113" t="s">
        <v>2165</v>
      </c>
      <c r="B1104" s="113" t="s">
        <v>384</v>
      </c>
      <c r="C1104" s="113">
        <v>131.05000000000001</v>
      </c>
      <c r="D1104" s="113">
        <v>131.05000000000001</v>
      </c>
      <c r="E1104" s="113">
        <v>128</v>
      </c>
      <c r="F1104" s="113">
        <v>128.75</v>
      </c>
      <c r="G1104" s="113">
        <v>128.30000000000001</v>
      </c>
      <c r="H1104" s="113">
        <v>131.75</v>
      </c>
      <c r="I1104" s="113">
        <v>3282</v>
      </c>
      <c r="J1104" s="113">
        <v>423098.95</v>
      </c>
      <c r="K1104" s="115">
        <v>43522</v>
      </c>
      <c r="L1104" s="113">
        <v>199</v>
      </c>
      <c r="M1104" s="113" t="s">
        <v>2166</v>
      </c>
      <c r="N1104" s="351"/>
    </row>
    <row r="1105" spans="1:14">
      <c r="A1105" s="113" t="s">
        <v>1333</v>
      </c>
      <c r="B1105" s="113" t="s">
        <v>384</v>
      </c>
      <c r="C1105" s="113">
        <v>20.5</v>
      </c>
      <c r="D1105" s="113">
        <v>20.5</v>
      </c>
      <c r="E1105" s="113">
        <v>19.149999999999999</v>
      </c>
      <c r="F1105" s="113">
        <v>19.399999999999999</v>
      </c>
      <c r="G1105" s="113">
        <v>19.95</v>
      </c>
      <c r="H1105" s="113">
        <v>20.05</v>
      </c>
      <c r="I1105" s="113">
        <v>10159</v>
      </c>
      <c r="J1105" s="113">
        <v>198082.35</v>
      </c>
      <c r="K1105" s="115">
        <v>43522</v>
      </c>
      <c r="L1105" s="113">
        <v>62</v>
      </c>
      <c r="M1105" s="113" t="s">
        <v>1334</v>
      </c>
      <c r="N1105" s="351"/>
    </row>
    <row r="1106" spans="1:14">
      <c r="A1106" s="113" t="s">
        <v>3265</v>
      </c>
      <c r="B1106" s="113" t="s">
        <v>3182</v>
      </c>
      <c r="C1106" s="113">
        <v>27.1</v>
      </c>
      <c r="D1106" s="113">
        <v>27.25</v>
      </c>
      <c r="E1106" s="113">
        <v>26.7</v>
      </c>
      <c r="F1106" s="113">
        <v>27.2</v>
      </c>
      <c r="G1106" s="113">
        <v>27.2</v>
      </c>
      <c r="H1106" s="113">
        <v>28.1</v>
      </c>
      <c r="I1106" s="113">
        <v>1607</v>
      </c>
      <c r="J1106" s="113">
        <v>43569.75</v>
      </c>
      <c r="K1106" s="115">
        <v>43522</v>
      </c>
      <c r="L1106" s="113">
        <v>13</v>
      </c>
      <c r="M1106" s="113" t="s">
        <v>3266</v>
      </c>
      <c r="N1106" s="351"/>
    </row>
    <row r="1107" spans="1:14">
      <c r="A1107" s="113" t="s">
        <v>2717</v>
      </c>
      <c r="B1107" s="113" t="s">
        <v>384</v>
      </c>
      <c r="C1107" s="113">
        <v>53.45</v>
      </c>
      <c r="D1107" s="113">
        <v>53.45</v>
      </c>
      <c r="E1107" s="113">
        <v>51.2</v>
      </c>
      <c r="F1107" s="113">
        <v>51.8</v>
      </c>
      <c r="G1107" s="113">
        <v>51.65</v>
      </c>
      <c r="H1107" s="113">
        <v>53.45</v>
      </c>
      <c r="I1107" s="113">
        <v>24508</v>
      </c>
      <c r="J1107" s="113">
        <v>1269793.7</v>
      </c>
      <c r="K1107" s="115">
        <v>43522</v>
      </c>
      <c r="L1107" s="113">
        <v>300</v>
      </c>
      <c r="M1107" s="113" t="s">
        <v>1335</v>
      </c>
      <c r="N1107" s="351"/>
    </row>
    <row r="1108" spans="1:14">
      <c r="A1108" s="113" t="s">
        <v>3472</v>
      </c>
      <c r="B1108" s="113" t="s">
        <v>3182</v>
      </c>
      <c r="C1108" s="113">
        <v>155</v>
      </c>
      <c r="D1108" s="113">
        <v>162</v>
      </c>
      <c r="E1108" s="113">
        <v>155</v>
      </c>
      <c r="F1108" s="113">
        <v>160</v>
      </c>
      <c r="G1108" s="113">
        <v>160</v>
      </c>
      <c r="H1108" s="113">
        <v>162.80000000000001</v>
      </c>
      <c r="I1108" s="113">
        <v>65</v>
      </c>
      <c r="J1108" s="113">
        <v>10466</v>
      </c>
      <c r="K1108" s="115">
        <v>43522</v>
      </c>
      <c r="L1108" s="113">
        <v>3</v>
      </c>
      <c r="M1108" s="113" t="s">
        <v>3473</v>
      </c>
      <c r="N1108" s="351"/>
    </row>
    <row r="1109" spans="1:14">
      <c r="A1109" s="113" t="s">
        <v>2851</v>
      </c>
      <c r="B1109" s="113" t="s">
        <v>384</v>
      </c>
      <c r="C1109" s="113">
        <v>169</v>
      </c>
      <c r="D1109" s="113">
        <v>174.45</v>
      </c>
      <c r="E1109" s="113">
        <v>164.1</v>
      </c>
      <c r="F1109" s="113">
        <v>168</v>
      </c>
      <c r="G1109" s="113">
        <v>168.1</v>
      </c>
      <c r="H1109" s="113">
        <v>171.1</v>
      </c>
      <c r="I1109" s="113">
        <v>1991</v>
      </c>
      <c r="J1109" s="113">
        <v>333683.20000000001</v>
      </c>
      <c r="K1109" s="115">
        <v>43522</v>
      </c>
      <c r="L1109" s="113">
        <v>175</v>
      </c>
      <c r="M1109" s="113" t="s">
        <v>2852</v>
      </c>
      <c r="N1109" s="351"/>
    </row>
    <row r="1110" spans="1:14">
      <c r="A1110" s="113" t="s">
        <v>128</v>
      </c>
      <c r="B1110" s="113" t="s">
        <v>384</v>
      </c>
      <c r="C1110" s="113">
        <v>72.8</v>
      </c>
      <c r="D1110" s="113">
        <v>72.8</v>
      </c>
      <c r="E1110" s="113">
        <v>70.099999999999994</v>
      </c>
      <c r="F1110" s="113">
        <v>71.849999999999994</v>
      </c>
      <c r="G1110" s="113">
        <v>71.849999999999994</v>
      </c>
      <c r="H1110" s="113">
        <v>73.5</v>
      </c>
      <c r="I1110" s="113">
        <v>24903931</v>
      </c>
      <c r="J1110" s="113">
        <v>1783080889.75</v>
      </c>
      <c r="K1110" s="115">
        <v>43522</v>
      </c>
      <c r="L1110" s="113">
        <v>56902</v>
      </c>
      <c r="M1110" s="113" t="s">
        <v>3067</v>
      </c>
      <c r="N1110" s="351"/>
    </row>
    <row r="1111" spans="1:14">
      <c r="A1111" s="113" t="s">
        <v>1336</v>
      </c>
      <c r="B1111" s="113" t="s">
        <v>384</v>
      </c>
      <c r="C1111" s="113">
        <v>29.95</v>
      </c>
      <c r="D1111" s="113">
        <v>29.95</v>
      </c>
      <c r="E1111" s="113">
        <v>29</v>
      </c>
      <c r="F1111" s="113">
        <v>29.75</v>
      </c>
      <c r="G1111" s="113">
        <v>29.9</v>
      </c>
      <c r="H1111" s="113">
        <v>29.9</v>
      </c>
      <c r="I1111" s="113">
        <v>90951</v>
      </c>
      <c r="J1111" s="113">
        <v>2687865.85</v>
      </c>
      <c r="K1111" s="115">
        <v>43522</v>
      </c>
      <c r="L1111" s="113">
        <v>643</v>
      </c>
      <c r="M1111" s="113" t="s">
        <v>1337</v>
      </c>
      <c r="N1111" s="351"/>
    </row>
    <row r="1112" spans="1:14">
      <c r="A1112" s="113" t="s">
        <v>1921</v>
      </c>
      <c r="B1112" s="113" t="s">
        <v>384</v>
      </c>
      <c r="C1112" s="113">
        <v>918</v>
      </c>
      <c r="D1112" s="113">
        <v>919</v>
      </c>
      <c r="E1112" s="113">
        <v>892.55</v>
      </c>
      <c r="F1112" s="113">
        <v>911.9</v>
      </c>
      <c r="G1112" s="113">
        <v>914</v>
      </c>
      <c r="H1112" s="113">
        <v>916.65</v>
      </c>
      <c r="I1112" s="113">
        <v>128169</v>
      </c>
      <c r="J1112" s="113">
        <v>116258140.65000001</v>
      </c>
      <c r="K1112" s="115">
        <v>43522</v>
      </c>
      <c r="L1112" s="113">
        <v>5300</v>
      </c>
      <c r="M1112" s="113" t="s">
        <v>1922</v>
      </c>
      <c r="N1112" s="351"/>
    </row>
    <row r="1113" spans="1:14">
      <c r="A1113" s="113" t="s">
        <v>3140</v>
      </c>
      <c r="B1113" s="113" t="s">
        <v>384</v>
      </c>
      <c r="C1113" s="113">
        <v>21.9</v>
      </c>
      <c r="D1113" s="113">
        <v>22</v>
      </c>
      <c r="E1113" s="113">
        <v>19.899999999999999</v>
      </c>
      <c r="F1113" s="113">
        <v>20.55</v>
      </c>
      <c r="G1113" s="113">
        <v>21.6</v>
      </c>
      <c r="H1113" s="113">
        <v>21.9</v>
      </c>
      <c r="I1113" s="113">
        <v>12999</v>
      </c>
      <c r="J1113" s="113">
        <v>271257.59999999998</v>
      </c>
      <c r="K1113" s="115">
        <v>43522</v>
      </c>
      <c r="L1113" s="113">
        <v>137</v>
      </c>
      <c r="M1113" s="113" t="s">
        <v>3141</v>
      </c>
      <c r="N1113" s="351"/>
    </row>
    <row r="1114" spans="1:14">
      <c r="A1114" s="113" t="s">
        <v>1338</v>
      </c>
      <c r="B1114" s="113" t="s">
        <v>384</v>
      </c>
      <c r="C1114" s="113">
        <v>131</v>
      </c>
      <c r="D1114" s="113">
        <v>134.4</v>
      </c>
      <c r="E1114" s="113">
        <v>128.30000000000001</v>
      </c>
      <c r="F1114" s="113">
        <v>129.30000000000001</v>
      </c>
      <c r="G1114" s="113">
        <v>128.5</v>
      </c>
      <c r="H1114" s="113">
        <v>132.85</v>
      </c>
      <c r="I1114" s="113">
        <v>440069</v>
      </c>
      <c r="J1114" s="113">
        <v>56828353.600000001</v>
      </c>
      <c r="K1114" s="115">
        <v>43522</v>
      </c>
      <c r="L1114" s="113">
        <v>4397</v>
      </c>
      <c r="M1114" s="113" t="s">
        <v>1870</v>
      </c>
      <c r="N1114" s="351"/>
    </row>
    <row r="1115" spans="1:14">
      <c r="A1115" s="113" t="s">
        <v>3166</v>
      </c>
      <c r="B1115" s="113" t="s">
        <v>384</v>
      </c>
      <c r="C1115" s="113">
        <v>503.05</v>
      </c>
      <c r="D1115" s="113">
        <v>515.04999999999995</v>
      </c>
      <c r="E1115" s="113">
        <v>501</v>
      </c>
      <c r="F1115" s="113">
        <v>504.1</v>
      </c>
      <c r="G1115" s="113">
        <v>505</v>
      </c>
      <c r="H1115" s="113">
        <v>521.4</v>
      </c>
      <c r="I1115" s="113">
        <v>248</v>
      </c>
      <c r="J1115" s="113">
        <v>125086.6</v>
      </c>
      <c r="K1115" s="115">
        <v>43522</v>
      </c>
      <c r="L1115" s="113">
        <v>42</v>
      </c>
      <c r="M1115" s="113" t="s">
        <v>3167</v>
      </c>
      <c r="N1115" s="351"/>
    </row>
    <row r="1116" spans="1:14">
      <c r="A1116" s="113" t="s">
        <v>1930</v>
      </c>
      <c r="B1116" s="113" t="s">
        <v>384</v>
      </c>
      <c r="C1116" s="113">
        <v>154.1</v>
      </c>
      <c r="D1116" s="113">
        <v>161.4</v>
      </c>
      <c r="E1116" s="113">
        <v>148</v>
      </c>
      <c r="F1116" s="113">
        <v>153.94999999999999</v>
      </c>
      <c r="G1116" s="113">
        <v>153.94999999999999</v>
      </c>
      <c r="H1116" s="113">
        <v>155.85</v>
      </c>
      <c r="I1116" s="113">
        <v>2144</v>
      </c>
      <c r="J1116" s="113">
        <v>325090.8</v>
      </c>
      <c r="K1116" s="115">
        <v>43522</v>
      </c>
      <c r="L1116" s="113">
        <v>79</v>
      </c>
      <c r="M1116" s="113" t="s">
        <v>1931</v>
      </c>
      <c r="N1116" s="351"/>
    </row>
    <row r="1117" spans="1:14">
      <c r="A1117" s="113" t="s">
        <v>1848</v>
      </c>
      <c r="B1117" s="113" t="s">
        <v>384</v>
      </c>
      <c r="C1117" s="113">
        <v>164.9</v>
      </c>
      <c r="D1117" s="113">
        <v>164.9</v>
      </c>
      <c r="E1117" s="113">
        <v>159</v>
      </c>
      <c r="F1117" s="113">
        <v>162.44999999999999</v>
      </c>
      <c r="G1117" s="113">
        <v>162</v>
      </c>
      <c r="H1117" s="113">
        <v>164.9</v>
      </c>
      <c r="I1117" s="113">
        <v>7388</v>
      </c>
      <c r="J1117" s="113">
        <v>1198956.7</v>
      </c>
      <c r="K1117" s="115">
        <v>43522</v>
      </c>
      <c r="L1117" s="113">
        <v>371</v>
      </c>
      <c r="M1117" s="113" t="s">
        <v>2242</v>
      </c>
      <c r="N1117" s="351"/>
    </row>
    <row r="1118" spans="1:14">
      <c r="A1118" s="113" t="s">
        <v>1339</v>
      </c>
      <c r="B1118" s="113" t="s">
        <v>384</v>
      </c>
      <c r="C1118" s="113">
        <v>209.9</v>
      </c>
      <c r="D1118" s="113">
        <v>209.9</v>
      </c>
      <c r="E1118" s="113">
        <v>200.45</v>
      </c>
      <c r="F1118" s="113">
        <v>205.35</v>
      </c>
      <c r="G1118" s="113">
        <v>206</v>
      </c>
      <c r="H1118" s="113">
        <v>208.45</v>
      </c>
      <c r="I1118" s="113">
        <v>1843</v>
      </c>
      <c r="J1118" s="113">
        <v>376780.35</v>
      </c>
      <c r="K1118" s="115">
        <v>43522</v>
      </c>
      <c r="L1118" s="113">
        <v>157</v>
      </c>
      <c r="M1118" s="113" t="s">
        <v>1340</v>
      </c>
      <c r="N1118" s="351"/>
    </row>
    <row r="1119" spans="1:14">
      <c r="A1119" s="113" t="s">
        <v>1341</v>
      </c>
      <c r="B1119" s="113" t="s">
        <v>384</v>
      </c>
      <c r="C1119" s="113">
        <v>472.95</v>
      </c>
      <c r="D1119" s="113">
        <v>477.15</v>
      </c>
      <c r="E1119" s="113">
        <v>463</v>
      </c>
      <c r="F1119" s="113">
        <v>469.35</v>
      </c>
      <c r="G1119" s="113">
        <v>468.5</v>
      </c>
      <c r="H1119" s="113">
        <v>471.45</v>
      </c>
      <c r="I1119" s="113">
        <v>45345</v>
      </c>
      <c r="J1119" s="113">
        <v>21338590.25</v>
      </c>
      <c r="K1119" s="115">
        <v>43522</v>
      </c>
      <c r="L1119" s="113">
        <v>901</v>
      </c>
      <c r="M1119" s="113" t="s">
        <v>1342</v>
      </c>
      <c r="N1119" s="351"/>
    </row>
    <row r="1120" spans="1:14">
      <c r="A1120" s="113" t="s">
        <v>2818</v>
      </c>
      <c r="B1120" s="113" t="s">
        <v>384</v>
      </c>
      <c r="C1120" s="113">
        <v>147.9</v>
      </c>
      <c r="D1120" s="113">
        <v>150.85</v>
      </c>
      <c r="E1120" s="113">
        <v>141.4</v>
      </c>
      <c r="F1120" s="113">
        <v>143.30000000000001</v>
      </c>
      <c r="G1120" s="113">
        <v>143.55000000000001</v>
      </c>
      <c r="H1120" s="113">
        <v>148.5</v>
      </c>
      <c r="I1120" s="113">
        <v>8249</v>
      </c>
      <c r="J1120" s="113">
        <v>1211058.55</v>
      </c>
      <c r="K1120" s="115">
        <v>43522</v>
      </c>
      <c r="L1120" s="113">
        <v>203</v>
      </c>
      <c r="M1120" s="113" t="s">
        <v>2819</v>
      </c>
      <c r="N1120" s="351"/>
    </row>
    <row r="1121" spans="1:14">
      <c r="A1121" s="113" t="s">
        <v>129</v>
      </c>
      <c r="B1121" s="113" t="s">
        <v>384</v>
      </c>
      <c r="C1121" s="113">
        <v>179.5</v>
      </c>
      <c r="D1121" s="113">
        <v>182.7</v>
      </c>
      <c r="E1121" s="113">
        <v>178.85</v>
      </c>
      <c r="F1121" s="113">
        <v>181.2</v>
      </c>
      <c r="G1121" s="113">
        <v>180.7</v>
      </c>
      <c r="H1121" s="113">
        <v>181.95</v>
      </c>
      <c r="I1121" s="113">
        <v>7697140</v>
      </c>
      <c r="J1121" s="113">
        <v>1392466887.8499999</v>
      </c>
      <c r="K1121" s="115">
        <v>43522</v>
      </c>
      <c r="L1121" s="113">
        <v>55884</v>
      </c>
      <c r="M1121" s="113" t="s">
        <v>3068</v>
      </c>
      <c r="N1121" s="351"/>
    </row>
    <row r="1122" spans="1:14">
      <c r="A1122" s="113" t="s">
        <v>1343</v>
      </c>
      <c r="B1122" s="113" t="s">
        <v>384</v>
      </c>
      <c r="C1122" s="113">
        <v>864.7</v>
      </c>
      <c r="D1122" s="113">
        <v>875</v>
      </c>
      <c r="E1122" s="113">
        <v>838.5</v>
      </c>
      <c r="F1122" s="113">
        <v>865.25</v>
      </c>
      <c r="G1122" s="113">
        <v>875</v>
      </c>
      <c r="H1122" s="113">
        <v>867.45</v>
      </c>
      <c r="I1122" s="113">
        <v>991</v>
      </c>
      <c r="J1122" s="113">
        <v>844555.15</v>
      </c>
      <c r="K1122" s="115">
        <v>43522</v>
      </c>
      <c r="L1122" s="113">
        <v>182</v>
      </c>
      <c r="M1122" s="113" t="s">
        <v>1344</v>
      </c>
      <c r="N1122" s="351"/>
    </row>
    <row r="1123" spans="1:14">
      <c r="A1123" s="113" t="s">
        <v>1345</v>
      </c>
      <c r="B1123" s="113" t="s">
        <v>384</v>
      </c>
      <c r="C1123" s="113">
        <v>285</v>
      </c>
      <c r="D1123" s="113">
        <v>287.89999999999998</v>
      </c>
      <c r="E1123" s="113">
        <v>274.2</v>
      </c>
      <c r="F1123" s="113">
        <v>280.89999999999998</v>
      </c>
      <c r="G1123" s="113">
        <v>280.10000000000002</v>
      </c>
      <c r="H1123" s="113">
        <v>289.7</v>
      </c>
      <c r="I1123" s="113">
        <v>6532</v>
      </c>
      <c r="J1123" s="113">
        <v>1830944.9</v>
      </c>
      <c r="K1123" s="115">
        <v>43522</v>
      </c>
      <c r="L1123" s="113">
        <v>593</v>
      </c>
      <c r="M1123" s="113" t="s">
        <v>1346</v>
      </c>
      <c r="N1123" s="351"/>
    </row>
    <row r="1124" spans="1:14">
      <c r="A1124" s="113" t="s">
        <v>1347</v>
      </c>
      <c r="B1124" s="113" t="s">
        <v>384</v>
      </c>
      <c r="C1124" s="113">
        <v>54.2</v>
      </c>
      <c r="D1124" s="113">
        <v>55</v>
      </c>
      <c r="E1124" s="113">
        <v>53.25</v>
      </c>
      <c r="F1124" s="113">
        <v>53.95</v>
      </c>
      <c r="G1124" s="113">
        <v>54.05</v>
      </c>
      <c r="H1124" s="113">
        <v>56.05</v>
      </c>
      <c r="I1124" s="113">
        <v>90248</v>
      </c>
      <c r="J1124" s="113">
        <v>4874617.9000000004</v>
      </c>
      <c r="K1124" s="115">
        <v>43522</v>
      </c>
      <c r="L1124" s="113">
        <v>1131</v>
      </c>
      <c r="M1124" s="113" t="s">
        <v>1348</v>
      </c>
      <c r="N1124" s="351"/>
    </row>
    <row r="1125" spans="1:14">
      <c r="A1125" s="113" t="s">
        <v>3575</v>
      </c>
      <c r="B1125" s="113" t="s">
        <v>3182</v>
      </c>
      <c r="C1125" s="113">
        <v>1.2</v>
      </c>
      <c r="D1125" s="113">
        <v>1.2</v>
      </c>
      <c r="E1125" s="113">
        <v>1.2</v>
      </c>
      <c r="F1125" s="113">
        <v>1.2</v>
      </c>
      <c r="G1125" s="113">
        <v>1.2</v>
      </c>
      <c r="H1125" s="113">
        <v>1.2</v>
      </c>
      <c r="I1125" s="113">
        <v>1159</v>
      </c>
      <c r="J1125" s="113">
        <v>1390.8</v>
      </c>
      <c r="K1125" s="115">
        <v>43522</v>
      </c>
      <c r="L1125" s="113">
        <v>3</v>
      </c>
      <c r="M1125" s="113" t="s">
        <v>3576</v>
      </c>
      <c r="N1125" s="351"/>
    </row>
    <row r="1126" spans="1:14">
      <c r="A1126" s="113" t="s">
        <v>2012</v>
      </c>
      <c r="B1126" s="113" t="s">
        <v>384</v>
      </c>
      <c r="C1126" s="113">
        <v>9.35</v>
      </c>
      <c r="D1126" s="113">
        <v>9.35</v>
      </c>
      <c r="E1126" s="113">
        <v>8.65</v>
      </c>
      <c r="F1126" s="113">
        <v>9.1999999999999993</v>
      </c>
      <c r="G1126" s="113">
        <v>9.1999999999999993</v>
      </c>
      <c r="H1126" s="113">
        <v>9.35</v>
      </c>
      <c r="I1126" s="113">
        <v>14671</v>
      </c>
      <c r="J1126" s="113">
        <v>135297.70000000001</v>
      </c>
      <c r="K1126" s="115">
        <v>43522</v>
      </c>
      <c r="L1126" s="113">
        <v>39</v>
      </c>
      <c r="M1126" s="113" t="s">
        <v>2013</v>
      </c>
      <c r="N1126" s="351"/>
    </row>
    <row r="1127" spans="1:14">
      <c r="A1127" s="113" t="s">
        <v>1349</v>
      </c>
      <c r="B1127" s="113" t="s">
        <v>384</v>
      </c>
      <c r="C1127" s="113">
        <v>144.94999999999999</v>
      </c>
      <c r="D1127" s="113">
        <v>145.30000000000001</v>
      </c>
      <c r="E1127" s="113">
        <v>140.65</v>
      </c>
      <c r="F1127" s="113">
        <v>142.4</v>
      </c>
      <c r="G1127" s="113">
        <v>142.5</v>
      </c>
      <c r="H1127" s="113">
        <v>147.6</v>
      </c>
      <c r="I1127" s="113">
        <v>3285183</v>
      </c>
      <c r="J1127" s="113">
        <v>470282187.35000002</v>
      </c>
      <c r="K1127" s="115">
        <v>43522</v>
      </c>
      <c r="L1127" s="113">
        <v>30139</v>
      </c>
      <c r="M1127" s="113" t="s">
        <v>1350</v>
      </c>
      <c r="N1127" s="351"/>
    </row>
    <row r="1128" spans="1:14">
      <c r="A1128" s="113" t="s">
        <v>2130</v>
      </c>
      <c r="B1128" s="113" t="s">
        <v>384</v>
      </c>
      <c r="C1128" s="113">
        <v>92.8</v>
      </c>
      <c r="D1128" s="113">
        <v>93</v>
      </c>
      <c r="E1128" s="113">
        <v>89</v>
      </c>
      <c r="F1128" s="113">
        <v>91.05</v>
      </c>
      <c r="G1128" s="113">
        <v>90.4</v>
      </c>
      <c r="H1128" s="113">
        <v>94.75</v>
      </c>
      <c r="I1128" s="113">
        <v>711245</v>
      </c>
      <c r="J1128" s="113">
        <v>65365953</v>
      </c>
      <c r="K1128" s="115">
        <v>43522</v>
      </c>
      <c r="L1128" s="113">
        <v>7228</v>
      </c>
      <c r="M1128" s="113" t="s">
        <v>2131</v>
      </c>
      <c r="N1128" s="351"/>
    </row>
    <row r="1129" spans="1:14">
      <c r="A1129" s="113" t="s">
        <v>1351</v>
      </c>
      <c r="B1129" s="113" t="s">
        <v>384</v>
      </c>
      <c r="C1129" s="113">
        <v>4.3499999999999996</v>
      </c>
      <c r="D1129" s="113">
        <v>4.3499999999999996</v>
      </c>
      <c r="E1129" s="113">
        <v>3.75</v>
      </c>
      <c r="F1129" s="113">
        <v>3.85</v>
      </c>
      <c r="G1129" s="113">
        <v>3.9</v>
      </c>
      <c r="H1129" s="113">
        <v>4.3</v>
      </c>
      <c r="I1129" s="113">
        <v>593945</v>
      </c>
      <c r="J1129" s="113">
        <v>2336117.4</v>
      </c>
      <c r="K1129" s="115">
        <v>43522</v>
      </c>
      <c r="L1129" s="113">
        <v>630</v>
      </c>
      <c r="M1129" s="113" t="s">
        <v>1352</v>
      </c>
      <c r="N1129" s="351"/>
    </row>
    <row r="1130" spans="1:14">
      <c r="A1130" s="113" t="s">
        <v>3267</v>
      </c>
      <c r="B1130" s="113" t="s">
        <v>384</v>
      </c>
      <c r="C1130" s="113">
        <v>0.35</v>
      </c>
      <c r="D1130" s="113">
        <v>0.35</v>
      </c>
      <c r="E1130" s="113">
        <v>0.3</v>
      </c>
      <c r="F1130" s="113">
        <v>0.3</v>
      </c>
      <c r="G1130" s="113">
        <v>0.3</v>
      </c>
      <c r="H1130" s="113">
        <v>0.35</v>
      </c>
      <c r="I1130" s="113">
        <v>5292</v>
      </c>
      <c r="J1130" s="113">
        <v>1714.2</v>
      </c>
      <c r="K1130" s="115">
        <v>43522</v>
      </c>
      <c r="L1130" s="113">
        <v>14</v>
      </c>
      <c r="M1130" s="113" t="s">
        <v>3268</v>
      </c>
      <c r="N1130" s="351"/>
    </row>
    <row r="1131" spans="1:14">
      <c r="A1131" s="113" t="s">
        <v>2684</v>
      </c>
      <c r="B1131" s="113" t="s">
        <v>384</v>
      </c>
      <c r="C1131" s="113">
        <v>164.95</v>
      </c>
      <c r="D1131" s="113">
        <v>168</v>
      </c>
      <c r="E1131" s="113">
        <v>162</v>
      </c>
      <c r="F1131" s="113">
        <v>164.5</v>
      </c>
      <c r="G1131" s="113">
        <v>165</v>
      </c>
      <c r="H1131" s="113">
        <v>166.85</v>
      </c>
      <c r="I1131" s="113">
        <v>6836</v>
      </c>
      <c r="J1131" s="113">
        <v>1127941.3</v>
      </c>
      <c r="K1131" s="115">
        <v>43522</v>
      </c>
      <c r="L1131" s="113">
        <v>126</v>
      </c>
      <c r="M1131" s="113" t="s">
        <v>2685</v>
      </c>
      <c r="N1131" s="351"/>
    </row>
    <row r="1132" spans="1:14">
      <c r="A1132" s="113" t="s">
        <v>1353</v>
      </c>
      <c r="B1132" s="113" t="s">
        <v>384</v>
      </c>
      <c r="C1132" s="113">
        <v>49.35</v>
      </c>
      <c r="D1132" s="113">
        <v>51.5</v>
      </c>
      <c r="E1132" s="113">
        <v>49</v>
      </c>
      <c r="F1132" s="113">
        <v>50.95</v>
      </c>
      <c r="G1132" s="113">
        <v>50.3</v>
      </c>
      <c r="H1132" s="113">
        <v>50.45</v>
      </c>
      <c r="I1132" s="113">
        <v>7259</v>
      </c>
      <c r="J1132" s="113">
        <v>365153.95</v>
      </c>
      <c r="K1132" s="115">
        <v>43522</v>
      </c>
      <c r="L1132" s="113">
        <v>136</v>
      </c>
      <c r="M1132" s="113" t="s">
        <v>1354</v>
      </c>
      <c r="N1132" s="351"/>
    </row>
    <row r="1133" spans="1:14">
      <c r="A1133" s="113" t="s">
        <v>1355</v>
      </c>
      <c r="B1133" s="113" t="s">
        <v>384</v>
      </c>
      <c r="C1133" s="113">
        <v>187.05</v>
      </c>
      <c r="D1133" s="113">
        <v>188.95</v>
      </c>
      <c r="E1133" s="113">
        <v>182.5</v>
      </c>
      <c r="F1133" s="113">
        <v>187.45</v>
      </c>
      <c r="G1133" s="113">
        <v>186.5</v>
      </c>
      <c r="H1133" s="113">
        <v>187.8</v>
      </c>
      <c r="I1133" s="113">
        <v>11467</v>
      </c>
      <c r="J1133" s="113">
        <v>2136366</v>
      </c>
      <c r="K1133" s="115">
        <v>43522</v>
      </c>
      <c r="L1133" s="113">
        <v>370</v>
      </c>
      <c r="M1133" s="113" t="s">
        <v>1356</v>
      </c>
      <c r="N1133" s="351"/>
    </row>
    <row r="1134" spans="1:14">
      <c r="A1134" s="113" t="s">
        <v>1828</v>
      </c>
      <c r="B1134" s="113" t="s">
        <v>384</v>
      </c>
      <c r="C1134" s="113">
        <v>226.7</v>
      </c>
      <c r="D1134" s="113">
        <v>227</v>
      </c>
      <c r="E1134" s="113">
        <v>217.05</v>
      </c>
      <c r="F1134" s="113">
        <v>221.7</v>
      </c>
      <c r="G1134" s="113">
        <v>222</v>
      </c>
      <c r="H1134" s="113">
        <v>227.35</v>
      </c>
      <c r="I1134" s="113">
        <v>7125</v>
      </c>
      <c r="J1134" s="113">
        <v>1586862.15</v>
      </c>
      <c r="K1134" s="115">
        <v>43522</v>
      </c>
      <c r="L1134" s="113">
        <v>454</v>
      </c>
      <c r="M1134" s="113" t="s">
        <v>1829</v>
      </c>
      <c r="N1134" s="351"/>
    </row>
    <row r="1135" spans="1:14">
      <c r="A1135" s="113" t="s">
        <v>1357</v>
      </c>
      <c r="B1135" s="113" t="s">
        <v>384</v>
      </c>
      <c r="C1135" s="113">
        <v>6.35</v>
      </c>
      <c r="D1135" s="113">
        <v>6.35</v>
      </c>
      <c r="E1135" s="113">
        <v>6.05</v>
      </c>
      <c r="F1135" s="113">
        <v>6.1</v>
      </c>
      <c r="G1135" s="113">
        <v>6.1</v>
      </c>
      <c r="H1135" s="113">
        <v>6.35</v>
      </c>
      <c r="I1135" s="113">
        <v>3158</v>
      </c>
      <c r="J1135" s="113">
        <v>19187.2</v>
      </c>
      <c r="K1135" s="115">
        <v>43522</v>
      </c>
      <c r="L1135" s="113">
        <v>21</v>
      </c>
      <c r="M1135" s="113" t="s">
        <v>1358</v>
      </c>
      <c r="N1135" s="351"/>
    </row>
    <row r="1136" spans="1:14">
      <c r="A1136" s="113" t="s">
        <v>2710</v>
      </c>
      <c r="B1136" s="113" t="s">
        <v>384</v>
      </c>
      <c r="C1136" s="113">
        <v>23.5</v>
      </c>
      <c r="D1136" s="113">
        <v>26.15</v>
      </c>
      <c r="E1136" s="113">
        <v>23</v>
      </c>
      <c r="F1136" s="113">
        <v>24.55</v>
      </c>
      <c r="G1136" s="113">
        <v>25.95</v>
      </c>
      <c r="H1136" s="113">
        <v>23.8</v>
      </c>
      <c r="I1136" s="113">
        <v>5024</v>
      </c>
      <c r="J1136" s="113">
        <v>122656.7</v>
      </c>
      <c r="K1136" s="115">
        <v>43522</v>
      </c>
      <c r="L1136" s="113">
        <v>25</v>
      </c>
      <c r="M1136" s="113" t="s">
        <v>2711</v>
      </c>
      <c r="N1136" s="351"/>
    </row>
    <row r="1137" spans="1:14">
      <c r="A1137" s="113" t="s">
        <v>1359</v>
      </c>
      <c r="B1137" s="113" t="s">
        <v>384</v>
      </c>
      <c r="C1137" s="113">
        <v>26.35</v>
      </c>
      <c r="D1137" s="113">
        <v>30.8</v>
      </c>
      <c r="E1137" s="113">
        <v>24.7</v>
      </c>
      <c r="F1137" s="113">
        <v>26.55</v>
      </c>
      <c r="G1137" s="113">
        <v>26.55</v>
      </c>
      <c r="H1137" s="113">
        <v>27.2</v>
      </c>
      <c r="I1137" s="113">
        <v>31342</v>
      </c>
      <c r="J1137" s="113">
        <v>832262.5</v>
      </c>
      <c r="K1137" s="115">
        <v>43522</v>
      </c>
      <c r="L1137" s="113">
        <v>285</v>
      </c>
      <c r="M1137" s="113" t="s">
        <v>1360</v>
      </c>
      <c r="N1137" s="351"/>
    </row>
    <row r="1138" spans="1:14">
      <c r="A1138" s="113" t="s">
        <v>1361</v>
      </c>
      <c r="B1138" s="113" t="s">
        <v>384</v>
      </c>
      <c r="C1138" s="113">
        <v>202.25</v>
      </c>
      <c r="D1138" s="113">
        <v>208.35</v>
      </c>
      <c r="E1138" s="113">
        <v>198.1</v>
      </c>
      <c r="F1138" s="113">
        <v>204.95</v>
      </c>
      <c r="G1138" s="113">
        <v>205</v>
      </c>
      <c r="H1138" s="113">
        <v>210.05</v>
      </c>
      <c r="I1138" s="113">
        <v>436168</v>
      </c>
      <c r="J1138" s="113">
        <v>88895125.299999997</v>
      </c>
      <c r="K1138" s="115">
        <v>43522</v>
      </c>
      <c r="L1138" s="113">
        <v>14022</v>
      </c>
      <c r="M1138" s="113" t="s">
        <v>1362</v>
      </c>
      <c r="N1138" s="351"/>
    </row>
    <row r="1139" spans="1:14">
      <c r="A1139" s="113" t="s">
        <v>2000</v>
      </c>
      <c r="B1139" s="113" t="s">
        <v>384</v>
      </c>
      <c r="C1139" s="113">
        <v>36.4</v>
      </c>
      <c r="D1139" s="113">
        <v>36.4</v>
      </c>
      <c r="E1139" s="113">
        <v>34.9</v>
      </c>
      <c r="F1139" s="113">
        <v>35.25</v>
      </c>
      <c r="G1139" s="113">
        <v>35.299999999999997</v>
      </c>
      <c r="H1139" s="113">
        <v>36.25</v>
      </c>
      <c r="I1139" s="113">
        <v>48855</v>
      </c>
      <c r="J1139" s="113">
        <v>1729344.05</v>
      </c>
      <c r="K1139" s="115">
        <v>43522</v>
      </c>
      <c r="L1139" s="113">
        <v>590</v>
      </c>
      <c r="M1139" s="113" t="s">
        <v>2001</v>
      </c>
      <c r="N1139" s="351"/>
    </row>
    <row r="1140" spans="1:14">
      <c r="A1140" s="113" t="s">
        <v>1964</v>
      </c>
      <c r="B1140" s="113" t="s">
        <v>384</v>
      </c>
      <c r="C1140" s="113">
        <v>40.6</v>
      </c>
      <c r="D1140" s="113">
        <v>40.799999999999997</v>
      </c>
      <c r="E1140" s="113">
        <v>39.25</v>
      </c>
      <c r="F1140" s="113">
        <v>39.450000000000003</v>
      </c>
      <c r="G1140" s="113">
        <v>39.299999999999997</v>
      </c>
      <c r="H1140" s="113">
        <v>41</v>
      </c>
      <c r="I1140" s="113">
        <v>8768</v>
      </c>
      <c r="J1140" s="113">
        <v>350093.95</v>
      </c>
      <c r="K1140" s="115">
        <v>43522</v>
      </c>
      <c r="L1140" s="113">
        <v>144</v>
      </c>
      <c r="M1140" s="113" t="s">
        <v>1965</v>
      </c>
      <c r="N1140" s="351"/>
    </row>
    <row r="1141" spans="1:14">
      <c r="A1141" s="113" t="s">
        <v>2780</v>
      </c>
      <c r="B1141" s="113" t="s">
        <v>3182</v>
      </c>
      <c r="C1141" s="113">
        <v>0.5</v>
      </c>
      <c r="D1141" s="113">
        <v>0.5</v>
      </c>
      <c r="E1141" s="113">
        <v>0.45</v>
      </c>
      <c r="F1141" s="113">
        <v>0.5</v>
      </c>
      <c r="G1141" s="113">
        <v>0.5</v>
      </c>
      <c r="H1141" s="113">
        <v>0.5</v>
      </c>
      <c r="I1141" s="113">
        <v>88221</v>
      </c>
      <c r="J1141" s="113">
        <v>41311.85</v>
      </c>
      <c r="K1141" s="115">
        <v>43522</v>
      </c>
      <c r="L1141" s="113">
        <v>60</v>
      </c>
      <c r="M1141" s="113" t="s">
        <v>2781</v>
      </c>
      <c r="N1141" s="351"/>
    </row>
    <row r="1142" spans="1:14">
      <c r="A1142" s="113" t="s">
        <v>2465</v>
      </c>
      <c r="B1142" s="113" t="s">
        <v>3182</v>
      </c>
      <c r="C1142" s="113">
        <v>1.4</v>
      </c>
      <c r="D1142" s="113">
        <v>1.4</v>
      </c>
      <c r="E1142" s="113">
        <v>1.4</v>
      </c>
      <c r="F1142" s="113">
        <v>1.4</v>
      </c>
      <c r="G1142" s="113">
        <v>1.4</v>
      </c>
      <c r="H1142" s="113">
        <v>1.35</v>
      </c>
      <c r="I1142" s="113">
        <v>6210</v>
      </c>
      <c r="J1142" s="113">
        <v>8694</v>
      </c>
      <c r="K1142" s="115">
        <v>43522</v>
      </c>
      <c r="L1142" s="113">
        <v>19</v>
      </c>
      <c r="M1142" s="113" t="s">
        <v>2466</v>
      </c>
      <c r="N1142" s="351"/>
    </row>
    <row r="1143" spans="1:14">
      <c r="A1143" s="113" t="s">
        <v>1364</v>
      </c>
      <c r="B1143" s="113" t="s">
        <v>384</v>
      </c>
      <c r="C1143" s="113">
        <v>27.4</v>
      </c>
      <c r="D1143" s="113">
        <v>27.45</v>
      </c>
      <c r="E1143" s="113">
        <v>26.25</v>
      </c>
      <c r="F1143" s="113">
        <v>26.75</v>
      </c>
      <c r="G1143" s="113">
        <v>26.7</v>
      </c>
      <c r="H1143" s="113">
        <v>27.75</v>
      </c>
      <c r="I1143" s="113">
        <v>73874</v>
      </c>
      <c r="J1143" s="113">
        <v>1981141.2</v>
      </c>
      <c r="K1143" s="115">
        <v>43522</v>
      </c>
      <c r="L1143" s="113">
        <v>383</v>
      </c>
      <c r="M1143" s="113" t="s">
        <v>1365</v>
      </c>
      <c r="N1143" s="351"/>
    </row>
    <row r="1144" spans="1:14">
      <c r="A1144" s="113" t="s">
        <v>2614</v>
      </c>
      <c r="B1144" s="113" t="s">
        <v>384</v>
      </c>
      <c r="C1144" s="113">
        <v>72</v>
      </c>
      <c r="D1144" s="113">
        <v>74.55</v>
      </c>
      <c r="E1144" s="113">
        <v>70.45</v>
      </c>
      <c r="F1144" s="113">
        <v>73.7</v>
      </c>
      <c r="G1144" s="113">
        <v>73.650000000000006</v>
      </c>
      <c r="H1144" s="113">
        <v>73.25</v>
      </c>
      <c r="I1144" s="113">
        <v>175650</v>
      </c>
      <c r="J1144" s="113">
        <v>12790777.699999999</v>
      </c>
      <c r="K1144" s="115">
        <v>43522</v>
      </c>
      <c r="L1144" s="113">
        <v>2268</v>
      </c>
      <c r="M1144" s="113" t="s">
        <v>1363</v>
      </c>
      <c r="N1144" s="351"/>
    </row>
    <row r="1145" spans="1:14">
      <c r="A1145" s="113" t="s">
        <v>1366</v>
      </c>
      <c r="B1145" s="113" t="s">
        <v>384</v>
      </c>
      <c r="C1145" s="113">
        <v>25.5</v>
      </c>
      <c r="D1145" s="113">
        <v>25.5</v>
      </c>
      <c r="E1145" s="113">
        <v>24.85</v>
      </c>
      <c r="F1145" s="113">
        <v>25.25</v>
      </c>
      <c r="G1145" s="113">
        <v>25.1</v>
      </c>
      <c r="H1145" s="113">
        <v>25.55</v>
      </c>
      <c r="I1145" s="113">
        <v>35397</v>
      </c>
      <c r="J1145" s="113">
        <v>889812.2</v>
      </c>
      <c r="K1145" s="115">
        <v>43522</v>
      </c>
      <c r="L1145" s="113">
        <v>283</v>
      </c>
      <c r="M1145" s="113" t="s">
        <v>1367</v>
      </c>
      <c r="N1145" s="351"/>
    </row>
    <row r="1146" spans="1:14">
      <c r="A1146" s="113" t="s">
        <v>2604</v>
      </c>
      <c r="B1146" s="113" t="s">
        <v>384</v>
      </c>
      <c r="C1146" s="113">
        <v>1.25</v>
      </c>
      <c r="D1146" s="113">
        <v>1.25</v>
      </c>
      <c r="E1146" s="113">
        <v>1.25</v>
      </c>
      <c r="F1146" s="113">
        <v>1.25</v>
      </c>
      <c r="G1146" s="113">
        <v>1.25</v>
      </c>
      <c r="H1146" s="113">
        <v>1.2</v>
      </c>
      <c r="I1146" s="113">
        <v>69184</v>
      </c>
      <c r="J1146" s="113">
        <v>86480</v>
      </c>
      <c r="K1146" s="115">
        <v>43522</v>
      </c>
      <c r="L1146" s="113">
        <v>71</v>
      </c>
      <c r="M1146" s="113" t="s">
        <v>2605</v>
      </c>
      <c r="N1146" s="351"/>
    </row>
    <row r="1147" spans="1:14">
      <c r="A1147" s="113" t="s">
        <v>2820</v>
      </c>
      <c r="B1147" s="113" t="s">
        <v>384</v>
      </c>
      <c r="C1147" s="113">
        <v>395.95</v>
      </c>
      <c r="D1147" s="113">
        <v>409.9</v>
      </c>
      <c r="E1147" s="113">
        <v>380.05</v>
      </c>
      <c r="F1147" s="113">
        <v>401.05</v>
      </c>
      <c r="G1147" s="113">
        <v>397.15</v>
      </c>
      <c r="H1147" s="113">
        <v>392.65</v>
      </c>
      <c r="I1147" s="113">
        <v>33299</v>
      </c>
      <c r="J1147" s="113">
        <v>13181509.65</v>
      </c>
      <c r="K1147" s="115">
        <v>43522</v>
      </c>
      <c r="L1147" s="113">
        <v>1100</v>
      </c>
      <c r="M1147" s="113" t="s">
        <v>2821</v>
      </c>
      <c r="N1147" s="351"/>
    </row>
    <row r="1148" spans="1:14">
      <c r="A1148" s="113" t="s">
        <v>3069</v>
      </c>
      <c r="B1148" s="113" t="s">
        <v>384</v>
      </c>
      <c r="C1148" s="113">
        <v>302.91000000000003</v>
      </c>
      <c r="D1148" s="113">
        <v>303.27</v>
      </c>
      <c r="E1148" s="113">
        <v>297.99</v>
      </c>
      <c r="F1148" s="113">
        <v>302.26</v>
      </c>
      <c r="G1148" s="113">
        <v>301.02999999999997</v>
      </c>
      <c r="H1148" s="113">
        <v>307.47000000000003</v>
      </c>
      <c r="I1148" s="113">
        <v>26706</v>
      </c>
      <c r="J1148" s="113">
        <v>8064902.7800000003</v>
      </c>
      <c r="K1148" s="115">
        <v>43522</v>
      </c>
      <c r="L1148" s="113">
        <v>72</v>
      </c>
      <c r="M1148" s="113" t="s">
        <v>3070</v>
      </c>
      <c r="N1148" s="351"/>
    </row>
    <row r="1149" spans="1:14">
      <c r="A1149" s="113" t="s">
        <v>130</v>
      </c>
      <c r="B1149" s="113" t="s">
        <v>384</v>
      </c>
      <c r="C1149" s="113">
        <v>77.8</v>
      </c>
      <c r="D1149" s="113">
        <v>78</v>
      </c>
      <c r="E1149" s="113">
        <v>76.05</v>
      </c>
      <c r="F1149" s="113">
        <v>77.45</v>
      </c>
      <c r="G1149" s="113">
        <v>77.599999999999994</v>
      </c>
      <c r="H1149" s="113">
        <v>77.849999999999994</v>
      </c>
      <c r="I1149" s="113">
        <v>260767</v>
      </c>
      <c r="J1149" s="113">
        <v>20096776.850000001</v>
      </c>
      <c r="K1149" s="115">
        <v>43522</v>
      </c>
      <c r="L1149" s="113">
        <v>2448</v>
      </c>
      <c r="M1149" s="113" t="s">
        <v>3071</v>
      </c>
      <c r="N1149" s="351"/>
    </row>
    <row r="1150" spans="1:14">
      <c r="A1150" s="113" t="s">
        <v>3072</v>
      </c>
      <c r="B1150" s="113" t="s">
        <v>384</v>
      </c>
      <c r="C1150" s="113">
        <v>37.549999999999997</v>
      </c>
      <c r="D1150" s="113">
        <v>38.15</v>
      </c>
      <c r="E1150" s="113">
        <v>36.6</v>
      </c>
      <c r="F1150" s="113">
        <v>37.799999999999997</v>
      </c>
      <c r="G1150" s="113">
        <v>37.200000000000003</v>
      </c>
      <c r="H1150" s="113">
        <v>37.950000000000003</v>
      </c>
      <c r="I1150" s="113">
        <v>16406</v>
      </c>
      <c r="J1150" s="113">
        <v>613540.69999999995</v>
      </c>
      <c r="K1150" s="115">
        <v>43522</v>
      </c>
      <c r="L1150" s="113">
        <v>95</v>
      </c>
      <c r="M1150" s="113" t="s">
        <v>3073</v>
      </c>
      <c r="N1150" s="351"/>
    </row>
    <row r="1151" spans="1:14">
      <c r="A1151" s="113" t="s">
        <v>3074</v>
      </c>
      <c r="B1151" s="113" t="s">
        <v>384</v>
      </c>
      <c r="C1151" s="113">
        <v>708.95</v>
      </c>
      <c r="D1151" s="113">
        <v>710</v>
      </c>
      <c r="E1151" s="113">
        <v>681</v>
      </c>
      <c r="F1151" s="113">
        <v>686.6</v>
      </c>
      <c r="G1151" s="113">
        <v>686</v>
      </c>
      <c r="H1151" s="113">
        <v>701.3</v>
      </c>
      <c r="I1151" s="113">
        <v>5314</v>
      </c>
      <c r="J1151" s="113">
        <v>3683155.45</v>
      </c>
      <c r="K1151" s="115">
        <v>43522</v>
      </c>
      <c r="L1151" s="113">
        <v>416</v>
      </c>
      <c r="M1151" s="113" t="s">
        <v>3075</v>
      </c>
      <c r="N1151" s="351"/>
    </row>
    <row r="1152" spans="1:14">
      <c r="A1152" s="113" t="s">
        <v>3076</v>
      </c>
      <c r="B1152" s="113" t="s">
        <v>384</v>
      </c>
      <c r="C1152" s="113">
        <v>1.9</v>
      </c>
      <c r="D1152" s="113">
        <v>2</v>
      </c>
      <c r="E1152" s="113">
        <v>1.9</v>
      </c>
      <c r="F1152" s="113">
        <v>2</v>
      </c>
      <c r="G1152" s="113">
        <v>2</v>
      </c>
      <c r="H1152" s="113">
        <v>1.95</v>
      </c>
      <c r="I1152" s="113">
        <v>10628494</v>
      </c>
      <c r="J1152" s="113">
        <v>20604985.649999999</v>
      </c>
      <c r="K1152" s="115">
        <v>43522</v>
      </c>
      <c r="L1152" s="113">
        <v>1629</v>
      </c>
      <c r="M1152" s="113" t="s">
        <v>3077</v>
      </c>
      <c r="N1152" s="351"/>
    </row>
    <row r="1153" spans="1:14">
      <c r="A1153" s="113" t="s">
        <v>3078</v>
      </c>
      <c r="B1153" s="113" t="s">
        <v>384</v>
      </c>
      <c r="C1153" s="113">
        <v>72.099999999999994</v>
      </c>
      <c r="D1153" s="113">
        <v>72.5</v>
      </c>
      <c r="E1153" s="113">
        <v>67.2</v>
      </c>
      <c r="F1153" s="113">
        <v>70</v>
      </c>
      <c r="G1153" s="113">
        <v>70.45</v>
      </c>
      <c r="H1153" s="113">
        <v>73.8</v>
      </c>
      <c r="I1153" s="113">
        <v>176869</v>
      </c>
      <c r="J1153" s="113">
        <v>12379930.199999999</v>
      </c>
      <c r="K1153" s="115">
        <v>43522</v>
      </c>
      <c r="L1153" s="113">
        <v>1967</v>
      </c>
      <c r="M1153" s="113" t="s">
        <v>3079</v>
      </c>
      <c r="N1153" s="351"/>
    </row>
    <row r="1154" spans="1:14">
      <c r="A1154" s="113" t="s">
        <v>1368</v>
      </c>
      <c r="B1154" s="113" t="s">
        <v>384</v>
      </c>
      <c r="C1154" s="113">
        <v>1472.3</v>
      </c>
      <c r="D1154" s="113">
        <v>1517.45</v>
      </c>
      <c r="E1154" s="113">
        <v>1465.7</v>
      </c>
      <c r="F1154" s="113">
        <v>1509</v>
      </c>
      <c r="G1154" s="113">
        <v>1509.4</v>
      </c>
      <c r="H1154" s="113">
        <v>1491.65</v>
      </c>
      <c r="I1154" s="113">
        <v>349990</v>
      </c>
      <c r="J1154" s="113">
        <v>524411352.60000002</v>
      </c>
      <c r="K1154" s="115">
        <v>43522</v>
      </c>
      <c r="L1154" s="113">
        <v>14950</v>
      </c>
      <c r="M1154" s="113" t="s">
        <v>3080</v>
      </c>
      <c r="N1154" s="351"/>
    </row>
    <row r="1155" spans="1:14">
      <c r="A1155" s="113" t="s">
        <v>2853</v>
      </c>
      <c r="B1155" s="113" t="s">
        <v>384</v>
      </c>
      <c r="C1155" s="113">
        <v>1475.5</v>
      </c>
      <c r="D1155" s="113">
        <v>1478.5</v>
      </c>
      <c r="E1155" s="113">
        <v>1469</v>
      </c>
      <c r="F1155" s="113">
        <v>1471</v>
      </c>
      <c r="G1155" s="113">
        <v>1471</v>
      </c>
      <c r="H1155" s="113">
        <v>1471.1</v>
      </c>
      <c r="I1155" s="113">
        <v>341</v>
      </c>
      <c r="J1155" s="113">
        <v>502307.3</v>
      </c>
      <c r="K1155" s="115">
        <v>43522</v>
      </c>
      <c r="L1155" s="113">
        <v>42</v>
      </c>
      <c r="M1155" s="113" t="s">
        <v>2854</v>
      </c>
      <c r="N1155" s="351"/>
    </row>
    <row r="1156" spans="1:14">
      <c r="A1156" s="113" t="s">
        <v>3635</v>
      </c>
      <c r="B1156" s="113" t="s">
        <v>384</v>
      </c>
      <c r="C1156" s="113">
        <v>1099</v>
      </c>
      <c r="D1156" s="113">
        <v>1099</v>
      </c>
      <c r="E1156" s="113">
        <v>1094.5</v>
      </c>
      <c r="F1156" s="113">
        <v>1094.5</v>
      </c>
      <c r="G1156" s="113">
        <v>1094.5</v>
      </c>
      <c r="H1156" s="113">
        <v>1100.6600000000001</v>
      </c>
      <c r="I1156" s="113">
        <v>58</v>
      </c>
      <c r="J1156" s="113">
        <v>63651</v>
      </c>
      <c r="K1156" s="115">
        <v>43522</v>
      </c>
      <c r="L1156" s="113">
        <v>7</v>
      </c>
      <c r="M1156" s="113" t="s">
        <v>3636</v>
      </c>
      <c r="N1156" s="351"/>
    </row>
    <row r="1157" spans="1:14">
      <c r="A1157" s="113" t="s">
        <v>1851</v>
      </c>
      <c r="B1157" s="113" t="s">
        <v>384</v>
      </c>
      <c r="C1157" s="113">
        <v>680</v>
      </c>
      <c r="D1157" s="113">
        <v>699.8</v>
      </c>
      <c r="E1157" s="113">
        <v>651</v>
      </c>
      <c r="F1157" s="113">
        <v>695</v>
      </c>
      <c r="G1157" s="113">
        <v>685</v>
      </c>
      <c r="H1157" s="113">
        <v>686.8</v>
      </c>
      <c r="I1157" s="113">
        <v>52648</v>
      </c>
      <c r="J1157" s="113">
        <v>36158131.049999997</v>
      </c>
      <c r="K1157" s="115">
        <v>43522</v>
      </c>
      <c r="L1157" s="113">
        <v>6016</v>
      </c>
      <c r="M1157" s="113" t="s">
        <v>3081</v>
      </c>
      <c r="N1157" s="351"/>
    </row>
    <row r="1158" spans="1:14">
      <c r="A1158" s="113" t="s">
        <v>3082</v>
      </c>
      <c r="B1158" s="113" t="s">
        <v>384</v>
      </c>
      <c r="C1158" s="113">
        <v>197.2</v>
      </c>
      <c r="D1158" s="113">
        <v>201</v>
      </c>
      <c r="E1158" s="113">
        <v>193.1</v>
      </c>
      <c r="F1158" s="113">
        <v>197.8</v>
      </c>
      <c r="G1158" s="113">
        <v>196.7</v>
      </c>
      <c r="H1158" s="113">
        <v>203.6</v>
      </c>
      <c r="I1158" s="113">
        <v>186037</v>
      </c>
      <c r="J1158" s="113">
        <v>36698713.350000001</v>
      </c>
      <c r="K1158" s="115">
        <v>43522</v>
      </c>
      <c r="L1158" s="113">
        <v>4295</v>
      </c>
      <c r="M1158" s="113" t="s">
        <v>3083</v>
      </c>
      <c r="N1158" s="351"/>
    </row>
    <row r="1159" spans="1:14">
      <c r="A1159" s="113" t="s">
        <v>3474</v>
      </c>
      <c r="B1159" s="113" t="s">
        <v>3182</v>
      </c>
      <c r="C1159" s="113">
        <v>3.05</v>
      </c>
      <c r="D1159" s="113">
        <v>3.05</v>
      </c>
      <c r="E1159" s="113">
        <v>3.05</v>
      </c>
      <c r="F1159" s="113">
        <v>3.05</v>
      </c>
      <c r="G1159" s="113">
        <v>3.05</v>
      </c>
      <c r="H1159" s="113">
        <v>2.95</v>
      </c>
      <c r="I1159" s="113">
        <v>3734</v>
      </c>
      <c r="J1159" s="113">
        <v>11388.7</v>
      </c>
      <c r="K1159" s="115">
        <v>43522</v>
      </c>
      <c r="L1159" s="113">
        <v>6</v>
      </c>
      <c r="M1159" s="113" t="s">
        <v>3475</v>
      </c>
      <c r="N1159" s="351"/>
    </row>
    <row r="1160" spans="1:14">
      <c r="A1160" s="113" t="s">
        <v>1369</v>
      </c>
      <c r="B1160" s="113" t="s">
        <v>384</v>
      </c>
      <c r="C1160" s="113">
        <v>364.5</v>
      </c>
      <c r="D1160" s="113">
        <v>374.45</v>
      </c>
      <c r="E1160" s="113">
        <v>363.1</v>
      </c>
      <c r="F1160" s="113">
        <v>367.95</v>
      </c>
      <c r="G1160" s="113">
        <v>369</v>
      </c>
      <c r="H1160" s="113">
        <v>369.3</v>
      </c>
      <c r="I1160" s="113">
        <v>532254</v>
      </c>
      <c r="J1160" s="113">
        <v>196039794.09999999</v>
      </c>
      <c r="K1160" s="115">
        <v>43522</v>
      </c>
      <c r="L1160" s="113">
        <v>25443</v>
      </c>
      <c r="M1160" s="113" t="s">
        <v>1370</v>
      </c>
      <c r="N1160" s="351"/>
    </row>
    <row r="1161" spans="1:14">
      <c r="A1161" s="113" t="s">
        <v>2016</v>
      </c>
      <c r="B1161" s="113" t="s">
        <v>384</v>
      </c>
      <c r="C1161" s="113">
        <v>55.25</v>
      </c>
      <c r="D1161" s="113">
        <v>55.25</v>
      </c>
      <c r="E1161" s="113">
        <v>51.95</v>
      </c>
      <c r="F1161" s="113">
        <v>53.8</v>
      </c>
      <c r="G1161" s="113">
        <v>53.9</v>
      </c>
      <c r="H1161" s="113">
        <v>54.8</v>
      </c>
      <c r="I1161" s="113">
        <v>94494</v>
      </c>
      <c r="J1161" s="113">
        <v>5070176.2</v>
      </c>
      <c r="K1161" s="115">
        <v>43522</v>
      </c>
      <c r="L1161" s="113">
        <v>704</v>
      </c>
      <c r="M1161" s="113" t="s">
        <v>3620</v>
      </c>
      <c r="N1161" s="351"/>
    </row>
    <row r="1162" spans="1:14">
      <c r="A1162" s="113" t="s">
        <v>1371</v>
      </c>
      <c r="B1162" s="113" t="s">
        <v>384</v>
      </c>
      <c r="C1162" s="113">
        <v>109</v>
      </c>
      <c r="D1162" s="113">
        <v>110.5</v>
      </c>
      <c r="E1162" s="113">
        <v>105.6</v>
      </c>
      <c r="F1162" s="113">
        <v>108.5</v>
      </c>
      <c r="G1162" s="113">
        <v>108</v>
      </c>
      <c r="H1162" s="113">
        <v>112.35</v>
      </c>
      <c r="I1162" s="113">
        <v>1149320</v>
      </c>
      <c r="J1162" s="113">
        <v>124703752.59999999</v>
      </c>
      <c r="K1162" s="115">
        <v>43522</v>
      </c>
      <c r="L1162" s="113">
        <v>13151</v>
      </c>
      <c r="M1162" s="113" t="s">
        <v>1372</v>
      </c>
      <c r="N1162" s="351"/>
    </row>
    <row r="1163" spans="1:14">
      <c r="A1163" s="113" t="s">
        <v>3269</v>
      </c>
      <c r="B1163" s="113" t="s">
        <v>3182</v>
      </c>
      <c r="C1163" s="113">
        <v>0.75</v>
      </c>
      <c r="D1163" s="113">
        <v>0.8</v>
      </c>
      <c r="E1163" s="113">
        <v>0.7</v>
      </c>
      <c r="F1163" s="113">
        <v>0.7</v>
      </c>
      <c r="G1163" s="113">
        <v>0.7</v>
      </c>
      <c r="H1163" s="113">
        <v>0.75</v>
      </c>
      <c r="I1163" s="113">
        <v>30463</v>
      </c>
      <c r="J1163" s="113">
        <v>21524.35</v>
      </c>
      <c r="K1163" s="115">
        <v>43522</v>
      </c>
      <c r="L1163" s="113">
        <v>50</v>
      </c>
      <c r="M1163" s="113" t="s">
        <v>3270</v>
      </c>
      <c r="N1163" s="351"/>
    </row>
    <row r="1164" spans="1:14">
      <c r="A1164" s="113" t="s">
        <v>1373</v>
      </c>
      <c r="B1164" s="113" t="s">
        <v>384</v>
      </c>
      <c r="C1164" s="113">
        <v>556</v>
      </c>
      <c r="D1164" s="113">
        <v>573.65</v>
      </c>
      <c r="E1164" s="113">
        <v>553.1</v>
      </c>
      <c r="F1164" s="113">
        <v>565.6</v>
      </c>
      <c r="G1164" s="113">
        <v>571.20000000000005</v>
      </c>
      <c r="H1164" s="113">
        <v>556.85</v>
      </c>
      <c r="I1164" s="113">
        <v>154578</v>
      </c>
      <c r="J1164" s="113">
        <v>86621764.599999994</v>
      </c>
      <c r="K1164" s="115">
        <v>43522</v>
      </c>
      <c r="L1164" s="113">
        <v>6448</v>
      </c>
      <c r="M1164" s="113" t="s">
        <v>1374</v>
      </c>
      <c r="N1164" s="351"/>
    </row>
    <row r="1165" spans="1:14">
      <c r="A1165" s="113" t="s">
        <v>3271</v>
      </c>
      <c r="B1165" s="113" t="s">
        <v>384</v>
      </c>
      <c r="C1165" s="113">
        <v>23</v>
      </c>
      <c r="D1165" s="113">
        <v>23</v>
      </c>
      <c r="E1165" s="113">
        <v>21.05</v>
      </c>
      <c r="F1165" s="113">
        <v>21.8</v>
      </c>
      <c r="G1165" s="113">
        <v>21.8</v>
      </c>
      <c r="H1165" s="113">
        <v>22.8</v>
      </c>
      <c r="I1165" s="113">
        <v>37856</v>
      </c>
      <c r="J1165" s="113">
        <v>826063.35</v>
      </c>
      <c r="K1165" s="115">
        <v>43522</v>
      </c>
      <c r="L1165" s="113">
        <v>145</v>
      </c>
      <c r="M1165" s="113" t="s">
        <v>3272</v>
      </c>
      <c r="N1165" s="351"/>
    </row>
    <row r="1166" spans="1:14">
      <c r="A1166" s="113" t="s">
        <v>1375</v>
      </c>
      <c r="B1166" s="113" t="s">
        <v>384</v>
      </c>
      <c r="C1166" s="113">
        <v>152.25</v>
      </c>
      <c r="D1166" s="113">
        <v>153.65</v>
      </c>
      <c r="E1166" s="113">
        <v>150.19999999999999</v>
      </c>
      <c r="F1166" s="113">
        <v>152.85</v>
      </c>
      <c r="G1166" s="113">
        <v>153</v>
      </c>
      <c r="H1166" s="113">
        <v>153.94999999999999</v>
      </c>
      <c r="I1166" s="113">
        <v>271183</v>
      </c>
      <c r="J1166" s="113">
        <v>41211425.25</v>
      </c>
      <c r="K1166" s="115">
        <v>43522</v>
      </c>
      <c r="L1166" s="113">
        <v>6732</v>
      </c>
      <c r="M1166" s="113" t="s">
        <v>1376</v>
      </c>
      <c r="N1166" s="351"/>
    </row>
    <row r="1167" spans="1:14">
      <c r="A1167" s="113" t="s">
        <v>3273</v>
      </c>
      <c r="B1167" s="113" t="s">
        <v>384</v>
      </c>
      <c r="C1167" s="113">
        <v>22</v>
      </c>
      <c r="D1167" s="113">
        <v>22.7</v>
      </c>
      <c r="E1167" s="113">
        <v>21.6</v>
      </c>
      <c r="F1167" s="113">
        <v>22.55</v>
      </c>
      <c r="G1167" s="113">
        <v>22.5</v>
      </c>
      <c r="H1167" s="113">
        <v>21.95</v>
      </c>
      <c r="I1167" s="113">
        <v>12093</v>
      </c>
      <c r="J1167" s="113">
        <v>267547.3</v>
      </c>
      <c r="K1167" s="115">
        <v>43522</v>
      </c>
      <c r="L1167" s="113">
        <v>148</v>
      </c>
      <c r="M1167" s="113" t="s">
        <v>3274</v>
      </c>
      <c r="N1167" s="351"/>
    </row>
    <row r="1168" spans="1:14">
      <c r="A1168" s="113" t="s">
        <v>3084</v>
      </c>
      <c r="B1168" s="113" t="s">
        <v>384</v>
      </c>
      <c r="C1168" s="113">
        <v>93.55</v>
      </c>
      <c r="D1168" s="113">
        <v>94.05</v>
      </c>
      <c r="E1168" s="113">
        <v>90.5</v>
      </c>
      <c r="F1168" s="113">
        <v>90.95</v>
      </c>
      <c r="G1168" s="113">
        <v>91.9</v>
      </c>
      <c r="H1168" s="113">
        <v>92.4</v>
      </c>
      <c r="I1168" s="113">
        <v>13464</v>
      </c>
      <c r="J1168" s="113">
        <v>1231785.95</v>
      </c>
      <c r="K1168" s="115">
        <v>43522</v>
      </c>
      <c r="L1168" s="113">
        <v>202</v>
      </c>
      <c r="M1168" s="113" t="s">
        <v>3085</v>
      </c>
      <c r="N1168" s="351"/>
    </row>
    <row r="1169" spans="1:14">
      <c r="A1169" s="113" t="s">
        <v>212</v>
      </c>
      <c r="B1169" s="113" t="s">
        <v>384</v>
      </c>
      <c r="C1169" s="113">
        <v>640</v>
      </c>
      <c r="D1169" s="113">
        <v>652.85</v>
      </c>
      <c r="E1169" s="113">
        <v>628</v>
      </c>
      <c r="F1169" s="113">
        <v>647.29999999999995</v>
      </c>
      <c r="G1169" s="113">
        <v>652.15</v>
      </c>
      <c r="H1169" s="113">
        <v>645.35</v>
      </c>
      <c r="I1169" s="113">
        <v>314076</v>
      </c>
      <c r="J1169" s="113">
        <v>201480942.80000001</v>
      </c>
      <c r="K1169" s="115">
        <v>43522</v>
      </c>
      <c r="L1169" s="113">
        <v>15747</v>
      </c>
      <c r="M1169" s="113" t="s">
        <v>1377</v>
      </c>
      <c r="N1169" s="351"/>
    </row>
    <row r="1170" spans="1:14">
      <c r="A1170" s="113" t="s">
        <v>1378</v>
      </c>
      <c r="B1170" s="113" t="s">
        <v>384</v>
      </c>
      <c r="C1170" s="113">
        <v>189</v>
      </c>
      <c r="D1170" s="113">
        <v>196.4</v>
      </c>
      <c r="E1170" s="113">
        <v>185.05</v>
      </c>
      <c r="F1170" s="113">
        <v>194.35</v>
      </c>
      <c r="G1170" s="113">
        <v>193</v>
      </c>
      <c r="H1170" s="113">
        <v>191.05</v>
      </c>
      <c r="I1170" s="113">
        <v>36536</v>
      </c>
      <c r="J1170" s="113">
        <v>7069035.5999999996</v>
      </c>
      <c r="K1170" s="115">
        <v>43522</v>
      </c>
      <c r="L1170" s="113">
        <v>966</v>
      </c>
      <c r="M1170" s="113" t="s">
        <v>1379</v>
      </c>
      <c r="N1170" s="351"/>
    </row>
    <row r="1171" spans="1:14">
      <c r="A1171" s="113" t="s">
        <v>1380</v>
      </c>
      <c r="B1171" s="113" t="s">
        <v>384</v>
      </c>
      <c r="C1171" s="113">
        <v>225</v>
      </c>
      <c r="D1171" s="113">
        <v>230.8</v>
      </c>
      <c r="E1171" s="113">
        <v>222</v>
      </c>
      <c r="F1171" s="113">
        <v>229.1</v>
      </c>
      <c r="G1171" s="113">
        <v>227.8</v>
      </c>
      <c r="H1171" s="113">
        <v>230.7</v>
      </c>
      <c r="I1171" s="113">
        <v>11847</v>
      </c>
      <c r="J1171" s="113">
        <v>2688923.1</v>
      </c>
      <c r="K1171" s="115">
        <v>43522</v>
      </c>
      <c r="L1171" s="113">
        <v>512</v>
      </c>
      <c r="M1171" s="113" t="s">
        <v>1381</v>
      </c>
      <c r="N1171" s="351"/>
    </row>
    <row r="1172" spans="1:14">
      <c r="A1172" s="113" t="s">
        <v>1382</v>
      </c>
      <c r="B1172" s="113" t="s">
        <v>384</v>
      </c>
      <c r="C1172" s="113">
        <v>103.15</v>
      </c>
      <c r="D1172" s="113">
        <v>103.9</v>
      </c>
      <c r="E1172" s="113">
        <v>98.1</v>
      </c>
      <c r="F1172" s="113">
        <v>99.65</v>
      </c>
      <c r="G1172" s="113">
        <v>99.1</v>
      </c>
      <c r="H1172" s="113">
        <v>104.1</v>
      </c>
      <c r="I1172" s="113">
        <v>115135</v>
      </c>
      <c r="J1172" s="113">
        <v>11572322.550000001</v>
      </c>
      <c r="K1172" s="115">
        <v>43522</v>
      </c>
      <c r="L1172" s="113">
        <v>1614</v>
      </c>
      <c r="M1172" s="113" t="s">
        <v>1383</v>
      </c>
      <c r="N1172" s="351"/>
    </row>
    <row r="1173" spans="1:14">
      <c r="A1173" s="113" t="s">
        <v>3275</v>
      </c>
      <c r="B1173" s="113" t="s">
        <v>384</v>
      </c>
      <c r="C1173" s="113">
        <v>3.6</v>
      </c>
      <c r="D1173" s="113">
        <v>3.6</v>
      </c>
      <c r="E1173" s="113">
        <v>3.15</v>
      </c>
      <c r="F1173" s="113">
        <v>3.45</v>
      </c>
      <c r="G1173" s="113">
        <v>3.45</v>
      </c>
      <c r="H1173" s="113">
        <v>3.5</v>
      </c>
      <c r="I1173" s="113">
        <v>520832</v>
      </c>
      <c r="J1173" s="113">
        <v>1760339</v>
      </c>
      <c r="K1173" s="115">
        <v>43522</v>
      </c>
      <c r="L1173" s="113">
        <v>498</v>
      </c>
      <c r="M1173" s="113" t="s">
        <v>3276</v>
      </c>
      <c r="N1173" s="351"/>
    </row>
    <row r="1174" spans="1:14">
      <c r="A1174" s="113" t="s">
        <v>1384</v>
      </c>
      <c r="B1174" s="113" t="s">
        <v>384</v>
      </c>
      <c r="C1174" s="113">
        <v>450.3</v>
      </c>
      <c r="D1174" s="113">
        <v>457.3</v>
      </c>
      <c r="E1174" s="113">
        <v>450</v>
      </c>
      <c r="F1174" s="113">
        <v>450</v>
      </c>
      <c r="G1174" s="113">
        <v>450</v>
      </c>
      <c r="H1174" s="113">
        <v>451.95</v>
      </c>
      <c r="I1174" s="113">
        <v>211</v>
      </c>
      <c r="J1174" s="113">
        <v>95181.3</v>
      </c>
      <c r="K1174" s="115">
        <v>43522</v>
      </c>
      <c r="L1174" s="113">
        <v>33</v>
      </c>
      <c r="M1174" s="113" t="s">
        <v>1385</v>
      </c>
      <c r="N1174" s="351"/>
    </row>
    <row r="1175" spans="1:14">
      <c r="A1175" s="113" t="s">
        <v>1386</v>
      </c>
      <c r="B1175" s="113" t="s">
        <v>384</v>
      </c>
      <c r="C1175" s="113">
        <v>1100</v>
      </c>
      <c r="D1175" s="113">
        <v>1113.1500000000001</v>
      </c>
      <c r="E1175" s="113">
        <v>1070</v>
      </c>
      <c r="F1175" s="113">
        <v>1102.7</v>
      </c>
      <c r="G1175" s="113">
        <v>1112.5</v>
      </c>
      <c r="H1175" s="113">
        <v>1084.75</v>
      </c>
      <c r="I1175" s="113">
        <v>7096</v>
      </c>
      <c r="J1175" s="113">
        <v>7705657.7999999998</v>
      </c>
      <c r="K1175" s="115">
        <v>43522</v>
      </c>
      <c r="L1175" s="113">
        <v>1546</v>
      </c>
      <c r="M1175" s="113" t="s">
        <v>1387</v>
      </c>
      <c r="N1175" s="351"/>
    </row>
    <row r="1176" spans="1:14">
      <c r="A1176" s="113" t="s">
        <v>1388</v>
      </c>
      <c r="B1176" s="113" t="s">
        <v>384</v>
      </c>
      <c r="C1176" s="113">
        <v>841.6</v>
      </c>
      <c r="D1176" s="113">
        <v>867.85</v>
      </c>
      <c r="E1176" s="113">
        <v>835</v>
      </c>
      <c r="F1176" s="113">
        <v>860.15</v>
      </c>
      <c r="G1176" s="113">
        <v>865</v>
      </c>
      <c r="H1176" s="113">
        <v>845.45</v>
      </c>
      <c r="I1176" s="113">
        <v>5052</v>
      </c>
      <c r="J1176" s="113">
        <v>4290846.7</v>
      </c>
      <c r="K1176" s="115">
        <v>43522</v>
      </c>
      <c r="L1176" s="113">
        <v>303</v>
      </c>
      <c r="M1176" s="113" t="s">
        <v>1389</v>
      </c>
      <c r="N1176" s="351"/>
    </row>
    <row r="1177" spans="1:14">
      <c r="A1177" s="113" t="s">
        <v>1390</v>
      </c>
      <c r="B1177" s="113" t="s">
        <v>384</v>
      </c>
      <c r="C1177" s="113">
        <v>749.95</v>
      </c>
      <c r="D1177" s="113">
        <v>760.9</v>
      </c>
      <c r="E1177" s="113">
        <v>739</v>
      </c>
      <c r="F1177" s="113">
        <v>756.8</v>
      </c>
      <c r="G1177" s="113">
        <v>754.5</v>
      </c>
      <c r="H1177" s="113">
        <v>755.2</v>
      </c>
      <c r="I1177" s="113">
        <v>712074</v>
      </c>
      <c r="J1177" s="113">
        <v>534988265.55000001</v>
      </c>
      <c r="K1177" s="115">
        <v>43522</v>
      </c>
      <c r="L1177" s="113">
        <v>16480</v>
      </c>
      <c r="M1177" s="113" t="s">
        <v>1391</v>
      </c>
      <c r="N1177" s="351"/>
    </row>
    <row r="1178" spans="1:14">
      <c r="A1178" s="113" t="s">
        <v>1392</v>
      </c>
      <c r="B1178" s="113" t="s">
        <v>384</v>
      </c>
      <c r="C1178" s="113">
        <v>521.6</v>
      </c>
      <c r="D1178" s="113">
        <v>533</v>
      </c>
      <c r="E1178" s="113">
        <v>519.4</v>
      </c>
      <c r="F1178" s="113">
        <v>530.1</v>
      </c>
      <c r="G1178" s="113">
        <v>529.9</v>
      </c>
      <c r="H1178" s="113">
        <v>535.45000000000005</v>
      </c>
      <c r="I1178" s="113">
        <v>2680</v>
      </c>
      <c r="J1178" s="113">
        <v>1414164.15</v>
      </c>
      <c r="K1178" s="115">
        <v>43522</v>
      </c>
      <c r="L1178" s="113">
        <v>456</v>
      </c>
      <c r="M1178" s="113" t="s">
        <v>1393</v>
      </c>
      <c r="N1178" s="351"/>
    </row>
    <row r="1179" spans="1:14">
      <c r="A1179" s="113" t="s">
        <v>1882</v>
      </c>
      <c r="B1179" s="113" t="s">
        <v>384</v>
      </c>
      <c r="C1179" s="113">
        <v>567</v>
      </c>
      <c r="D1179" s="113">
        <v>578.79999999999995</v>
      </c>
      <c r="E1179" s="113">
        <v>560.6</v>
      </c>
      <c r="F1179" s="113">
        <v>576</v>
      </c>
      <c r="G1179" s="113">
        <v>574.95000000000005</v>
      </c>
      <c r="H1179" s="113">
        <v>574.29999999999995</v>
      </c>
      <c r="I1179" s="113">
        <v>996819</v>
      </c>
      <c r="J1179" s="113">
        <v>570513540.45000005</v>
      </c>
      <c r="K1179" s="115">
        <v>43522</v>
      </c>
      <c r="L1179" s="113">
        <v>21559</v>
      </c>
      <c r="M1179" s="113" t="s">
        <v>2822</v>
      </c>
      <c r="N1179" s="351"/>
    </row>
    <row r="1180" spans="1:14">
      <c r="A1180" s="113" t="s">
        <v>1394</v>
      </c>
      <c r="B1180" s="113" t="s">
        <v>384</v>
      </c>
      <c r="C1180" s="113">
        <v>52.25</v>
      </c>
      <c r="D1180" s="113">
        <v>52.5</v>
      </c>
      <c r="E1180" s="113">
        <v>51.3</v>
      </c>
      <c r="F1180" s="113">
        <v>51.9</v>
      </c>
      <c r="G1180" s="113">
        <v>52</v>
      </c>
      <c r="H1180" s="113">
        <v>53.2</v>
      </c>
      <c r="I1180" s="113">
        <v>720001</v>
      </c>
      <c r="J1180" s="113">
        <v>37362276.899999999</v>
      </c>
      <c r="K1180" s="115">
        <v>43522</v>
      </c>
      <c r="L1180" s="113">
        <v>5206</v>
      </c>
      <c r="M1180" s="113" t="s">
        <v>3086</v>
      </c>
      <c r="N1180" s="351"/>
    </row>
    <row r="1181" spans="1:14">
      <c r="A1181" s="113" t="s">
        <v>131</v>
      </c>
      <c r="B1181" s="113" t="s">
        <v>384</v>
      </c>
      <c r="C1181" s="113">
        <v>5.9</v>
      </c>
      <c r="D1181" s="113">
        <v>6.65</v>
      </c>
      <c r="E1181" s="113">
        <v>5.85</v>
      </c>
      <c r="F1181" s="113">
        <v>6.4</v>
      </c>
      <c r="G1181" s="113">
        <v>6.4</v>
      </c>
      <c r="H1181" s="113">
        <v>6</v>
      </c>
      <c r="I1181" s="113">
        <v>121674643</v>
      </c>
      <c r="J1181" s="113">
        <v>763709453.35000002</v>
      </c>
      <c r="K1181" s="115">
        <v>43522</v>
      </c>
      <c r="L1181" s="113">
        <v>38280</v>
      </c>
      <c r="M1181" s="113" t="s">
        <v>3087</v>
      </c>
      <c r="N1181" s="351"/>
    </row>
    <row r="1182" spans="1:14">
      <c r="A1182" s="113" t="s">
        <v>132</v>
      </c>
      <c r="B1182" s="113" t="s">
        <v>384</v>
      </c>
      <c r="C1182" s="113">
        <v>130</v>
      </c>
      <c r="D1182" s="113">
        <v>134.9</v>
      </c>
      <c r="E1182" s="113">
        <v>130</v>
      </c>
      <c r="F1182" s="113">
        <v>134.35</v>
      </c>
      <c r="G1182" s="113">
        <v>134.30000000000001</v>
      </c>
      <c r="H1182" s="113">
        <v>132.35</v>
      </c>
      <c r="I1182" s="113">
        <v>9478660</v>
      </c>
      <c r="J1182" s="113">
        <v>1259176036.2</v>
      </c>
      <c r="K1182" s="115">
        <v>43522</v>
      </c>
      <c r="L1182" s="113">
        <v>52514</v>
      </c>
      <c r="M1182" s="113" t="s">
        <v>3088</v>
      </c>
      <c r="N1182" s="351"/>
    </row>
    <row r="1183" spans="1:14">
      <c r="A1183" s="113" t="s">
        <v>1396</v>
      </c>
      <c r="B1183" s="113" t="s">
        <v>384</v>
      </c>
      <c r="C1183" s="113">
        <v>81.650000000000006</v>
      </c>
      <c r="D1183" s="113">
        <v>83.9</v>
      </c>
      <c r="E1183" s="113">
        <v>80.849999999999994</v>
      </c>
      <c r="F1183" s="113">
        <v>83.3</v>
      </c>
      <c r="G1183" s="113">
        <v>83.45</v>
      </c>
      <c r="H1183" s="113">
        <v>83</v>
      </c>
      <c r="I1183" s="113">
        <v>109849</v>
      </c>
      <c r="J1183" s="113">
        <v>9082244.0999999996</v>
      </c>
      <c r="K1183" s="115">
        <v>43522</v>
      </c>
      <c r="L1183" s="113">
        <v>2533</v>
      </c>
      <c r="M1183" s="113" t="s">
        <v>1397</v>
      </c>
      <c r="N1183" s="351"/>
    </row>
    <row r="1184" spans="1:14">
      <c r="A1184" s="113" t="s">
        <v>3277</v>
      </c>
      <c r="B1184" s="113" t="s">
        <v>384</v>
      </c>
      <c r="C1184" s="113">
        <v>28.9</v>
      </c>
      <c r="D1184" s="113">
        <v>30.3</v>
      </c>
      <c r="E1184" s="113">
        <v>27.5</v>
      </c>
      <c r="F1184" s="113">
        <v>30.3</v>
      </c>
      <c r="G1184" s="113">
        <v>30.3</v>
      </c>
      <c r="H1184" s="113">
        <v>28.9</v>
      </c>
      <c r="I1184" s="113">
        <v>534471</v>
      </c>
      <c r="J1184" s="113">
        <v>15968036.35</v>
      </c>
      <c r="K1184" s="115">
        <v>43522</v>
      </c>
      <c r="L1184" s="113">
        <v>1240</v>
      </c>
      <c r="M1184" s="113" t="s">
        <v>3278</v>
      </c>
      <c r="N1184" s="351"/>
    </row>
    <row r="1185" spans="1:14">
      <c r="A1185" s="113" t="s">
        <v>3545</v>
      </c>
      <c r="B1185" s="113" t="s">
        <v>3182</v>
      </c>
      <c r="C1185" s="113">
        <v>2.9</v>
      </c>
      <c r="D1185" s="113">
        <v>2.9</v>
      </c>
      <c r="E1185" s="113">
        <v>2.9</v>
      </c>
      <c r="F1185" s="113">
        <v>2.9</v>
      </c>
      <c r="G1185" s="113">
        <v>2.9</v>
      </c>
      <c r="H1185" s="113">
        <v>2.9</v>
      </c>
      <c r="I1185" s="113">
        <v>125</v>
      </c>
      <c r="J1185" s="113">
        <v>362.5</v>
      </c>
      <c r="K1185" s="115">
        <v>43522</v>
      </c>
      <c r="L1185" s="113">
        <v>2</v>
      </c>
      <c r="M1185" s="113" t="s">
        <v>3546</v>
      </c>
      <c r="N1185" s="351"/>
    </row>
    <row r="1186" spans="1:14">
      <c r="A1186" s="113" t="s">
        <v>1398</v>
      </c>
      <c r="B1186" s="113" t="s">
        <v>384</v>
      </c>
      <c r="C1186" s="113">
        <v>747.7</v>
      </c>
      <c r="D1186" s="113">
        <v>750.8</v>
      </c>
      <c r="E1186" s="113">
        <v>733.05</v>
      </c>
      <c r="F1186" s="113">
        <v>747.8</v>
      </c>
      <c r="G1186" s="113">
        <v>748.5</v>
      </c>
      <c r="H1186" s="113">
        <v>747.9</v>
      </c>
      <c r="I1186" s="113">
        <v>10672</v>
      </c>
      <c r="J1186" s="113">
        <v>7928681.9500000002</v>
      </c>
      <c r="K1186" s="115">
        <v>43522</v>
      </c>
      <c r="L1186" s="113">
        <v>1287</v>
      </c>
      <c r="M1186" s="113" t="s">
        <v>1399</v>
      </c>
      <c r="N1186" s="351"/>
    </row>
    <row r="1187" spans="1:14">
      <c r="A1187" s="113" t="s">
        <v>133</v>
      </c>
      <c r="B1187" s="113" t="s">
        <v>384</v>
      </c>
      <c r="C1187" s="113">
        <v>159.80000000000001</v>
      </c>
      <c r="D1187" s="113">
        <v>173.4</v>
      </c>
      <c r="E1187" s="113">
        <v>157.30000000000001</v>
      </c>
      <c r="F1187" s="113">
        <v>171.1</v>
      </c>
      <c r="G1187" s="113">
        <v>169.5</v>
      </c>
      <c r="H1187" s="113">
        <v>163.65</v>
      </c>
      <c r="I1187" s="113">
        <v>15500890</v>
      </c>
      <c r="J1187" s="113">
        <v>2571402758.9000001</v>
      </c>
      <c r="K1187" s="115">
        <v>43522</v>
      </c>
      <c r="L1187" s="113">
        <v>104022</v>
      </c>
      <c r="M1187" s="113" t="s">
        <v>1400</v>
      </c>
      <c r="N1187" s="351"/>
    </row>
    <row r="1188" spans="1:14">
      <c r="A1188" s="113" t="s">
        <v>2712</v>
      </c>
      <c r="B1188" s="113" t="s">
        <v>384</v>
      </c>
      <c r="C1188" s="113">
        <v>112.21</v>
      </c>
      <c r="D1188" s="113">
        <v>113.12</v>
      </c>
      <c r="E1188" s="113">
        <v>112.1</v>
      </c>
      <c r="F1188" s="113">
        <v>113.05</v>
      </c>
      <c r="G1188" s="113">
        <v>113.05</v>
      </c>
      <c r="H1188" s="113">
        <v>112.49</v>
      </c>
      <c r="I1188" s="113">
        <v>173</v>
      </c>
      <c r="J1188" s="113">
        <v>19500.47</v>
      </c>
      <c r="K1188" s="115">
        <v>43522</v>
      </c>
      <c r="L1188" s="113">
        <v>8</v>
      </c>
      <c r="M1188" s="113" t="s">
        <v>2713</v>
      </c>
      <c r="N1188" s="351"/>
    </row>
    <row r="1189" spans="1:14">
      <c r="A1189" s="113" t="s">
        <v>2203</v>
      </c>
      <c r="B1189" s="113" t="s">
        <v>384</v>
      </c>
      <c r="C1189" s="113">
        <v>50.15</v>
      </c>
      <c r="D1189" s="113">
        <v>50.15</v>
      </c>
      <c r="E1189" s="113">
        <v>49.34</v>
      </c>
      <c r="F1189" s="113">
        <v>50</v>
      </c>
      <c r="G1189" s="113">
        <v>50</v>
      </c>
      <c r="H1189" s="113">
        <v>50.12</v>
      </c>
      <c r="I1189" s="113">
        <v>2356</v>
      </c>
      <c r="J1189" s="113">
        <v>117178.85</v>
      </c>
      <c r="K1189" s="115">
        <v>43522</v>
      </c>
      <c r="L1189" s="113">
        <v>29</v>
      </c>
      <c r="M1189" s="113" t="s">
        <v>2204</v>
      </c>
      <c r="N1189" s="351"/>
    </row>
    <row r="1190" spans="1:14">
      <c r="A1190" s="113" t="s">
        <v>2751</v>
      </c>
      <c r="B1190" s="113" t="s">
        <v>384</v>
      </c>
      <c r="C1190" s="113">
        <v>28.79</v>
      </c>
      <c r="D1190" s="113">
        <v>29.11</v>
      </c>
      <c r="E1190" s="113">
        <v>28.79</v>
      </c>
      <c r="F1190" s="113">
        <v>29.1</v>
      </c>
      <c r="G1190" s="113">
        <v>29.09</v>
      </c>
      <c r="H1190" s="113">
        <v>28.87</v>
      </c>
      <c r="I1190" s="113">
        <v>158</v>
      </c>
      <c r="J1190" s="113">
        <v>4560.24</v>
      </c>
      <c r="K1190" s="115">
        <v>43522</v>
      </c>
      <c r="L1190" s="113">
        <v>5</v>
      </c>
      <c r="M1190" s="113" t="s">
        <v>2752</v>
      </c>
      <c r="N1190" s="351"/>
    </row>
    <row r="1191" spans="1:14">
      <c r="A1191" s="113" t="s">
        <v>134</v>
      </c>
      <c r="B1191" s="113" t="s">
        <v>384</v>
      </c>
      <c r="C1191" s="113">
        <v>1209.5</v>
      </c>
      <c r="D1191" s="113">
        <v>1234.8</v>
      </c>
      <c r="E1191" s="113">
        <v>1206</v>
      </c>
      <c r="F1191" s="113">
        <v>1220.25</v>
      </c>
      <c r="G1191" s="113">
        <v>1220.2</v>
      </c>
      <c r="H1191" s="113">
        <v>1232.3</v>
      </c>
      <c r="I1191" s="113">
        <v>10131050</v>
      </c>
      <c r="J1191" s="113">
        <v>12372287569.65</v>
      </c>
      <c r="K1191" s="115">
        <v>43522</v>
      </c>
      <c r="L1191" s="113">
        <v>166251</v>
      </c>
      <c r="M1191" s="113" t="s">
        <v>1401</v>
      </c>
      <c r="N1191" s="351"/>
    </row>
    <row r="1192" spans="1:14">
      <c r="A1192" s="113" t="s">
        <v>1402</v>
      </c>
      <c r="B1192" s="113" t="s">
        <v>384</v>
      </c>
      <c r="C1192" s="113">
        <v>19.3</v>
      </c>
      <c r="D1192" s="113">
        <v>19.5</v>
      </c>
      <c r="E1192" s="113">
        <v>18.8</v>
      </c>
      <c r="F1192" s="113">
        <v>19.149999999999999</v>
      </c>
      <c r="G1192" s="113">
        <v>19</v>
      </c>
      <c r="H1192" s="113">
        <v>19.5</v>
      </c>
      <c r="I1192" s="113">
        <v>110358</v>
      </c>
      <c r="J1192" s="113">
        <v>2103062.9500000002</v>
      </c>
      <c r="K1192" s="115">
        <v>43522</v>
      </c>
      <c r="L1192" s="113">
        <v>529</v>
      </c>
      <c r="M1192" s="113" t="s">
        <v>1403</v>
      </c>
      <c r="N1192" s="351"/>
    </row>
    <row r="1193" spans="1:14">
      <c r="A1193" s="113" t="s">
        <v>135</v>
      </c>
      <c r="B1193" s="113" t="s">
        <v>384</v>
      </c>
      <c r="C1193" s="113">
        <v>128.44999999999999</v>
      </c>
      <c r="D1193" s="113">
        <v>134</v>
      </c>
      <c r="E1193" s="113">
        <v>126.8</v>
      </c>
      <c r="F1193" s="113">
        <v>132.25</v>
      </c>
      <c r="G1193" s="113">
        <v>130.75</v>
      </c>
      <c r="H1193" s="113">
        <v>131.15</v>
      </c>
      <c r="I1193" s="113">
        <v>14329305</v>
      </c>
      <c r="J1193" s="113">
        <v>1873969743.55</v>
      </c>
      <c r="K1193" s="115">
        <v>43522</v>
      </c>
      <c r="L1193" s="113">
        <v>80225</v>
      </c>
      <c r="M1193" s="113" t="s">
        <v>1404</v>
      </c>
      <c r="N1193" s="351"/>
    </row>
    <row r="1194" spans="1:14">
      <c r="A1194" s="113" t="s">
        <v>2745</v>
      </c>
      <c r="B1194" s="113" t="s">
        <v>384</v>
      </c>
      <c r="C1194" s="113">
        <v>558.48</v>
      </c>
      <c r="D1194" s="113">
        <v>564.99</v>
      </c>
      <c r="E1194" s="113">
        <v>558.48</v>
      </c>
      <c r="F1194" s="113">
        <v>560.5</v>
      </c>
      <c r="G1194" s="113">
        <v>560.5</v>
      </c>
      <c r="H1194" s="113">
        <v>562.55999999999995</v>
      </c>
      <c r="I1194" s="113">
        <v>450</v>
      </c>
      <c r="J1194" s="113">
        <v>252717.03</v>
      </c>
      <c r="K1194" s="115">
        <v>43522</v>
      </c>
      <c r="L1194" s="113">
        <v>20</v>
      </c>
      <c r="M1194" s="113" t="s">
        <v>2746</v>
      </c>
      <c r="N1194" s="351"/>
    </row>
    <row r="1195" spans="1:14">
      <c r="A1195" s="113" t="s">
        <v>3348</v>
      </c>
      <c r="B1195" s="113" t="s">
        <v>384</v>
      </c>
      <c r="C1195" s="113">
        <v>77.2</v>
      </c>
      <c r="D1195" s="113">
        <v>83.1</v>
      </c>
      <c r="E1195" s="113">
        <v>77.2</v>
      </c>
      <c r="F1195" s="113">
        <v>80.95</v>
      </c>
      <c r="G1195" s="113">
        <v>81</v>
      </c>
      <c r="H1195" s="113">
        <v>80.2</v>
      </c>
      <c r="I1195" s="113">
        <v>3860</v>
      </c>
      <c r="J1195" s="113">
        <v>313866.2</v>
      </c>
      <c r="K1195" s="115">
        <v>43522</v>
      </c>
      <c r="L1195" s="113">
        <v>67</v>
      </c>
      <c r="M1195" s="113" t="s">
        <v>3349</v>
      </c>
      <c r="N1195" s="351"/>
    </row>
    <row r="1196" spans="1:14">
      <c r="A1196" s="113" t="s">
        <v>1405</v>
      </c>
      <c r="B1196" s="113" t="s">
        <v>384</v>
      </c>
      <c r="C1196" s="113">
        <v>11.1</v>
      </c>
      <c r="D1196" s="113">
        <v>11.1</v>
      </c>
      <c r="E1196" s="113">
        <v>10.6</v>
      </c>
      <c r="F1196" s="113">
        <v>10.75</v>
      </c>
      <c r="G1196" s="113">
        <v>10.75</v>
      </c>
      <c r="H1196" s="113">
        <v>11.25</v>
      </c>
      <c r="I1196" s="113">
        <v>1757305</v>
      </c>
      <c r="J1196" s="113">
        <v>18991446.300000001</v>
      </c>
      <c r="K1196" s="115">
        <v>43522</v>
      </c>
      <c r="L1196" s="113">
        <v>2621</v>
      </c>
      <c r="M1196" s="113" t="s">
        <v>1406</v>
      </c>
      <c r="N1196" s="351"/>
    </row>
    <row r="1197" spans="1:14">
      <c r="A1197" s="113" t="s">
        <v>1407</v>
      </c>
      <c r="B1197" s="113" t="s">
        <v>384</v>
      </c>
      <c r="C1197" s="113">
        <v>320.2</v>
      </c>
      <c r="D1197" s="113">
        <v>330.3</v>
      </c>
      <c r="E1197" s="113">
        <v>308.5</v>
      </c>
      <c r="F1197" s="113">
        <v>325.85000000000002</v>
      </c>
      <c r="G1197" s="113">
        <v>325</v>
      </c>
      <c r="H1197" s="113">
        <v>330.5</v>
      </c>
      <c r="I1197" s="113">
        <v>1268074</v>
      </c>
      <c r="J1197" s="113">
        <v>407154371.44999999</v>
      </c>
      <c r="K1197" s="115">
        <v>43522</v>
      </c>
      <c r="L1197" s="113">
        <v>23663</v>
      </c>
      <c r="M1197" s="113" t="s">
        <v>2823</v>
      </c>
      <c r="N1197" s="351"/>
    </row>
    <row r="1198" spans="1:14">
      <c r="A1198" s="113" t="s">
        <v>3089</v>
      </c>
      <c r="B1198" s="113" t="s">
        <v>384</v>
      </c>
      <c r="C1198" s="113">
        <v>548</v>
      </c>
      <c r="D1198" s="113">
        <v>553</v>
      </c>
      <c r="E1198" s="113">
        <v>532.6</v>
      </c>
      <c r="F1198" s="113">
        <v>541.15</v>
      </c>
      <c r="G1198" s="113">
        <v>533</v>
      </c>
      <c r="H1198" s="113">
        <v>548.9</v>
      </c>
      <c r="I1198" s="113">
        <v>2680</v>
      </c>
      <c r="J1198" s="113">
        <v>1463365.5</v>
      </c>
      <c r="K1198" s="115">
        <v>43522</v>
      </c>
      <c r="L1198" s="113">
        <v>125</v>
      </c>
      <c r="M1198" s="113" t="s">
        <v>3090</v>
      </c>
      <c r="N1198" s="351"/>
    </row>
    <row r="1199" spans="1:14">
      <c r="A1199" s="113" t="s">
        <v>1864</v>
      </c>
      <c r="B1199" s="113" t="s">
        <v>384</v>
      </c>
      <c r="C1199" s="113">
        <v>96.95</v>
      </c>
      <c r="D1199" s="113">
        <v>96.95</v>
      </c>
      <c r="E1199" s="113">
        <v>90.2</v>
      </c>
      <c r="F1199" s="113">
        <v>93.25</v>
      </c>
      <c r="G1199" s="113">
        <v>95</v>
      </c>
      <c r="H1199" s="113">
        <v>92.75</v>
      </c>
      <c r="I1199" s="113">
        <v>93485</v>
      </c>
      <c r="J1199" s="113">
        <v>8634978.9499999993</v>
      </c>
      <c r="K1199" s="115">
        <v>43522</v>
      </c>
      <c r="L1199" s="113">
        <v>2523</v>
      </c>
      <c r="M1199" s="113" t="s">
        <v>1865</v>
      </c>
      <c r="N1199" s="351"/>
    </row>
    <row r="1200" spans="1:14">
      <c r="A1200" s="113" t="s">
        <v>3621</v>
      </c>
      <c r="B1200" s="113" t="s">
        <v>384</v>
      </c>
      <c r="C1200" s="113">
        <v>69.98</v>
      </c>
      <c r="D1200" s="113">
        <v>69.98</v>
      </c>
      <c r="E1200" s="113">
        <v>58.9</v>
      </c>
      <c r="F1200" s="113">
        <v>59.2</v>
      </c>
      <c r="G1200" s="113">
        <v>59.2</v>
      </c>
      <c r="H1200" s="113">
        <v>59.55</v>
      </c>
      <c r="I1200" s="113">
        <v>4365</v>
      </c>
      <c r="J1200" s="113">
        <v>258357.88</v>
      </c>
      <c r="K1200" s="115">
        <v>43522</v>
      </c>
      <c r="L1200" s="113">
        <v>16</v>
      </c>
      <c r="M1200" s="113" t="s">
        <v>3622</v>
      </c>
      <c r="N1200" s="351"/>
    </row>
    <row r="1201" spans="1:14">
      <c r="A1201" s="113" t="s">
        <v>1919</v>
      </c>
      <c r="B1201" s="113" t="s">
        <v>384</v>
      </c>
      <c r="C1201" s="113">
        <v>364.4</v>
      </c>
      <c r="D1201" s="113">
        <v>365</v>
      </c>
      <c r="E1201" s="113">
        <v>358</v>
      </c>
      <c r="F1201" s="113">
        <v>365</v>
      </c>
      <c r="G1201" s="113">
        <v>365</v>
      </c>
      <c r="H1201" s="113">
        <v>367</v>
      </c>
      <c r="I1201" s="113">
        <v>70</v>
      </c>
      <c r="J1201" s="113">
        <v>25268</v>
      </c>
      <c r="K1201" s="115">
        <v>43522</v>
      </c>
      <c r="L1201" s="113">
        <v>7</v>
      </c>
      <c r="M1201" s="113" t="s">
        <v>1920</v>
      </c>
      <c r="N1201" s="351"/>
    </row>
    <row r="1202" spans="1:14">
      <c r="A1202" s="113" t="s">
        <v>2211</v>
      </c>
      <c r="B1202" s="113" t="s">
        <v>384</v>
      </c>
      <c r="C1202" s="113">
        <v>28.3</v>
      </c>
      <c r="D1202" s="113">
        <v>28.75</v>
      </c>
      <c r="E1202" s="113">
        <v>27.45</v>
      </c>
      <c r="F1202" s="113">
        <v>27.45</v>
      </c>
      <c r="G1202" s="113">
        <v>27.45</v>
      </c>
      <c r="H1202" s="113">
        <v>28.85</v>
      </c>
      <c r="I1202" s="113">
        <v>617767</v>
      </c>
      <c r="J1202" s="113">
        <v>17048080.25</v>
      </c>
      <c r="K1202" s="115">
        <v>43522</v>
      </c>
      <c r="L1202" s="113">
        <v>1808</v>
      </c>
      <c r="M1202" s="113" t="s">
        <v>2212</v>
      </c>
      <c r="N1202" s="351"/>
    </row>
    <row r="1203" spans="1:14">
      <c r="A1203" s="113" t="s">
        <v>1408</v>
      </c>
      <c r="B1203" s="113" t="s">
        <v>384</v>
      </c>
      <c r="C1203" s="113">
        <v>59.5</v>
      </c>
      <c r="D1203" s="113">
        <v>60.9</v>
      </c>
      <c r="E1203" s="113">
        <v>59</v>
      </c>
      <c r="F1203" s="113">
        <v>60</v>
      </c>
      <c r="G1203" s="113">
        <v>60</v>
      </c>
      <c r="H1203" s="113">
        <v>61.55</v>
      </c>
      <c r="I1203" s="113">
        <v>104048</v>
      </c>
      <c r="J1203" s="113">
        <v>6229418.7999999998</v>
      </c>
      <c r="K1203" s="115">
        <v>43522</v>
      </c>
      <c r="L1203" s="113">
        <v>1192</v>
      </c>
      <c r="M1203" s="113" t="s">
        <v>1409</v>
      </c>
      <c r="N1203" s="351"/>
    </row>
    <row r="1204" spans="1:14">
      <c r="A1204" s="113" t="s">
        <v>1410</v>
      </c>
      <c r="B1204" s="113" t="s">
        <v>384</v>
      </c>
      <c r="C1204" s="113">
        <v>274.89999999999998</v>
      </c>
      <c r="D1204" s="113">
        <v>277.75</v>
      </c>
      <c r="E1204" s="113">
        <v>268.75</v>
      </c>
      <c r="F1204" s="113">
        <v>273.89999999999998</v>
      </c>
      <c r="G1204" s="113">
        <v>274.10000000000002</v>
      </c>
      <c r="H1204" s="113">
        <v>282.55</v>
      </c>
      <c r="I1204" s="113">
        <v>150060</v>
      </c>
      <c r="J1204" s="113">
        <v>41243144.350000001</v>
      </c>
      <c r="K1204" s="115">
        <v>43522</v>
      </c>
      <c r="L1204" s="113">
        <v>6364</v>
      </c>
      <c r="M1204" s="113" t="s">
        <v>1411</v>
      </c>
      <c r="N1204" s="351"/>
    </row>
    <row r="1205" spans="1:14">
      <c r="A1205" s="113" t="s">
        <v>2824</v>
      </c>
      <c r="B1205" s="113" t="s">
        <v>384</v>
      </c>
      <c r="C1205" s="113">
        <v>211.35</v>
      </c>
      <c r="D1205" s="113">
        <v>217.9</v>
      </c>
      <c r="E1205" s="113">
        <v>210.9</v>
      </c>
      <c r="F1205" s="113">
        <v>214.4</v>
      </c>
      <c r="G1205" s="113">
        <v>215.5</v>
      </c>
      <c r="H1205" s="113">
        <v>219.1</v>
      </c>
      <c r="I1205" s="113">
        <v>320329</v>
      </c>
      <c r="J1205" s="113">
        <v>68575339.75</v>
      </c>
      <c r="K1205" s="115">
        <v>43522</v>
      </c>
      <c r="L1205" s="113">
        <v>7382</v>
      </c>
      <c r="M1205" s="113" t="s">
        <v>2825</v>
      </c>
      <c r="N1205" s="351"/>
    </row>
    <row r="1206" spans="1:14">
      <c r="A1206" s="113" t="s">
        <v>3091</v>
      </c>
      <c r="B1206" s="113" t="s">
        <v>384</v>
      </c>
      <c r="C1206" s="113">
        <v>300</v>
      </c>
      <c r="D1206" s="113">
        <v>303.95</v>
      </c>
      <c r="E1206" s="113">
        <v>297.35000000000002</v>
      </c>
      <c r="F1206" s="113">
        <v>300</v>
      </c>
      <c r="G1206" s="113">
        <v>300.10000000000002</v>
      </c>
      <c r="H1206" s="113">
        <v>302.55</v>
      </c>
      <c r="I1206" s="113">
        <v>1624</v>
      </c>
      <c r="J1206" s="113">
        <v>487888.3</v>
      </c>
      <c r="K1206" s="115">
        <v>43522</v>
      </c>
      <c r="L1206" s="113">
        <v>45</v>
      </c>
      <c r="M1206" s="113" t="s">
        <v>3092</v>
      </c>
      <c r="N1206" s="351"/>
    </row>
    <row r="1207" spans="1:14">
      <c r="A1207" s="113" t="s">
        <v>2467</v>
      </c>
      <c r="B1207" s="113" t="s">
        <v>384</v>
      </c>
      <c r="C1207" s="113">
        <v>8.1999999999999993</v>
      </c>
      <c r="D1207" s="113">
        <v>8.1999999999999993</v>
      </c>
      <c r="E1207" s="113">
        <v>7.7</v>
      </c>
      <c r="F1207" s="113">
        <v>8</v>
      </c>
      <c r="G1207" s="113">
        <v>7.75</v>
      </c>
      <c r="H1207" s="113">
        <v>7.95</v>
      </c>
      <c r="I1207" s="113">
        <v>2723</v>
      </c>
      <c r="J1207" s="113">
        <v>21744.05</v>
      </c>
      <c r="K1207" s="115">
        <v>43522</v>
      </c>
      <c r="L1207" s="113">
        <v>35</v>
      </c>
      <c r="M1207" s="113" t="s">
        <v>2468</v>
      </c>
      <c r="N1207" s="351"/>
    </row>
    <row r="1208" spans="1:14">
      <c r="A1208" s="113" t="s">
        <v>1412</v>
      </c>
      <c r="B1208" s="113" t="s">
        <v>384</v>
      </c>
      <c r="C1208" s="113">
        <v>482.5</v>
      </c>
      <c r="D1208" s="113">
        <v>495</v>
      </c>
      <c r="E1208" s="113">
        <v>466.25</v>
      </c>
      <c r="F1208" s="113">
        <v>478.95</v>
      </c>
      <c r="G1208" s="113">
        <v>488</v>
      </c>
      <c r="H1208" s="113">
        <v>482.5</v>
      </c>
      <c r="I1208" s="113">
        <v>42963</v>
      </c>
      <c r="J1208" s="113">
        <v>20259300.449999999</v>
      </c>
      <c r="K1208" s="115">
        <v>43522</v>
      </c>
      <c r="L1208" s="113">
        <v>1399</v>
      </c>
      <c r="M1208" s="113" t="s">
        <v>1413</v>
      </c>
      <c r="N1208" s="351"/>
    </row>
    <row r="1209" spans="1:14">
      <c r="A1209" s="113" t="s">
        <v>2301</v>
      </c>
      <c r="B1209" s="113" t="s">
        <v>384</v>
      </c>
      <c r="C1209" s="113">
        <v>19.75</v>
      </c>
      <c r="D1209" s="113">
        <v>19.899999999999999</v>
      </c>
      <c r="E1209" s="113">
        <v>17.600000000000001</v>
      </c>
      <c r="F1209" s="113">
        <v>18.3</v>
      </c>
      <c r="G1209" s="113">
        <v>19.05</v>
      </c>
      <c r="H1209" s="113">
        <v>19.75</v>
      </c>
      <c r="I1209" s="113">
        <v>424546</v>
      </c>
      <c r="J1209" s="113">
        <v>7887417.5</v>
      </c>
      <c r="K1209" s="115">
        <v>43522</v>
      </c>
      <c r="L1209" s="113">
        <v>1329</v>
      </c>
      <c r="M1209" s="113" t="s">
        <v>2302</v>
      </c>
      <c r="N1209" s="351"/>
    </row>
    <row r="1210" spans="1:14">
      <c r="A1210" s="113" t="s">
        <v>1414</v>
      </c>
      <c r="B1210" s="113" t="s">
        <v>384</v>
      </c>
      <c r="C1210" s="113">
        <v>340.65</v>
      </c>
      <c r="D1210" s="113">
        <v>343</v>
      </c>
      <c r="E1210" s="113">
        <v>334.55</v>
      </c>
      <c r="F1210" s="113">
        <v>339.6</v>
      </c>
      <c r="G1210" s="113">
        <v>339.85</v>
      </c>
      <c r="H1210" s="113">
        <v>343.6</v>
      </c>
      <c r="I1210" s="113">
        <v>2264</v>
      </c>
      <c r="J1210" s="113">
        <v>766910.6</v>
      </c>
      <c r="K1210" s="115">
        <v>43522</v>
      </c>
      <c r="L1210" s="113">
        <v>155</v>
      </c>
      <c r="M1210" s="113" t="s">
        <v>1415</v>
      </c>
      <c r="N1210" s="351"/>
    </row>
    <row r="1211" spans="1:14">
      <c r="A1211" s="113" t="s">
        <v>2262</v>
      </c>
      <c r="B1211" s="113" t="s">
        <v>384</v>
      </c>
      <c r="C1211" s="113">
        <v>196</v>
      </c>
      <c r="D1211" s="113">
        <v>200.55</v>
      </c>
      <c r="E1211" s="113">
        <v>192.5</v>
      </c>
      <c r="F1211" s="113">
        <v>195.2</v>
      </c>
      <c r="G1211" s="113">
        <v>193.5</v>
      </c>
      <c r="H1211" s="113">
        <v>201.9</v>
      </c>
      <c r="I1211" s="113">
        <v>461116</v>
      </c>
      <c r="J1211" s="113">
        <v>90302665.900000006</v>
      </c>
      <c r="K1211" s="115">
        <v>43522</v>
      </c>
      <c r="L1211" s="113">
        <v>6626</v>
      </c>
      <c r="M1211" s="113" t="s">
        <v>2263</v>
      </c>
      <c r="N1211" s="351"/>
    </row>
    <row r="1212" spans="1:14">
      <c r="A1212" s="113" t="s">
        <v>2185</v>
      </c>
      <c r="B1212" s="113" t="s">
        <v>384</v>
      </c>
      <c r="C1212" s="113">
        <v>9.5</v>
      </c>
      <c r="D1212" s="113">
        <v>9.6</v>
      </c>
      <c r="E1212" s="113">
        <v>8.6999999999999993</v>
      </c>
      <c r="F1212" s="113">
        <v>9.4</v>
      </c>
      <c r="G1212" s="113">
        <v>9.4499999999999993</v>
      </c>
      <c r="H1212" s="113">
        <v>9.5500000000000007</v>
      </c>
      <c r="I1212" s="113">
        <v>1219146</v>
      </c>
      <c r="J1212" s="113">
        <v>11301387.699999999</v>
      </c>
      <c r="K1212" s="115">
        <v>43522</v>
      </c>
      <c r="L1212" s="113">
        <v>2661</v>
      </c>
      <c r="M1212" s="113" t="s">
        <v>1395</v>
      </c>
      <c r="N1212" s="351"/>
    </row>
    <row r="1213" spans="1:14">
      <c r="A1213" s="113" t="s">
        <v>3532</v>
      </c>
      <c r="B1213" s="113" t="s">
        <v>3182</v>
      </c>
      <c r="C1213" s="113">
        <v>1.1000000000000001</v>
      </c>
      <c r="D1213" s="113">
        <v>1.1000000000000001</v>
      </c>
      <c r="E1213" s="113">
        <v>1.05</v>
      </c>
      <c r="F1213" s="113">
        <v>1.05</v>
      </c>
      <c r="G1213" s="113">
        <v>1.05</v>
      </c>
      <c r="H1213" s="113">
        <v>1.1000000000000001</v>
      </c>
      <c r="I1213" s="113">
        <v>15538</v>
      </c>
      <c r="J1213" s="113">
        <v>16379.9</v>
      </c>
      <c r="K1213" s="115">
        <v>43522</v>
      </c>
      <c r="L1213" s="113">
        <v>8</v>
      </c>
      <c r="M1213" s="113" t="s">
        <v>3533</v>
      </c>
      <c r="N1213" s="351"/>
    </row>
    <row r="1214" spans="1:14">
      <c r="A1214" s="113" t="s">
        <v>1416</v>
      </c>
      <c r="B1214" s="113" t="s">
        <v>384</v>
      </c>
      <c r="C1214" s="113">
        <v>96</v>
      </c>
      <c r="D1214" s="113">
        <v>103.9</v>
      </c>
      <c r="E1214" s="113">
        <v>91.95</v>
      </c>
      <c r="F1214" s="113">
        <v>100.6</v>
      </c>
      <c r="G1214" s="113">
        <v>102.35</v>
      </c>
      <c r="H1214" s="113">
        <v>96.8</v>
      </c>
      <c r="I1214" s="113">
        <v>31177</v>
      </c>
      <c r="J1214" s="113">
        <v>3039384.55</v>
      </c>
      <c r="K1214" s="115">
        <v>43522</v>
      </c>
      <c r="L1214" s="113">
        <v>701</v>
      </c>
      <c r="M1214" s="113" t="s">
        <v>1417</v>
      </c>
      <c r="N1214" s="351"/>
    </row>
    <row r="1215" spans="1:14">
      <c r="A1215" s="113" t="s">
        <v>2469</v>
      </c>
      <c r="B1215" s="113" t="s">
        <v>3182</v>
      </c>
      <c r="C1215" s="113">
        <v>2.6</v>
      </c>
      <c r="D1215" s="113">
        <v>2.6</v>
      </c>
      <c r="E1215" s="113">
        <v>2.4</v>
      </c>
      <c r="F1215" s="113">
        <v>2.5499999999999998</v>
      </c>
      <c r="G1215" s="113">
        <v>2.5499999999999998</v>
      </c>
      <c r="H1215" s="113">
        <v>2.5</v>
      </c>
      <c r="I1215" s="113">
        <v>8813</v>
      </c>
      <c r="J1215" s="113">
        <v>21731.200000000001</v>
      </c>
      <c r="K1215" s="115">
        <v>43522</v>
      </c>
      <c r="L1215" s="113">
        <v>15</v>
      </c>
      <c r="M1215" s="113" t="s">
        <v>2470</v>
      </c>
      <c r="N1215" s="351"/>
    </row>
    <row r="1216" spans="1:14">
      <c r="A1216" s="113" t="s">
        <v>1418</v>
      </c>
      <c r="B1216" s="113" t="s">
        <v>384</v>
      </c>
      <c r="C1216" s="113">
        <v>5.9</v>
      </c>
      <c r="D1216" s="113">
        <v>6.45</v>
      </c>
      <c r="E1216" s="113">
        <v>5.85</v>
      </c>
      <c r="F1216" s="113">
        <v>6.4</v>
      </c>
      <c r="G1216" s="113">
        <v>6.4</v>
      </c>
      <c r="H1216" s="113">
        <v>6.15</v>
      </c>
      <c r="I1216" s="113">
        <v>2214879</v>
      </c>
      <c r="J1216" s="113">
        <v>13837978.5</v>
      </c>
      <c r="K1216" s="115">
        <v>43522</v>
      </c>
      <c r="L1216" s="113">
        <v>3017</v>
      </c>
      <c r="M1216" s="113" t="s">
        <v>1419</v>
      </c>
      <c r="N1216" s="351"/>
    </row>
    <row r="1217" spans="1:14">
      <c r="A1217" s="113" t="s">
        <v>2014</v>
      </c>
      <c r="B1217" s="113" t="s">
        <v>384</v>
      </c>
      <c r="C1217" s="113">
        <v>68.599999999999994</v>
      </c>
      <c r="D1217" s="113">
        <v>70</v>
      </c>
      <c r="E1217" s="113">
        <v>67</v>
      </c>
      <c r="F1217" s="113">
        <v>69.75</v>
      </c>
      <c r="G1217" s="113">
        <v>69.8</v>
      </c>
      <c r="H1217" s="113">
        <v>69.900000000000006</v>
      </c>
      <c r="I1217" s="113">
        <v>2747</v>
      </c>
      <c r="J1217" s="113">
        <v>190650.75</v>
      </c>
      <c r="K1217" s="115">
        <v>43522</v>
      </c>
      <c r="L1217" s="113">
        <v>48</v>
      </c>
      <c r="M1217" s="113" t="s">
        <v>2015</v>
      </c>
      <c r="N1217" s="351"/>
    </row>
    <row r="1218" spans="1:14">
      <c r="A1218" s="113" t="s">
        <v>1420</v>
      </c>
      <c r="B1218" s="113" t="s">
        <v>384</v>
      </c>
      <c r="C1218" s="113">
        <v>221.8</v>
      </c>
      <c r="D1218" s="113">
        <v>221.85</v>
      </c>
      <c r="E1218" s="113">
        <v>212.75</v>
      </c>
      <c r="F1218" s="113">
        <v>216.5</v>
      </c>
      <c r="G1218" s="113">
        <v>217.7</v>
      </c>
      <c r="H1218" s="113">
        <v>224.15</v>
      </c>
      <c r="I1218" s="113">
        <v>13155</v>
      </c>
      <c r="J1218" s="113">
        <v>2840796.55</v>
      </c>
      <c r="K1218" s="115">
        <v>43522</v>
      </c>
      <c r="L1218" s="113">
        <v>393</v>
      </c>
      <c r="M1218" s="113" t="s">
        <v>1421</v>
      </c>
      <c r="N1218" s="351"/>
    </row>
    <row r="1219" spans="1:14">
      <c r="A1219" s="113" t="s">
        <v>136</v>
      </c>
      <c r="B1219" s="113" t="s">
        <v>384</v>
      </c>
      <c r="C1219" s="113">
        <v>10.85</v>
      </c>
      <c r="D1219" s="113">
        <v>11</v>
      </c>
      <c r="E1219" s="113">
        <v>10.4</v>
      </c>
      <c r="F1219" s="113">
        <v>10.8</v>
      </c>
      <c r="G1219" s="113">
        <v>10.7</v>
      </c>
      <c r="H1219" s="113">
        <v>11.05</v>
      </c>
      <c r="I1219" s="113">
        <v>48238885</v>
      </c>
      <c r="J1219" s="113">
        <v>519237058.85000002</v>
      </c>
      <c r="K1219" s="115">
        <v>43522</v>
      </c>
      <c r="L1219" s="113">
        <v>25880</v>
      </c>
      <c r="M1219" s="113" t="s">
        <v>1422</v>
      </c>
      <c r="N1219" s="351"/>
    </row>
    <row r="1220" spans="1:14">
      <c r="A1220" s="113" t="s">
        <v>1423</v>
      </c>
      <c r="B1220" s="113" t="s">
        <v>384</v>
      </c>
      <c r="C1220" s="113">
        <v>104</v>
      </c>
      <c r="D1220" s="113">
        <v>104.4</v>
      </c>
      <c r="E1220" s="113">
        <v>101.15</v>
      </c>
      <c r="F1220" s="113">
        <v>103</v>
      </c>
      <c r="G1220" s="113">
        <v>102.3</v>
      </c>
      <c r="H1220" s="113">
        <v>104.25</v>
      </c>
      <c r="I1220" s="113">
        <v>277889</v>
      </c>
      <c r="J1220" s="113">
        <v>28623295.25</v>
      </c>
      <c r="K1220" s="115">
        <v>43522</v>
      </c>
      <c r="L1220" s="113">
        <v>322</v>
      </c>
      <c r="M1220" s="113" t="s">
        <v>1424</v>
      </c>
      <c r="N1220" s="351"/>
    </row>
    <row r="1221" spans="1:14">
      <c r="A1221" s="113" t="s">
        <v>3093</v>
      </c>
      <c r="B1221" s="113" t="s">
        <v>384</v>
      </c>
      <c r="C1221" s="113">
        <v>27.65</v>
      </c>
      <c r="D1221" s="113">
        <v>27.65</v>
      </c>
      <c r="E1221" s="113">
        <v>26.5</v>
      </c>
      <c r="F1221" s="113">
        <v>27.05</v>
      </c>
      <c r="G1221" s="113">
        <v>26.85</v>
      </c>
      <c r="H1221" s="113">
        <v>27.95</v>
      </c>
      <c r="I1221" s="113">
        <v>20329</v>
      </c>
      <c r="J1221" s="113">
        <v>549833.65</v>
      </c>
      <c r="K1221" s="115">
        <v>43522</v>
      </c>
      <c r="L1221" s="113">
        <v>230</v>
      </c>
      <c r="M1221" s="113" t="s">
        <v>3094</v>
      </c>
      <c r="N1221" s="351"/>
    </row>
    <row r="1222" spans="1:14">
      <c r="A1222" s="113" t="s">
        <v>1425</v>
      </c>
      <c r="B1222" s="113" t="s">
        <v>384</v>
      </c>
      <c r="C1222" s="113">
        <v>164.8</v>
      </c>
      <c r="D1222" s="113">
        <v>164.8</v>
      </c>
      <c r="E1222" s="113">
        <v>158.80000000000001</v>
      </c>
      <c r="F1222" s="113">
        <v>162.65</v>
      </c>
      <c r="G1222" s="113">
        <v>164.5</v>
      </c>
      <c r="H1222" s="113">
        <v>164.9</v>
      </c>
      <c r="I1222" s="113">
        <v>13341</v>
      </c>
      <c r="J1222" s="113">
        <v>2151394.9</v>
      </c>
      <c r="K1222" s="115">
        <v>43522</v>
      </c>
      <c r="L1222" s="113">
        <v>367</v>
      </c>
      <c r="M1222" s="113" t="s">
        <v>1426</v>
      </c>
      <c r="N1222" s="351"/>
    </row>
    <row r="1223" spans="1:14">
      <c r="A1223" s="113" t="s">
        <v>1427</v>
      </c>
      <c r="B1223" s="113" t="s">
        <v>384</v>
      </c>
      <c r="C1223" s="113">
        <v>47.8</v>
      </c>
      <c r="D1223" s="113">
        <v>48</v>
      </c>
      <c r="E1223" s="113">
        <v>47.3</v>
      </c>
      <c r="F1223" s="113">
        <v>47.6</v>
      </c>
      <c r="G1223" s="113">
        <v>47.6</v>
      </c>
      <c r="H1223" s="113">
        <v>47.75</v>
      </c>
      <c r="I1223" s="113">
        <v>9964</v>
      </c>
      <c r="J1223" s="113">
        <v>474697.9</v>
      </c>
      <c r="K1223" s="115">
        <v>43522</v>
      </c>
      <c r="L1223" s="113">
        <v>94</v>
      </c>
      <c r="M1223" s="113" t="s">
        <v>1428</v>
      </c>
      <c r="N1223" s="351"/>
    </row>
    <row r="1224" spans="1:14">
      <c r="A1224" s="113" t="s">
        <v>2471</v>
      </c>
      <c r="B1224" s="113" t="s">
        <v>384</v>
      </c>
      <c r="C1224" s="113">
        <v>2.8</v>
      </c>
      <c r="D1224" s="113">
        <v>2.95</v>
      </c>
      <c r="E1224" s="113">
        <v>2.7</v>
      </c>
      <c r="F1224" s="113">
        <v>2.75</v>
      </c>
      <c r="G1224" s="113">
        <v>2.7</v>
      </c>
      <c r="H1224" s="113">
        <v>2.8</v>
      </c>
      <c r="I1224" s="113">
        <v>416470</v>
      </c>
      <c r="J1224" s="113">
        <v>1166625.2</v>
      </c>
      <c r="K1224" s="115">
        <v>43522</v>
      </c>
      <c r="L1224" s="113">
        <v>239</v>
      </c>
      <c r="M1224" s="113" t="s">
        <v>2472</v>
      </c>
      <c r="N1224" s="351"/>
    </row>
    <row r="1225" spans="1:14">
      <c r="A1225" s="113" t="s">
        <v>1429</v>
      </c>
      <c r="B1225" s="113" t="s">
        <v>384</v>
      </c>
      <c r="C1225" s="113">
        <v>2.8</v>
      </c>
      <c r="D1225" s="113">
        <v>2.85</v>
      </c>
      <c r="E1225" s="113">
        <v>2.65</v>
      </c>
      <c r="F1225" s="113">
        <v>2.7</v>
      </c>
      <c r="G1225" s="113">
        <v>2.75</v>
      </c>
      <c r="H1225" s="113">
        <v>2.85</v>
      </c>
      <c r="I1225" s="113">
        <v>1750716</v>
      </c>
      <c r="J1225" s="113">
        <v>4792089.8</v>
      </c>
      <c r="K1225" s="115">
        <v>43522</v>
      </c>
      <c r="L1225" s="113">
        <v>579</v>
      </c>
      <c r="M1225" s="113" t="s">
        <v>1430</v>
      </c>
      <c r="N1225" s="351"/>
    </row>
    <row r="1226" spans="1:14">
      <c r="A1226" s="113" t="s">
        <v>1431</v>
      </c>
      <c r="B1226" s="113" t="s">
        <v>384</v>
      </c>
      <c r="C1226" s="113">
        <v>264.14999999999998</v>
      </c>
      <c r="D1226" s="113">
        <v>270</v>
      </c>
      <c r="E1226" s="113">
        <v>259.75</v>
      </c>
      <c r="F1226" s="113">
        <v>268.55</v>
      </c>
      <c r="G1226" s="113">
        <v>270</v>
      </c>
      <c r="H1226" s="113">
        <v>266.75</v>
      </c>
      <c r="I1226" s="113">
        <v>7062</v>
      </c>
      <c r="J1226" s="113">
        <v>1887914.9</v>
      </c>
      <c r="K1226" s="115">
        <v>43522</v>
      </c>
      <c r="L1226" s="113">
        <v>240</v>
      </c>
      <c r="M1226" s="113" t="s">
        <v>1432</v>
      </c>
      <c r="N1226" s="351"/>
    </row>
    <row r="1227" spans="1:14">
      <c r="A1227" s="113" t="s">
        <v>3279</v>
      </c>
      <c r="B1227" s="113" t="s">
        <v>3182</v>
      </c>
      <c r="C1227" s="113">
        <v>2.35</v>
      </c>
      <c r="D1227" s="113">
        <v>2.5</v>
      </c>
      <c r="E1227" s="113">
        <v>2.35</v>
      </c>
      <c r="F1227" s="113">
        <v>2.4</v>
      </c>
      <c r="G1227" s="113">
        <v>2.4</v>
      </c>
      <c r="H1227" s="113">
        <v>2.4500000000000002</v>
      </c>
      <c r="I1227" s="113">
        <v>13502</v>
      </c>
      <c r="J1227" s="113">
        <v>32245.200000000001</v>
      </c>
      <c r="K1227" s="115">
        <v>43522</v>
      </c>
      <c r="L1227" s="113">
        <v>42</v>
      </c>
      <c r="M1227" s="113" t="s">
        <v>3280</v>
      </c>
      <c r="N1227" s="351"/>
    </row>
    <row r="1228" spans="1:14">
      <c r="A1228" s="113" t="s">
        <v>1433</v>
      </c>
      <c r="B1228" s="113" t="s">
        <v>384</v>
      </c>
      <c r="C1228" s="113">
        <v>92</v>
      </c>
      <c r="D1228" s="113">
        <v>92.2</v>
      </c>
      <c r="E1228" s="113">
        <v>89.55</v>
      </c>
      <c r="F1228" s="113">
        <v>91.45</v>
      </c>
      <c r="G1228" s="113">
        <v>92.2</v>
      </c>
      <c r="H1228" s="113">
        <v>93.35</v>
      </c>
      <c r="I1228" s="113">
        <v>14202</v>
      </c>
      <c r="J1228" s="113">
        <v>1290328.05</v>
      </c>
      <c r="K1228" s="115">
        <v>43522</v>
      </c>
      <c r="L1228" s="113">
        <v>384</v>
      </c>
      <c r="M1228" s="113" t="s">
        <v>1434</v>
      </c>
      <c r="N1228" s="351"/>
    </row>
    <row r="1229" spans="1:14">
      <c r="A1229" s="113" t="s">
        <v>1435</v>
      </c>
      <c r="B1229" s="113" t="s">
        <v>3182</v>
      </c>
      <c r="C1229" s="113">
        <v>6</v>
      </c>
      <c r="D1229" s="113">
        <v>6</v>
      </c>
      <c r="E1229" s="113">
        <v>5.7</v>
      </c>
      <c r="F1229" s="113">
        <v>5.85</v>
      </c>
      <c r="G1229" s="113">
        <v>5.9</v>
      </c>
      <c r="H1229" s="113">
        <v>6</v>
      </c>
      <c r="I1229" s="113">
        <v>776287</v>
      </c>
      <c r="J1229" s="113">
        <v>4516464.1500000004</v>
      </c>
      <c r="K1229" s="115">
        <v>43522</v>
      </c>
      <c r="L1229" s="113">
        <v>738</v>
      </c>
      <c r="M1229" s="113" t="s">
        <v>1436</v>
      </c>
      <c r="N1229" s="351"/>
    </row>
    <row r="1230" spans="1:14">
      <c r="A1230" s="113" t="s">
        <v>1437</v>
      </c>
      <c r="B1230" s="113" t="s">
        <v>384</v>
      </c>
      <c r="C1230" s="113">
        <v>306.8</v>
      </c>
      <c r="D1230" s="113">
        <v>311.64999999999998</v>
      </c>
      <c r="E1230" s="113">
        <v>303</v>
      </c>
      <c r="F1230" s="113">
        <v>304.75</v>
      </c>
      <c r="G1230" s="113">
        <v>305</v>
      </c>
      <c r="H1230" s="113">
        <v>309.64999999999998</v>
      </c>
      <c r="I1230" s="113">
        <v>7577</v>
      </c>
      <c r="J1230" s="113">
        <v>2322958.9500000002</v>
      </c>
      <c r="K1230" s="115">
        <v>43522</v>
      </c>
      <c r="L1230" s="113">
        <v>536</v>
      </c>
      <c r="M1230" s="113" t="s">
        <v>1438</v>
      </c>
      <c r="N1230" s="351"/>
    </row>
    <row r="1231" spans="1:14">
      <c r="A1231" s="113" t="s">
        <v>1439</v>
      </c>
      <c r="B1231" s="113" t="s">
        <v>384</v>
      </c>
      <c r="C1231" s="113">
        <v>479.9</v>
      </c>
      <c r="D1231" s="113">
        <v>486</v>
      </c>
      <c r="E1231" s="113">
        <v>465</v>
      </c>
      <c r="F1231" s="113">
        <v>481.05</v>
      </c>
      <c r="G1231" s="113">
        <v>480</v>
      </c>
      <c r="H1231" s="113">
        <v>476.3</v>
      </c>
      <c r="I1231" s="113">
        <v>4230</v>
      </c>
      <c r="J1231" s="113">
        <v>1983096.05</v>
      </c>
      <c r="K1231" s="115">
        <v>43522</v>
      </c>
      <c r="L1231" s="113">
        <v>123</v>
      </c>
      <c r="M1231" s="113" t="s">
        <v>1440</v>
      </c>
      <c r="N1231" s="351"/>
    </row>
    <row r="1232" spans="1:14">
      <c r="A1232" s="113" t="s">
        <v>2606</v>
      </c>
      <c r="B1232" s="113" t="s">
        <v>384</v>
      </c>
      <c r="C1232" s="113">
        <v>3.3</v>
      </c>
      <c r="D1232" s="113">
        <v>3.6</v>
      </c>
      <c r="E1232" s="113">
        <v>3.3</v>
      </c>
      <c r="F1232" s="113">
        <v>3.6</v>
      </c>
      <c r="G1232" s="113">
        <v>3.6</v>
      </c>
      <c r="H1232" s="113">
        <v>3.45</v>
      </c>
      <c r="I1232" s="113">
        <v>40005</v>
      </c>
      <c r="J1232" s="113">
        <v>143171.4</v>
      </c>
      <c r="K1232" s="115">
        <v>43522</v>
      </c>
      <c r="L1232" s="113">
        <v>83</v>
      </c>
      <c r="M1232" s="113" t="s">
        <v>2607</v>
      </c>
      <c r="N1232" s="351"/>
    </row>
    <row r="1233" spans="1:14">
      <c r="A1233" s="113" t="s">
        <v>1441</v>
      </c>
      <c r="B1233" s="113" t="s">
        <v>384</v>
      </c>
      <c r="C1233" s="113">
        <v>172.95</v>
      </c>
      <c r="D1233" s="113">
        <v>172.95</v>
      </c>
      <c r="E1233" s="113">
        <v>169.05</v>
      </c>
      <c r="F1233" s="113">
        <v>170.9</v>
      </c>
      <c r="G1233" s="113">
        <v>171</v>
      </c>
      <c r="H1233" s="113">
        <v>173.8</v>
      </c>
      <c r="I1233" s="113">
        <v>52373</v>
      </c>
      <c r="J1233" s="113">
        <v>8965943.5</v>
      </c>
      <c r="K1233" s="115">
        <v>43522</v>
      </c>
      <c r="L1233" s="113">
        <v>1650</v>
      </c>
      <c r="M1233" s="113" t="s">
        <v>1442</v>
      </c>
      <c r="N1233" s="351"/>
    </row>
    <row r="1234" spans="1:14">
      <c r="A1234" s="113" t="s">
        <v>1443</v>
      </c>
      <c r="B1234" s="113" t="s">
        <v>384</v>
      </c>
      <c r="C1234" s="113">
        <v>83.7</v>
      </c>
      <c r="D1234" s="113">
        <v>84.25</v>
      </c>
      <c r="E1234" s="113">
        <v>80.650000000000006</v>
      </c>
      <c r="F1234" s="113">
        <v>83.95</v>
      </c>
      <c r="G1234" s="113">
        <v>82.5</v>
      </c>
      <c r="H1234" s="113">
        <v>84.15</v>
      </c>
      <c r="I1234" s="113">
        <v>4042</v>
      </c>
      <c r="J1234" s="113">
        <v>334508.15000000002</v>
      </c>
      <c r="K1234" s="115">
        <v>43522</v>
      </c>
      <c r="L1234" s="113">
        <v>88</v>
      </c>
      <c r="M1234" s="113" t="s">
        <v>1444</v>
      </c>
      <c r="N1234" s="351"/>
    </row>
    <row r="1235" spans="1:14">
      <c r="A1235" s="113" t="s">
        <v>3391</v>
      </c>
      <c r="B1235" s="113" t="s">
        <v>384</v>
      </c>
      <c r="C1235" s="113">
        <v>95.25</v>
      </c>
      <c r="D1235" s="113">
        <v>95.25</v>
      </c>
      <c r="E1235" s="113">
        <v>84.35</v>
      </c>
      <c r="F1235" s="113">
        <v>93.45</v>
      </c>
      <c r="G1235" s="113">
        <v>85</v>
      </c>
      <c r="H1235" s="113">
        <v>89.2</v>
      </c>
      <c r="I1235" s="113">
        <v>316120</v>
      </c>
      <c r="J1235" s="113">
        <v>28942303.5</v>
      </c>
      <c r="K1235" s="115">
        <v>43522</v>
      </c>
      <c r="L1235" s="113">
        <v>4553</v>
      </c>
      <c r="M1235" s="113" t="s">
        <v>3392</v>
      </c>
      <c r="N1235" s="351"/>
    </row>
    <row r="1236" spans="1:14">
      <c r="A1236" s="113" t="s">
        <v>1445</v>
      </c>
      <c r="B1236" s="113" t="s">
        <v>384</v>
      </c>
      <c r="C1236" s="113">
        <v>560.9</v>
      </c>
      <c r="D1236" s="113">
        <v>571</v>
      </c>
      <c r="E1236" s="113">
        <v>551.95000000000005</v>
      </c>
      <c r="F1236" s="113">
        <v>560</v>
      </c>
      <c r="G1236" s="113">
        <v>560</v>
      </c>
      <c r="H1236" s="113">
        <v>561.35</v>
      </c>
      <c r="I1236" s="113">
        <v>2148</v>
      </c>
      <c r="J1236" s="113">
        <v>1207542.6499999999</v>
      </c>
      <c r="K1236" s="115">
        <v>43522</v>
      </c>
      <c r="L1236" s="113">
        <v>129</v>
      </c>
      <c r="M1236" s="113" t="s">
        <v>1446</v>
      </c>
      <c r="N1236" s="351"/>
    </row>
    <row r="1237" spans="1:14">
      <c r="A1237" s="113" t="s">
        <v>137</v>
      </c>
      <c r="B1237" s="113" t="s">
        <v>384</v>
      </c>
      <c r="C1237" s="113">
        <v>48</v>
      </c>
      <c r="D1237" s="113">
        <v>49.05</v>
      </c>
      <c r="E1237" s="113">
        <v>46.7</v>
      </c>
      <c r="F1237" s="113">
        <v>48.55</v>
      </c>
      <c r="G1237" s="113">
        <v>48.55</v>
      </c>
      <c r="H1237" s="113">
        <v>48.6</v>
      </c>
      <c r="I1237" s="113">
        <v>21504680</v>
      </c>
      <c r="J1237" s="113">
        <v>1031635523.45</v>
      </c>
      <c r="K1237" s="115">
        <v>43522</v>
      </c>
      <c r="L1237" s="113">
        <v>27251</v>
      </c>
      <c r="M1237" s="113" t="s">
        <v>1447</v>
      </c>
      <c r="N1237" s="351"/>
    </row>
    <row r="1238" spans="1:14">
      <c r="A1238" s="113" t="s">
        <v>3281</v>
      </c>
      <c r="B1238" s="113" t="s">
        <v>384</v>
      </c>
      <c r="C1238" s="113">
        <v>10.45</v>
      </c>
      <c r="D1238" s="113">
        <v>10.45</v>
      </c>
      <c r="E1238" s="113">
        <v>9.35</v>
      </c>
      <c r="F1238" s="113">
        <v>10</v>
      </c>
      <c r="G1238" s="113">
        <v>10</v>
      </c>
      <c r="H1238" s="113">
        <v>10.35</v>
      </c>
      <c r="I1238" s="113">
        <v>331598</v>
      </c>
      <c r="J1238" s="113">
        <v>3273526.25</v>
      </c>
      <c r="K1238" s="115">
        <v>43522</v>
      </c>
      <c r="L1238" s="113">
        <v>1253</v>
      </c>
      <c r="M1238" s="113" t="s">
        <v>3282</v>
      </c>
      <c r="N1238" s="351"/>
    </row>
    <row r="1239" spans="1:14">
      <c r="A1239" s="113" t="s">
        <v>1448</v>
      </c>
      <c r="B1239" s="113" t="s">
        <v>384</v>
      </c>
      <c r="C1239" s="113">
        <v>280.3</v>
      </c>
      <c r="D1239" s="113">
        <v>287</v>
      </c>
      <c r="E1239" s="113">
        <v>275.14999999999998</v>
      </c>
      <c r="F1239" s="113">
        <v>277.8</v>
      </c>
      <c r="G1239" s="113">
        <v>280</v>
      </c>
      <c r="H1239" s="113">
        <v>286.89999999999998</v>
      </c>
      <c r="I1239" s="113">
        <v>22158</v>
      </c>
      <c r="J1239" s="113">
        <v>6196710.2000000002</v>
      </c>
      <c r="K1239" s="115">
        <v>43522</v>
      </c>
      <c r="L1239" s="113">
        <v>419</v>
      </c>
      <c r="M1239" s="113" t="s">
        <v>1449</v>
      </c>
      <c r="N1239" s="351"/>
    </row>
    <row r="1240" spans="1:14">
      <c r="A1240" s="113" t="s">
        <v>2473</v>
      </c>
      <c r="B1240" s="113" t="s">
        <v>384</v>
      </c>
      <c r="C1240" s="113">
        <v>33</v>
      </c>
      <c r="D1240" s="113">
        <v>33.700000000000003</v>
      </c>
      <c r="E1240" s="113">
        <v>32.049999999999997</v>
      </c>
      <c r="F1240" s="113">
        <v>32.549999999999997</v>
      </c>
      <c r="G1240" s="113">
        <v>32.5</v>
      </c>
      <c r="H1240" s="113">
        <v>33.85</v>
      </c>
      <c r="I1240" s="113">
        <v>406706</v>
      </c>
      <c r="J1240" s="113">
        <v>13393391.85</v>
      </c>
      <c r="K1240" s="115">
        <v>43522</v>
      </c>
      <c r="L1240" s="113">
        <v>1337</v>
      </c>
      <c r="M1240" s="113" t="s">
        <v>3155</v>
      </c>
      <c r="N1240" s="351"/>
    </row>
    <row r="1241" spans="1:14">
      <c r="A1241" s="113" t="s">
        <v>3095</v>
      </c>
      <c r="B1241" s="113" t="s">
        <v>384</v>
      </c>
      <c r="C1241" s="113">
        <v>226.05</v>
      </c>
      <c r="D1241" s="113">
        <v>227</v>
      </c>
      <c r="E1241" s="113">
        <v>221.25</v>
      </c>
      <c r="F1241" s="113">
        <v>225.1</v>
      </c>
      <c r="G1241" s="113">
        <v>225</v>
      </c>
      <c r="H1241" s="113">
        <v>229.25</v>
      </c>
      <c r="I1241" s="113">
        <v>3281</v>
      </c>
      <c r="J1241" s="113">
        <v>736516.45</v>
      </c>
      <c r="K1241" s="115">
        <v>43522</v>
      </c>
      <c r="L1241" s="113">
        <v>207</v>
      </c>
      <c r="M1241" s="113" t="s">
        <v>3096</v>
      </c>
      <c r="N1241" s="351"/>
    </row>
    <row r="1242" spans="1:14">
      <c r="A1242" s="113" t="s">
        <v>2474</v>
      </c>
      <c r="B1242" s="113" t="s">
        <v>384</v>
      </c>
      <c r="C1242" s="113">
        <v>61.05</v>
      </c>
      <c r="D1242" s="113">
        <v>64.900000000000006</v>
      </c>
      <c r="E1242" s="113">
        <v>61</v>
      </c>
      <c r="F1242" s="113">
        <v>64.400000000000006</v>
      </c>
      <c r="G1242" s="113">
        <v>64.400000000000006</v>
      </c>
      <c r="H1242" s="113">
        <v>62</v>
      </c>
      <c r="I1242" s="113">
        <v>736</v>
      </c>
      <c r="J1242" s="113">
        <v>46572.85</v>
      </c>
      <c r="K1242" s="115">
        <v>43522</v>
      </c>
      <c r="L1242" s="113">
        <v>9</v>
      </c>
      <c r="M1242" s="113" t="s">
        <v>2475</v>
      </c>
      <c r="N1242" s="351"/>
    </row>
    <row r="1243" spans="1:14">
      <c r="A1243" s="113" t="s">
        <v>3742</v>
      </c>
      <c r="B1243" s="113" t="s">
        <v>384</v>
      </c>
      <c r="C1243" s="113">
        <v>20.75</v>
      </c>
      <c r="D1243" s="113">
        <v>20.75</v>
      </c>
      <c r="E1243" s="113">
        <v>20.75</v>
      </c>
      <c r="F1243" s="113">
        <v>20.75</v>
      </c>
      <c r="G1243" s="113">
        <v>20.75</v>
      </c>
      <c r="H1243" s="113">
        <v>19.8</v>
      </c>
      <c r="I1243" s="113">
        <v>400</v>
      </c>
      <c r="J1243" s="113">
        <v>8300</v>
      </c>
      <c r="K1243" s="115">
        <v>43522</v>
      </c>
      <c r="L1243" s="113">
        <v>1</v>
      </c>
      <c r="M1243" s="113" t="s">
        <v>3743</v>
      </c>
      <c r="N1243" s="351"/>
    </row>
    <row r="1244" spans="1:14">
      <c r="A1244" s="113" t="s">
        <v>2476</v>
      </c>
      <c r="B1244" s="113" t="s">
        <v>384</v>
      </c>
      <c r="C1244" s="113">
        <v>4.75</v>
      </c>
      <c r="D1244" s="113">
        <v>4.8499999999999996</v>
      </c>
      <c r="E1244" s="113">
        <v>4.6500000000000004</v>
      </c>
      <c r="F1244" s="113">
        <v>4.75</v>
      </c>
      <c r="G1244" s="113">
        <v>4.75</v>
      </c>
      <c r="H1244" s="113">
        <v>4.9000000000000004</v>
      </c>
      <c r="I1244" s="113">
        <v>21949</v>
      </c>
      <c r="J1244" s="113">
        <v>103449.85</v>
      </c>
      <c r="K1244" s="115">
        <v>43522</v>
      </c>
      <c r="L1244" s="113">
        <v>49</v>
      </c>
      <c r="M1244" s="113" t="s">
        <v>2477</v>
      </c>
      <c r="N1244" s="351"/>
    </row>
    <row r="1245" spans="1:14">
      <c r="A1245" s="113" t="s">
        <v>1450</v>
      </c>
      <c r="B1245" s="113" t="s">
        <v>384</v>
      </c>
      <c r="C1245" s="113">
        <v>123.1</v>
      </c>
      <c r="D1245" s="113">
        <v>123.5</v>
      </c>
      <c r="E1245" s="113">
        <v>117.35</v>
      </c>
      <c r="F1245" s="113">
        <v>119.05</v>
      </c>
      <c r="G1245" s="113">
        <v>118.2</v>
      </c>
      <c r="H1245" s="113">
        <v>123.55</v>
      </c>
      <c r="I1245" s="113">
        <v>7073</v>
      </c>
      <c r="J1245" s="113">
        <v>848379.25</v>
      </c>
      <c r="K1245" s="115">
        <v>43522</v>
      </c>
      <c r="L1245" s="113">
        <v>149</v>
      </c>
      <c r="M1245" s="113" t="s">
        <v>1451</v>
      </c>
      <c r="N1245" s="351"/>
    </row>
    <row r="1246" spans="1:14">
      <c r="A1246" s="113" t="s">
        <v>2303</v>
      </c>
      <c r="B1246" s="113" t="s">
        <v>384</v>
      </c>
      <c r="C1246" s="113">
        <v>3.85</v>
      </c>
      <c r="D1246" s="113">
        <v>3.9</v>
      </c>
      <c r="E1246" s="113">
        <v>3.65</v>
      </c>
      <c r="F1246" s="113">
        <v>3.7</v>
      </c>
      <c r="G1246" s="113">
        <v>3.75</v>
      </c>
      <c r="H1246" s="113">
        <v>3.85</v>
      </c>
      <c r="I1246" s="113">
        <v>14645</v>
      </c>
      <c r="J1246" s="113">
        <v>54777.65</v>
      </c>
      <c r="K1246" s="115">
        <v>43522</v>
      </c>
      <c r="L1246" s="113">
        <v>47</v>
      </c>
      <c r="M1246" s="113" t="s">
        <v>2304</v>
      </c>
      <c r="N1246" s="351"/>
    </row>
    <row r="1247" spans="1:14">
      <c r="A1247" s="113" t="s">
        <v>2146</v>
      </c>
      <c r="B1247" s="113" t="s">
        <v>384</v>
      </c>
      <c r="C1247" s="113">
        <v>13.2</v>
      </c>
      <c r="D1247" s="113">
        <v>14</v>
      </c>
      <c r="E1247" s="113">
        <v>13</v>
      </c>
      <c r="F1247" s="113">
        <v>13.4</v>
      </c>
      <c r="G1247" s="113">
        <v>13.6</v>
      </c>
      <c r="H1247" s="113">
        <v>13.3</v>
      </c>
      <c r="I1247" s="113">
        <v>21797</v>
      </c>
      <c r="J1247" s="113">
        <v>296291</v>
      </c>
      <c r="K1247" s="115">
        <v>43522</v>
      </c>
      <c r="L1247" s="113">
        <v>104</v>
      </c>
      <c r="M1247" s="113" t="s">
        <v>2147</v>
      </c>
      <c r="N1247" s="351"/>
    </row>
    <row r="1248" spans="1:14">
      <c r="A1248" s="113" t="s">
        <v>1452</v>
      </c>
      <c r="B1248" s="113" t="s">
        <v>384</v>
      </c>
      <c r="C1248" s="113">
        <v>682.05</v>
      </c>
      <c r="D1248" s="113">
        <v>699.7</v>
      </c>
      <c r="E1248" s="113">
        <v>682</v>
      </c>
      <c r="F1248" s="113">
        <v>696.35</v>
      </c>
      <c r="G1248" s="113">
        <v>695.4</v>
      </c>
      <c r="H1248" s="113">
        <v>693.45</v>
      </c>
      <c r="I1248" s="113">
        <v>333</v>
      </c>
      <c r="J1248" s="113">
        <v>230698.25</v>
      </c>
      <c r="K1248" s="115">
        <v>43522</v>
      </c>
      <c r="L1248" s="113">
        <v>52</v>
      </c>
      <c r="M1248" s="113" t="s">
        <v>1453</v>
      </c>
      <c r="N1248" s="351"/>
    </row>
    <row r="1249" spans="1:14">
      <c r="A1249" s="113" t="s">
        <v>2826</v>
      </c>
      <c r="B1249" s="113" t="s">
        <v>384</v>
      </c>
      <c r="C1249" s="113">
        <v>261.60000000000002</v>
      </c>
      <c r="D1249" s="113">
        <v>271.89999999999998</v>
      </c>
      <c r="E1249" s="113">
        <v>261.5</v>
      </c>
      <c r="F1249" s="113">
        <v>268.14999999999998</v>
      </c>
      <c r="G1249" s="113">
        <v>270.5</v>
      </c>
      <c r="H1249" s="113">
        <v>274.35000000000002</v>
      </c>
      <c r="I1249" s="113">
        <v>99353</v>
      </c>
      <c r="J1249" s="113">
        <v>26656141.850000001</v>
      </c>
      <c r="K1249" s="115">
        <v>43522</v>
      </c>
      <c r="L1249" s="113">
        <v>1227</v>
      </c>
      <c r="M1249" s="113" t="s">
        <v>2827</v>
      </c>
      <c r="N1249" s="351"/>
    </row>
    <row r="1250" spans="1:14">
      <c r="A1250" s="113" t="s">
        <v>3097</v>
      </c>
      <c r="B1250" s="113" t="s">
        <v>384</v>
      </c>
      <c r="C1250" s="113">
        <v>58.45</v>
      </c>
      <c r="D1250" s="113">
        <v>59.55</v>
      </c>
      <c r="E1250" s="113">
        <v>55.5</v>
      </c>
      <c r="F1250" s="113">
        <v>57.8</v>
      </c>
      <c r="G1250" s="113">
        <v>58.9</v>
      </c>
      <c r="H1250" s="113">
        <v>57.85</v>
      </c>
      <c r="I1250" s="113">
        <v>10863</v>
      </c>
      <c r="J1250" s="113">
        <v>620165.19999999995</v>
      </c>
      <c r="K1250" s="115">
        <v>43522</v>
      </c>
      <c r="L1250" s="113">
        <v>166</v>
      </c>
      <c r="M1250" s="113" t="s">
        <v>3098</v>
      </c>
      <c r="N1250" s="351"/>
    </row>
    <row r="1251" spans="1:14">
      <c r="A1251" s="113" t="s">
        <v>1454</v>
      </c>
      <c r="B1251" s="113" t="s">
        <v>384</v>
      </c>
      <c r="C1251" s="113">
        <v>53.8</v>
      </c>
      <c r="D1251" s="113">
        <v>54.5</v>
      </c>
      <c r="E1251" s="113">
        <v>52.1</v>
      </c>
      <c r="F1251" s="113">
        <v>53.8</v>
      </c>
      <c r="G1251" s="113">
        <v>53.5</v>
      </c>
      <c r="H1251" s="113">
        <v>53.95</v>
      </c>
      <c r="I1251" s="113">
        <v>68388</v>
      </c>
      <c r="J1251" s="113">
        <v>3661700.55</v>
      </c>
      <c r="K1251" s="115">
        <v>43522</v>
      </c>
      <c r="L1251" s="113">
        <v>642</v>
      </c>
      <c r="M1251" s="113" t="s">
        <v>3099</v>
      </c>
      <c r="N1251" s="351"/>
    </row>
    <row r="1252" spans="1:14">
      <c r="A1252" s="113" t="s">
        <v>3121</v>
      </c>
      <c r="B1252" s="113" t="s">
        <v>384</v>
      </c>
      <c r="C1252" s="113">
        <v>24.1</v>
      </c>
      <c r="D1252" s="113">
        <v>24.1</v>
      </c>
      <c r="E1252" s="113">
        <v>20.75</v>
      </c>
      <c r="F1252" s="113">
        <v>22.95</v>
      </c>
      <c r="G1252" s="113">
        <v>22.95</v>
      </c>
      <c r="H1252" s="113">
        <v>23.1</v>
      </c>
      <c r="I1252" s="113">
        <v>1216</v>
      </c>
      <c r="J1252" s="113">
        <v>26823.1</v>
      </c>
      <c r="K1252" s="115">
        <v>43522</v>
      </c>
      <c r="L1252" s="113">
        <v>58</v>
      </c>
      <c r="M1252" s="113" t="s">
        <v>3122</v>
      </c>
      <c r="N1252" s="351"/>
    </row>
    <row r="1253" spans="1:14">
      <c r="A1253" s="113" t="s">
        <v>1455</v>
      </c>
      <c r="B1253" s="113" t="s">
        <v>384</v>
      </c>
      <c r="C1253" s="113">
        <v>94</v>
      </c>
      <c r="D1253" s="113">
        <v>97.2</v>
      </c>
      <c r="E1253" s="113">
        <v>91.35</v>
      </c>
      <c r="F1253" s="113">
        <v>94.8</v>
      </c>
      <c r="G1253" s="113">
        <v>97.2</v>
      </c>
      <c r="H1253" s="113">
        <v>94</v>
      </c>
      <c r="I1253" s="113">
        <v>8828</v>
      </c>
      <c r="J1253" s="113">
        <v>831035.45</v>
      </c>
      <c r="K1253" s="115">
        <v>43522</v>
      </c>
      <c r="L1253" s="113">
        <v>240</v>
      </c>
      <c r="M1253" s="113" t="s">
        <v>1456</v>
      </c>
      <c r="N1253" s="351"/>
    </row>
    <row r="1254" spans="1:14">
      <c r="A1254" s="113" t="s">
        <v>209</v>
      </c>
      <c r="B1254" s="113" t="s">
        <v>384</v>
      </c>
      <c r="C1254" s="113">
        <v>6185.1</v>
      </c>
      <c r="D1254" s="113">
        <v>6190</v>
      </c>
      <c r="E1254" s="113">
        <v>6032.25</v>
      </c>
      <c r="F1254" s="113">
        <v>6068.6</v>
      </c>
      <c r="G1254" s="113">
        <v>6078</v>
      </c>
      <c r="H1254" s="113">
        <v>6176.1</v>
      </c>
      <c r="I1254" s="113">
        <v>4548</v>
      </c>
      <c r="J1254" s="113">
        <v>27716372.949999999</v>
      </c>
      <c r="K1254" s="115">
        <v>43522</v>
      </c>
      <c r="L1254" s="113">
        <v>1777</v>
      </c>
      <c r="M1254" s="113" t="s">
        <v>1457</v>
      </c>
      <c r="N1254" s="351"/>
    </row>
    <row r="1255" spans="1:14">
      <c r="A1255" s="113" t="s">
        <v>2478</v>
      </c>
      <c r="B1255" s="113" t="s">
        <v>384</v>
      </c>
      <c r="C1255" s="113">
        <v>8.5</v>
      </c>
      <c r="D1255" s="113">
        <v>8.6</v>
      </c>
      <c r="E1255" s="113">
        <v>8.35</v>
      </c>
      <c r="F1255" s="113">
        <v>8.4499999999999993</v>
      </c>
      <c r="G1255" s="113">
        <v>8.5</v>
      </c>
      <c r="H1255" s="113">
        <v>8.65</v>
      </c>
      <c r="I1255" s="113">
        <v>670676</v>
      </c>
      <c r="J1255" s="113">
        <v>5684500.9500000002</v>
      </c>
      <c r="K1255" s="115">
        <v>43522</v>
      </c>
      <c r="L1255" s="113">
        <v>974</v>
      </c>
      <c r="M1255" s="113" t="s">
        <v>2479</v>
      </c>
      <c r="N1255" s="351"/>
    </row>
    <row r="1256" spans="1:14">
      <c r="A1256" s="113" t="s">
        <v>1458</v>
      </c>
      <c r="B1256" s="113" t="s">
        <v>384</v>
      </c>
      <c r="C1256" s="113">
        <v>247</v>
      </c>
      <c r="D1256" s="113">
        <v>247.75</v>
      </c>
      <c r="E1256" s="113">
        <v>238.7</v>
      </c>
      <c r="F1256" s="113">
        <v>246.05</v>
      </c>
      <c r="G1256" s="113">
        <v>246</v>
      </c>
      <c r="H1256" s="113">
        <v>250.45</v>
      </c>
      <c r="I1256" s="113">
        <v>17945</v>
      </c>
      <c r="J1256" s="113">
        <v>4388236.6500000004</v>
      </c>
      <c r="K1256" s="115">
        <v>43522</v>
      </c>
      <c r="L1256" s="113">
        <v>608</v>
      </c>
      <c r="M1256" s="113" t="s">
        <v>1459</v>
      </c>
      <c r="N1256" s="351"/>
    </row>
    <row r="1257" spans="1:14">
      <c r="A1257" s="113" t="s">
        <v>1460</v>
      </c>
      <c r="B1257" s="113" t="s">
        <v>384</v>
      </c>
      <c r="C1257" s="113">
        <v>550.95000000000005</v>
      </c>
      <c r="D1257" s="113">
        <v>551</v>
      </c>
      <c r="E1257" s="113">
        <v>533.04999999999995</v>
      </c>
      <c r="F1257" s="113">
        <v>542.25</v>
      </c>
      <c r="G1257" s="113">
        <v>541</v>
      </c>
      <c r="H1257" s="113">
        <v>552.29999999999995</v>
      </c>
      <c r="I1257" s="113">
        <v>11316</v>
      </c>
      <c r="J1257" s="113">
        <v>6124471.5</v>
      </c>
      <c r="K1257" s="115">
        <v>43522</v>
      </c>
      <c r="L1257" s="113">
        <v>769</v>
      </c>
      <c r="M1257" s="113" t="s">
        <v>1461</v>
      </c>
      <c r="N1257" s="351"/>
    </row>
    <row r="1258" spans="1:14">
      <c r="A1258" s="113" t="s">
        <v>1462</v>
      </c>
      <c r="B1258" s="113" t="s">
        <v>384</v>
      </c>
      <c r="C1258" s="113">
        <v>25.5</v>
      </c>
      <c r="D1258" s="113">
        <v>25.5</v>
      </c>
      <c r="E1258" s="113">
        <v>24</v>
      </c>
      <c r="F1258" s="113">
        <v>24.85</v>
      </c>
      <c r="G1258" s="113">
        <v>24.75</v>
      </c>
      <c r="H1258" s="113">
        <v>24.95</v>
      </c>
      <c r="I1258" s="113">
        <v>11973</v>
      </c>
      <c r="J1258" s="113">
        <v>296563</v>
      </c>
      <c r="K1258" s="115">
        <v>43522</v>
      </c>
      <c r="L1258" s="113">
        <v>218</v>
      </c>
      <c r="M1258" s="113" t="s">
        <v>1463</v>
      </c>
      <c r="N1258" s="351"/>
    </row>
    <row r="1259" spans="1:14">
      <c r="A1259" s="113" t="s">
        <v>1464</v>
      </c>
      <c r="B1259" s="113" t="s">
        <v>384</v>
      </c>
      <c r="C1259" s="113">
        <v>628.9</v>
      </c>
      <c r="D1259" s="113">
        <v>628.9</v>
      </c>
      <c r="E1259" s="113">
        <v>605</v>
      </c>
      <c r="F1259" s="113">
        <v>613.85</v>
      </c>
      <c r="G1259" s="113">
        <v>615</v>
      </c>
      <c r="H1259" s="113">
        <v>621.65</v>
      </c>
      <c r="I1259" s="113">
        <v>5979</v>
      </c>
      <c r="J1259" s="113">
        <v>3670749.25</v>
      </c>
      <c r="K1259" s="115">
        <v>43522</v>
      </c>
      <c r="L1259" s="113">
        <v>2680</v>
      </c>
      <c r="M1259" s="113" t="s">
        <v>1465</v>
      </c>
      <c r="N1259" s="351"/>
    </row>
    <row r="1260" spans="1:14">
      <c r="A1260" s="113" t="s">
        <v>2480</v>
      </c>
      <c r="B1260" s="113" t="s">
        <v>384</v>
      </c>
      <c r="C1260" s="113">
        <v>105.5</v>
      </c>
      <c r="D1260" s="113">
        <v>107.95</v>
      </c>
      <c r="E1260" s="113">
        <v>105.05</v>
      </c>
      <c r="F1260" s="113">
        <v>107.95</v>
      </c>
      <c r="G1260" s="113">
        <v>107.95</v>
      </c>
      <c r="H1260" s="113">
        <v>107.4</v>
      </c>
      <c r="I1260" s="113">
        <v>4610</v>
      </c>
      <c r="J1260" s="113">
        <v>492966.05</v>
      </c>
      <c r="K1260" s="115">
        <v>43522</v>
      </c>
      <c r="L1260" s="113">
        <v>35</v>
      </c>
      <c r="M1260" s="113" t="s">
        <v>2481</v>
      </c>
      <c r="N1260" s="351"/>
    </row>
    <row r="1261" spans="1:14">
      <c r="A1261" s="113" t="s">
        <v>1466</v>
      </c>
      <c r="B1261" s="113" t="s">
        <v>384</v>
      </c>
      <c r="C1261" s="113">
        <v>251.1</v>
      </c>
      <c r="D1261" s="113">
        <v>261.3</v>
      </c>
      <c r="E1261" s="113">
        <v>243</v>
      </c>
      <c r="F1261" s="113">
        <v>257.5</v>
      </c>
      <c r="G1261" s="113">
        <v>253.5</v>
      </c>
      <c r="H1261" s="113">
        <v>257.05</v>
      </c>
      <c r="I1261" s="113">
        <v>70243</v>
      </c>
      <c r="J1261" s="113">
        <v>17953237.899999999</v>
      </c>
      <c r="K1261" s="115">
        <v>43522</v>
      </c>
      <c r="L1261" s="113">
        <v>2379</v>
      </c>
      <c r="M1261" s="113" t="s">
        <v>1467</v>
      </c>
      <c r="N1261" s="351"/>
    </row>
    <row r="1262" spans="1:14">
      <c r="A1262" s="113" t="s">
        <v>3283</v>
      </c>
      <c r="B1262" s="113" t="s">
        <v>384</v>
      </c>
      <c r="C1262" s="113">
        <v>95</v>
      </c>
      <c r="D1262" s="113">
        <v>96.9</v>
      </c>
      <c r="E1262" s="113">
        <v>94</v>
      </c>
      <c r="F1262" s="113">
        <v>94.8</v>
      </c>
      <c r="G1262" s="113">
        <v>94.8</v>
      </c>
      <c r="H1262" s="113">
        <v>94.7</v>
      </c>
      <c r="I1262" s="113">
        <v>620</v>
      </c>
      <c r="J1262" s="113">
        <v>58607.34</v>
      </c>
      <c r="K1262" s="115">
        <v>43522</v>
      </c>
      <c r="L1262" s="113">
        <v>25</v>
      </c>
      <c r="M1262" s="113" t="s">
        <v>3284</v>
      </c>
      <c r="N1262" s="351"/>
    </row>
    <row r="1263" spans="1:14">
      <c r="A1263" s="113" t="s">
        <v>2205</v>
      </c>
      <c r="B1263" s="113" t="s">
        <v>384</v>
      </c>
      <c r="C1263" s="113">
        <v>561</v>
      </c>
      <c r="D1263" s="113">
        <v>564</v>
      </c>
      <c r="E1263" s="113">
        <v>555</v>
      </c>
      <c r="F1263" s="113">
        <v>559.4</v>
      </c>
      <c r="G1263" s="113">
        <v>559.35</v>
      </c>
      <c r="H1263" s="113">
        <v>561</v>
      </c>
      <c r="I1263" s="113">
        <v>205333</v>
      </c>
      <c r="J1263" s="113">
        <v>115161982.05</v>
      </c>
      <c r="K1263" s="115">
        <v>43522</v>
      </c>
      <c r="L1263" s="113">
        <v>4240</v>
      </c>
      <c r="M1263" s="113" t="s">
        <v>2206</v>
      </c>
      <c r="N1263" s="351"/>
    </row>
    <row r="1264" spans="1:14">
      <c r="A1264" s="113" t="s">
        <v>138</v>
      </c>
      <c r="B1264" s="113" t="s">
        <v>384</v>
      </c>
      <c r="C1264" s="113">
        <v>266.8</v>
      </c>
      <c r="D1264" s="113">
        <v>268.2</v>
      </c>
      <c r="E1264" s="113">
        <v>263.25</v>
      </c>
      <c r="F1264" s="113">
        <v>266.35000000000002</v>
      </c>
      <c r="G1264" s="113">
        <v>266.14999999999998</v>
      </c>
      <c r="H1264" s="113">
        <v>270.14999999999998</v>
      </c>
      <c r="I1264" s="113">
        <v>15274303</v>
      </c>
      <c r="J1264" s="113">
        <v>4061864344.1500001</v>
      </c>
      <c r="K1264" s="115">
        <v>43522</v>
      </c>
      <c r="L1264" s="113">
        <v>113275</v>
      </c>
      <c r="M1264" s="113" t="s">
        <v>1468</v>
      </c>
      <c r="N1264" s="351"/>
    </row>
    <row r="1265" spans="1:14">
      <c r="A1265" s="113" t="s">
        <v>3135</v>
      </c>
      <c r="B1265" s="113" t="s">
        <v>384</v>
      </c>
      <c r="C1265" s="113">
        <v>0.7</v>
      </c>
      <c r="D1265" s="113">
        <v>0.7</v>
      </c>
      <c r="E1265" s="113">
        <v>0.6</v>
      </c>
      <c r="F1265" s="113">
        <v>0.7</v>
      </c>
      <c r="G1265" s="113">
        <v>0.7</v>
      </c>
      <c r="H1265" s="113">
        <v>0.65</v>
      </c>
      <c r="I1265" s="113">
        <v>14811</v>
      </c>
      <c r="J1265" s="113">
        <v>10293.75</v>
      </c>
      <c r="K1265" s="115">
        <v>43522</v>
      </c>
      <c r="L1265" s="113">
        <v>21</v>
      </c>
      <c r="M1265" s="113" t="s">
        <v>3136</v>
      </c>
      <c r="N1265" s="351"/>
    </row>
    <row r="1266" spans="1:14">
      <c r="A1266" s="113" t="s">
        <v>2119</v>
      </c>
      <c r="B1266" s="113" t="s">
        <v>384</v>
      </c>
      <c r="C1266" s="113">
        <v>5220.75</v>
      </c>
      <c r="D1266" s="113">
        <v>5337.9</v>
      </c>
      <c r="E1266" s="113">
        <v>5202.6000000000004</v>
      </c>
      <c r="F1266" s="113">
        <v>5301.15</v>
      </c>
      <c r="G1266" s="113">
        <v>5300</v>
      </c>
      <c r="H1266" s="113">
        <v>5324.15</v>
      </c>
      <c r="I1266" s="113">
        <v>1334</v>
      </c>
      <c r="J1266" s="113">
        <v>7039425.25</v>
      </c>
      <c r="K1266" s="115">
        <v>43522</v>
      </c>
      <c r="L1266" s="113">
        <v>772</v>
      </c>
      <c r="M1266" s="113" t="s">
        <v>742</v>
      </c>
      <c r="N1266" s="351"/>
    </row>
    <row r="1267" spans="1:14">
      <c r="A1267" s="113" t="s">
        <v>2044</v>
      </c>
      <c r="B1267" s="113" t="s">
        <v>384</v>
      </c>
      <c r="C1267" s="113">
        <v>177</v>
      </c>
      <c r="D1267" s="113">
        <v>180</v>
      </c>
      <c r="E1267" s="113">
        <v>172.15</v>
      </c>
      <c r="F1267" s="113">
        <v>179.4</v>
      </c>
      <c r="G1267" s="113">
        <v>179.1</v>
      </c>
      <c r="H1267" s="113">
        <v>180.2</v>
      </c>
      <c r="I1267" s="113">
        <v>5406</v>
      </c>
      <c r="J1267" s="113">
        <v>956145.8</v>
      </c>
      <c r="K1267" s="115">
        <v>43522</v>
      </c>
      <c r="L1267" s="113">
        <v>324</v>
      </c>
      <c r="M1267" s="113" t="s">
        <v>2046</v>
      </c>
      <c r="N1267" s="351"/>
    </row>
    <row r="1268" spans="1:14">
      <c r="A1268" s="113" t="s">
        <v>1469</v>
      </c>
      <c r="B1268" s="113" t="s">
        <v>384</v>
      </c>
      <c r="C1268" s="113">
        <v>88.5</v>
      </c>
      <c r="D1268" s="113">
        <v>90.9</v>
      </c>
      <c r="E1268" s="113">
        <v>86.5</v>
      </c>
      <c r="F1268" s="113">
        <v>88.95</v>
      </c>
      <c r="G1268" s="113">
        <v>89</v>
      </c>
      <c r="H1268" s="113">
        <v>88.95</v>
      </c>
      <c r="I1268" s="113">
        <v>38393</v>
      </c>
      <c r="J1268" s="113">
        <v>3412867.9</v>
      </c>
      <c r="K1268" s="115">
        <v>43522</v>
      </c>
      <c r="L1268" s="113">
        <v>907</v>
      </c>
      <c r="M1268" s="113" t="s">
        <v>1470</v>
      </c>
      <c r="N1268" s="351"/>
    </row>
    <row r="1269" spans="1:14">
      <c r="A1269" s="113" t="s">
        <v>1471</v>
      </c>
      <c r="B1269" s="113" t="s">
        <v>384</v>
      </c>
      <c r="C1269" s="113">
        <v>35.65</v>
      </c>
      <c r="D1269" s="113">
        <v>35.75</v>
      </c>
      <c r="E1269" s="113">
        <v>34.9</v>
      </c>
      <c r="F1269" s="113">
        <v>35.6</v>
      </c>
      <c r="G1269" s="113">
        <v>35.700000000000003</v>
      </c>
      <c r="H1269" s="113">
        <v>36.15</v>
      </c>
      <c r="I1269" s="113">
        <v>889548</v>
      </c>
      <c r="J1269" s="113">
        <v>31434309.199999999</v>
      </c>
      <c r="K1269" s="115">
        <v>43522</v>
      </c>
      <c r="L1269" s="113">
        <v>2933</v>
      </c>
      <c r="M1269" s="113" t="s">
        <v>1472</v>
      </c>
      <c r="N1269" s="351"/>
    </row>
    <row r="1270" spans="1:14">
      <c r="A1270" s="113" t="s">
        <v>1473</v>
      </c>
      <c r="B1270" s="113" t="s">
        <v>384</v>
      </c>
      <c r="C1270" s="113">
        <v>145</v>
      </c>
      <c r="D1270" s="113">
        <v>146</v>
      </c>
      <c r="E1270" s="113">
        <v>141.5</v>
      </c>
      <c r="F1270" s="113">
        <v>143.69999999999999</v>
      </c>
      <c r="G1270" s="113">
        <v>143.5</v>
      </c>
      <c r="H1270" s="113">
        <v>147.30000000000001</v>
      </c>
      <c r="I1270" s="113">
        <v>33695</v>
      </c>
      <c r="J1270" s="113">
        <v>4843719.55</v>
      </c>
      <c r="K1270" s="115">
        <v>43522</v>
      </c>
      <c r="L1270" s="113">
        <v>761</v>
      </c>
      <c r="M1270" s="113" t="s">
        <v>1474</v>
      </c>
      <c r="N1270" s="351"/>
    </row>
    <row r="1271" spans="1:14">
      <c r="A1271" s="113" t="s">
        <v>2482</v>
      </c>
      <c r="B1271" s="113" t="s">
        <v>384</v>
      </c>
      <c r="C1271" s="113">
        <v>336.55</v>
      </c>
      <c r="D1271" s="113">
        <v>359</v>
      </c>
      <c r="E1271" s="113">
        <v>335.85</v>
      </c>
      <c r="F1271" s="113">
        <v>355.05</v>
      </c>
      <c r="G1271" s="113">
        <v>351</v>
      </c>
      <c r="H1271" s="113">
        <v>351.45</v>
      </c>
      <c r="I1271" s="113">
        <v>31843</v>
      </c>
      <c r="J1271" s="113">
        <v>11120952.85</v>
      </c>
      <c r="K1271" s="115">
        <v>43522</v>
      </c>
      <c r="L1271" s="113">
        <v>910</v>
      </c>
      <c r="M1271" s="113" t="s">
        <v>2483</v>
      </c>
      <c r="N1271" s="351"/>
    </row>
    <row r="1272" spans="1:14">
      <c r="A1272" s="113" t="s">
        <v>2484</v>
      </c>
      <c r="B1272" s="113" t="s">
        <v>384</v>
      </c>
      <c r="C1272" s="113">
        <v>172.7</v>
      </c>
      <c r="D1272" s="113">
        <v>172.7</v>
      </c>
      <c r="E1272" s="113">
        <v>165.2</v>
      </c>
      <c r="F1272" s="113">
        <v>170.6</v>
      </c>
      <c r="G1272" s="113">
        <v>170.9</v>
      </c>
      <c r="H1272" s="113">
        <v>172.4</v>
      </c>
      <c r="I1272" s="113">
        <v>48677</v>
      </c>
      <c r="J1272" s="113">
        <v>8223743.0999999996</v>
      </c>
      <c r="K1272" s="115">
        <v>43522</v>
      </c>
      <c r="L1272" s="113">
        <v>1926</v>
      </c>
      <c r="M1272" s="113" t="s">
        <v>2485</v>
      </c>
      <c r="N1272" s="351"/>
    </row>
    <row r="1273" spans="1:14">
      <c r="A1273" s="113" t="s">
        <v>1475</v>
      </c>
      <c r="B1273" s="113" t="s">
        <v>3182</v>
      </c>
      <c r="C1273" s="113">
        <v>1.1499999999999999</v>
      </c>
      <c r="D1273" s="113">
        <v>1.1499999999999999</v>
      </c>
      <c r="E1273" s="113">
        <v>1.05</v>
      </c>
      <c r="F1273" s="113">
        <v>1.05</v>
      </c>
      <c r="G1273" s="113">
        <v>1.05</v>
      </c>
      <c r="H1273" s="113">
        <v>1.1000000000000001</v>
      </c>
      <c r="I1273" s="113">
        <v>17268</v>
      </c>
      <c r="J1273" s="113">
        <v>18715.5</v>
      </c>
      <c r="K1273" s="115">
        <v>43522</v>
      </c>
      <c r="L1273" s="113">
        <v>16</v>
      </c>
      <c r="M1273" s="113" t="s">
        <v>1476</v>
      </c>
      <c r="N1273" s="351"/>
    </row>
    <row r="1274" spans="1:14">
      <c r="A1274" s="113" t="s">
        <v>3669</v>
      </c>
      <c r="B1274" s="113" t="s">
        <v>384</v>
      </c>
      <c r="C1274" s="113">
        <v>3.65</v>
      </c>
      <c r="D1274" s="113">
        <v>3.8</v>
      </c>
      <c r="E1274" s="113">
        <v>3.4</v>
      </c>
      <c r="F1274" s="113">
        <v>3.5</v>
      </c>
      <c r="G1274" s="113">
        <v>3.5</v>
      </c>
      <c r="H1274" s="113">
        <v>3.65</v>
      </c>
      <c r="I1274" s="113">
        <v>3550</v>
      </c>
      <c r="J1274" s="113">
        <v>12423</v>
      </c>
      <c r="K1274" s="115">
        <v>43522</v>
      </c>
      <c r="L1274" s="113">
        <v>8</v>
      </c>
      <c r="M1274" s="113" t="s">
        <v>3670</v>
      </c>
      <c r="N1274" s="351"/>
    </row>
    <row r="1275" spans="1:14">
      <c r="A1275" s="113" t="s">
        <v>2564</v>
      </c>
      <c r="B1275" s="113" t="s">
        <v>384</v>
      </c>
      <c r="C1275" s="113">
        <v>67.3</v>
      </c>
      <c r="D1275" s="113">
        <v>69.650000000000006</v>
      </c>
      <c r="E1275" s="113">
        <v>66.7</v>
      </c>
      <c r="F1275" s="113">
        <v>67.95</v>
      </c>
      <c r="G1275" s="113">
        <v>67.5</v>
      </c>
      <c r="H1275" s="113">
        <v>69.75</v>
      </c>
      <c r="I1275" s="113">
        <v>538564</v>
      </c>
      <c r="J1275" s="113">
        <v>36718618.200000003</v>
      </c>
      <c r="K1275" s="115">
        <v>43522</v>
      </c>
      <c r="L1275" s="113">
        <v>2672</v>
      </c>
      <c r="M1275" s="113" t="s">
        <v>2565</v>
      </c>
      <c r="N1275" s="351"/>
    </row>
    <row r="1276" spans="1:14">
      <c r="A1276" s="113" t="s">
        <v>1477</v>
      </c>
      <c r="B1276" s="113" t="s">
        <v>384</v>
      </c>
      <c r="C1276" s="113">
        <v>876.9</v>
      </c>
      <c r="D1276" s="113">
        <v>889.15</v>
      </c>
      <c r="E1276" s="113">
        <v>870.05</v>
      </c>
      <c r="F1276" s="113">
        <v>882.25</v>
      </c>
      <c r="G1276" s="113">
        <v>871</v>
      </c>
      <c r="H1276" s="113">
        <v>899.35</v>
      </c>
      <c r="I1276" s="113">
        <v>945</v>
      </c>
      <c r="J1276" s="113">
        <v>834406.6</v>
      </c>
      <c r="K1276" s="115">
        <v>43522</v>
      </c>
      <c r="L1276" s="113">
        <v>163</v>
      </c>
      <c r="M1276" s="113" t="s">
        <v>1478</v>
      </c>
      <c r="N1276" s="351"/>
    </row>
    <row r="1277" spans="1:14">
      <c r="A1277" s="113" t="s">
        <v>1838</v>
      </c>
      <c r="B1277" s="113" t="s">
        <v>384</v>
      </c>
      <c r="C1277" s="113">
        <v>29.7</v>
      </c>
      <c r="D1277" s="113">
        <v>30.75</v>
      </c>
      <c r="E1277" s="113">
        <v>29.5</v>
      </c>
      <c r="F1277" s="113">
        <v>30.5</v>
      </c>
      <c r="G1277" s="113">
        <v>30.5</v>
      </c>
      <c r="H1277" s="113">
        <v>30.65</v>
      </c>
      <c r="I1277" s="113">
        <v>64788</v>
      </c>
      <c r="J1277" s="113">
        <v>1938658.9</v>
      </c>
      <c r="K1277" s="115">
        <v>43522</v>
      </c>
      <c r="L1277" s="113">
        <v>457</v>
      </c>
      <c r="M1277" s="113" t="s">
        <v>1839</v>
      </c>
      <c r="N1277" s="351"/>
    </row>
    <row r="1278" spans="1:14">
      <c r="A1278" s="113" t="s">
        <v>2239</v>
      </c>
      <c r="B1278" s="113" t="s">
        <v>384</v>
      </c>
      <c r="C1278" s="113">
        <v>2996</v>
      </c>
      <c r="D1278" s="113">
        <v>3024</v>
      </c>
      <c r="E1278" s="113">
        <v>2996</v>
      </c>
      <c r="F1278" s="113">
        <v>3014.05</v>
      </c>
      <c r="G1278" s="113">
        <v>3007</v>
      </c>
      <c r="H1278" s="113">
        <v>2995.65</v>
      </c>
      <c r="I1278" s="113">
        <v>1851</v>
      </c>
      <c r="J1278" s="113">
        <v>5576419.0499999998</v>
      </c>
      <c r="K1278" s="115">
        <v>43522</v>
      </c>
      <c r="L1278" s="113">
        <v>211</v>
      </c>
      <c r="M1278" s="113" t="s">
        <v>2240</v>
      </c>
      <c r="N1278" s="351"/>
    </row>
    <row r="1279" spans="1:14">
      <c r="A1279" s="113" t="s">
        <v>1479</v>
      </c>
      <c r="B1279" s="113" t="s">
        <v>384</v>
      </c>
      <c r="C1279" s="113">
        <v>109</v>
      </c>
      <c r="D1279" s="113">
        <v>110.85</v>
      </c>
      <c r="E1279" s="113">
        <v>108.7</v>
      </c>
      <c r="F1279" s="113">
        <v>110.29</v>
      </c>
      <c r="G1279" s="113">
        <v>110.21</v>
      </c>
      <c r="H1279" s="113">
        <v>110.8</v>
      </c>
      <c r="I1279" s="113">
        <v>94102</v>
      </c>
      <c r="J1279" s="113">
        <v>10302857.34</v>
      </c>
      <c r="K1279" s="115">
        <v>43522</v>
      </c>
      <c r="L1279" s="113">
        <v>205</v>
      </c>
      <c r="M1279" s="113" t="s">
        <v>1480</v>
      </c>
      <c r="N1279" s="351"/>
    </row>
    <row r="1280" spans="1:14">
      <c r="A1280" s="113" t="s">
        <v>1481</v>
      </c>
      <c r="B1280" s="113" t="s">
        <v>384</v>
      </c>
      <c r="C1280" s="113">
        <v>272.27</v>
      </c>
      <c r="D1280" s="113">
        <v>272.8</v>
      </c>
      <c r="E1280" s="113">
        <v>269.67</v>
      </c>
      <c r="F1280" s="113">
        <v>272.39</v>
      </c>
      <c r="G1280" s="113">
        <v>272.39999999999998</v>
      </c>
      <c r="H1280" s="113">
        <v>273.37</v>
      </c>
      <c r="I1280" s="113">
        <v>10537</v>
      </c>
      <c r="J1280" s="113">
        <v>2844108.12</v>
      </c>
      <c r="K1280" s="115">
        <v>43522</v>
      </c>
      <c r="L1280" s="113">
        <v>50</v>
      </c>
      <c r="M1280" s="113" t="s">
        <v>1482</v>
      </c>
      <c r="N1280" s="351"/>
    </row>
    <row r="1281" spans="1:14">
      <c r="A1281" s="113" t="s">
        <v>2828</v>
      </c>
      <c r="B1281" s="113" t="s">
        <v>384</v>
      </c>
      <c r="C1281" s="113">
        <v>271</v>
      </c>
      <c r="D1281" s="113">
        <v>275</v>
      </c>
      <c r="E1281" s="113">
        <v>263.36</v>
      </c>
      <c r="F1281" s="113">
        <v>267</v>
      </c>
      <c r="G1281" s="113">
        <v>267</v>
      </c>
      <c r="H1281" s="113">
        <v>267.36</v>
      </c>
      <c r="I1281" s="113">
        <v>2920</v>
      </c>
      <c r="J1281" s="113">
        <v>775639.49</v>
      </c>
      <c r="K1281" s="115">
        <v>43522</v>
      </c>
      <c r="L1281" s="113">
        <v>51</v>
      </c>
      <c r="M1281" s="113" t="s">
        <v>2829</v>
      </c>
      <c r="N1281" s="351"/>
    </row>
    <row r="1282" spans="1:14">
      <c r="A1282" s="113" t="s">
        <v>1966</v>
      </c>
      <c r="B1282" s="113" t="s">
        <v>384</v>
      </c>
      <c r="C1282" s="113">
        <v>1311.05</v>
      </c>
      <c r="D1282" s="113">
        <v>1359.8</v>
      </c>
      <c r="E1282" s="113">
        <v>1282.05</v>
      </c>
      <c r="F1282" s="113">
        <v>1325.9</v>
      </c>
      <c r="G1282" s="113">
        <v>1338</v>
      </c>
      <c r="H1282" s="113">
        <v>1300.1500000000001</v>
      </c>
      <c r="I1282" s="113">
        <v>1877</v>
      </c>
      <c r="J1282" s="113">
        <v>2477826.35</v>
      </c>
      <c r="K1282" s="115">
        <v>43522</v>
      </c>
      <c r="L1282" s="113">
        <v>481</v>
      </c>
      <c r="M1282" s="113" t="s">
        <v>1967</v>
      </c>
      <c r="N1282" s="351"/>
    </row>
    <row r="1283" spans="1:14">
      <c r="A1283" s="113" t="s">
        <v>3562</v>
      </c>
      <c r="B1283" s="113" t="s">
        <v>384</v>
      </c>
      <c r="C1283" s="113">
        <v>6.55</v>
      </c>
      <c r="D1283" s="113">
        <v>6.55</v>
      </c>
      <c r="E1283" s="113">
        <v>5.9</v>
      </c>
      <c r="F1283" s="113">
        <v>6.25</v>
      </c>
      <c r="G1283" s="113">
        <v>6.35</v>
      </c>
      <c r="H1283" s="113">
        <v>6.45</v>
      </c>
      <c r="I1283" s="113">
        <v>3447</v>
      </c>
      <c r="J1283" s="113">
        <v>20843</v>
      </c>
      <c r="K1283" s="115">
        <v>43522</v>
      </c>
      <c r="L1283" s="113">
        <v>26</v>
      </c>
      <c r="M1283" s="113" t="s">
        <v>3563</v>
      </c>
      <c r="N1283" s="351"/>
    </row>
    <row r="1284" spans="1:14">
      <c r="A1284" s="113" t="s">
        <v>2076</v>
      </c>
      <c r="B1284" s="113" t="s">
        <v>384</v>
      </c>
      <c r="C1284" s="113">
        <v>12.15</v>
      </c>
      <c r="D1284" s="113">
        <v>12.7</v>
      </c>
      <c r="E1284" s="113">
        <v>11.9</v>
      </c>
      <c r="F1284" s="113">
        <v>12.55</v>
      </c>
      <c r="G1284" s="113">
        <v>12.7</v>
      </c>
      <c r="H1284" s="113">
        <v>12.6</v>
      </c>
      <c r="I1284" s="113">
        <v>7760</v>
      </c>
      <c r="J1284" s="113">
        <v>95226.7</v>
      </c>
      <c r="K1284" s="115">
        <v>43522</v>
      </c>
      <c r="L1284" s="113">
        <v>48</v>
      </c>
      <c r="M1284" s="113" t="s">
        <v>2077</v>
      </c>
      <c r="N1284" s="351"/>
    </row>
    <row r="1285" spans="1:14">
      <c r="A1285" s="113" t="s">
        <v>1483</v>
      </c>
      <c r="B1285" s="113" t="s">
        <v>384</v>
      </c>
      <c r="C1285" s="113">
        <v>378.95</v>
      </c>
      <c r="D1285" s="113">
        <v>378.95</v>
      </c>
      <c r="E1285" s="113">
        <v>365</v>
      </c>
      <c r="F1285" s="113">
        <v>372.3</v>
      </c>
      <c r="G1285" s="113">
        <v>371</v>
      </c>
      <c r="H1285" s="113">
        <v>382.15</v>
      </c>
      <c r="I1285" s="113">
        <v>51572</v>
      </c>
      <c r="J1285" s="113">
        <v>19197168.300000001</v>
      </c>
      <c r="K1285" s="115">
        <v>43522</v>
      </c>
      <c r="L1285" s="113">
        <v>1558</v>
      </c>
      <c r="M1285" s="113" t="s">
        <v>1484</v>
      </c>
      <c r="N1285" s="351"/>
    </row>
    <row r="1286" spans="1:14">
      <c r="A1286" s="113" t="s">
        <v>2320</v>
      </c>
      <c r="B1286" s="113" t="s">
        <v>384</v>
      </c>
      <c r="C1286" s="113">
        <v>134</v>
      </c>
      <c r="D1286" s="113">
        <v>134.15</v>
      </c>
      <c r="E1286" s="113">
        <v>131.9</v>
      </c>
      <c r="F1286" s="113">
        <v>132.6</v>
      </c>
      <c r="G1286" s="113">
        <v>132.5</v>
      </c>
      <c r="H1286" s="113">
        <v>134.15</v>
      </c>
      <c r="I1286" s="113">
        <v>10172</v>
      </c>
      <c r="J1286" s="113">
        <v>1347401.4</v>
      </c>
      <c r="K1286" s="115">
        <v>43522</v>
      </c>
      <c r="L1286" s="113">
        <v>234</v>
      </c>
      <c r="M1286" s="113" t="s">
        <v>2321</v>
      </c>
      <c r="N1286" s="351"/>
    </row>
    <row r="1287" spans="1:14">
      <c r="A1287" s="113" t="s">
        <v>2167</v>
      </c>
      <c r="B1287" s="113" t="s">
        <v>384</v>
      </c>
      <c r="C1287" s="113">
        <v>65.55</v>
      </c>
      <c r="D1287" s="113">
        <v>69.7</v>
      </c>
      <c r="E1287" s="113">
        <v>62.8</v>
      </c>
      <c r="F1287" s="113">
        <v>67.05</v>
      </c>
      <c r="G1287" s="113">
        <v>66.75</v>
      </c>
      <c r="H1287" s="113">
        <v>65.650000000000006</v>
      </c>
      <c r="I1287" s="113">
        <v>233287</v>
      </c>
      <c r="J1287" s="113">
        <v>15546975.4</v>
      </c>
      <c r="K1287" s="115">
        <v>43522</v>
      </c>
      <c r="L1287" s="113">
        <v>2843</v>
      </c>
      <c r="M1287" s="113" t="s">
        <v>2168</v>
      </c>
      <c r="N1287" s="351"/>
    </row>
    <row r="1288" spans="1:14">
      <c r="A1288" s="113" t="s">
        <v>2032</v>
      </c>
      <c r="B1288" s="113" t="s">
        <v>384</v>
      </c>
      <c r="C1288" s="113">
        <v>434</v>
      </c>
      <c r="D1288" s="113">
        <v>442.9</v>
      </c>
      <c r="E1288" s="113">
        <v>425.75</v>
      </c>
      <c r="F1288" s="113">
        <v>431.4</v>
      </c>
      <c r="G1288" s="113">
        <v>434.5</v>
      </c>
      <c r="H1288" s="113">
        <v>445.45</v>
      </c>
      <c r="I1288" s="113">
        <v>54543</v>
      </c>
      <c r="J1288" s="113">
        <v>23627384.550000001</v>
      </c>
      <c r="K1288" s="115">
        <v>43522</v>
      </c>
      <c r="L1288" s="113">
        <v>2546</v>
      </c>
      <c r="M1288" s="113" t="s">
        <v>2033</v>
      </c>
      <c r="N1288" s="351"/>
    </row>
    <row r="1289" spans="1:14">
      <c r="A1289" s="113" t="s">
        <v>1485</v>
      </c>
      <c r="B1289" s="113" t="s">
        <v>384</v>
      </c>
      <c r="C1289" s="113">
        <v>116.35</v>
      </c>
      <c r="D1289" s="113">
        <v>120</v>
      </c>
      <c r="E1289" s="113">
        <v>114.75</v>
      </c>
      <c r="F1289" s="113">
        <v>119.55</v>
      </c>
      <c r="G1289" s="113">
        <v>120</v>
      </c>
      <c r="H1289" s="113">
        <v>117.55</v>
      </c>
      <c r="I1289" s="113">
        <v>5385</v>
      </c>
      <c r="J1289" s="113">
        <v>635054.85</v>
      </c>
      <c r="K1289" s="115">
        <v>43522</v>
      </c>
      <c r="L1289" s="113">
        <v>203</v>
      </c>
      <c r="M1289" s="113" t="s">
        <v>1486</v>
      </c>
      <c r="N1289" s="351"/>
    </row>
    <row r="1290" spans="1:14">
      <c r="A1290" s="113" t="s">
        <v>1487</v>
      </c>
      <c r="B1290" s="113" t="s">
        <v>384</v>
      </c>
      <c r="C1290" s="113">
        <v>357.05</v>
      </c>
      <c r="D1290" s="113">
        <v>365</v>
      </c>
      <c r="E1290" s="113">
        <v>346</v>
      </c>
      <c r="F1290" s="113">
        <v>355.1</v>
      </c>
      <c r="G1290" s="113">
        <v>360</v>
      </c>
      <c r="H1290" s="113">
        <v>361.05</v>
      </c>
      <c r="I1290" s="113">
        <v>5938</v>
      </c>
      <c r="J1290" s="113">
        <v>2123744.4</v>
      </c>
      <c r="K1290" s="115">
        <v>43522</v>
      </c>
      <c r="L1290" s="113">
        <v>479</v>
      </c>
      <c r="M1290" s="113" t="s">
        <v>1488</v>
      </c>
      <c r="N1290" s="351"/>
    </row>
    <row r="1291" spans="1:14">
      <c r="A1291" s="113" t="s">
        <v>1489</v>
      </c>
      <c r="B1291" s="113" t="s">
        <v>384</v>
      </c>
      <c r="C1291" s="113">
        <v>1395</v>
      </c>
      <c r="D1291" s="113">
        <v>1564</v>
      </c>
      <c r="E1291" s="113">
        <v>1394.8</v>
      </c>
      <c r="F1291" s="113">
        <v>1532.55</v>
      </c>
      <c r="G1291" s="113">
        <v>1522</v>
      </c>
      <c r="H1291" s="113">
        <v>1397.85</v>
      </c>
      <c r="I1291" s="113">
        <v>26258</v>
      </c>
      <c r="J1291" s="113">
        <v>39484825.049999997</v>
      </c>
      <c r="K1291" s="115">
        <v>43522</v>
      </c>
      <c r="L1291" s="113">
        <v>4167</v>
      </c>
      <c r="M1291" s="113" t="s">
        <v>1490</v>
      </c>
      <c r="N1291" s="351"/>
    </row>
    <row r="1292" spans="1:14">
      <c r="A1292" s="113" t="s">
        <v>3547</v>
      </c>
      <c r="B1292" s="113" t="s">
        <v>384</v>
      </c>
      <c r="C1292" s="113">
        <v>244</v>
      </c>
      <c r="D1292" s="113">
        <v>244.22</v>
      </c>
      <c r="E1292" s="113">
        <v>244</v>
      </c>
      <c r="F1292" s="113">
        <v>244.22</v>
      </c>
      <c r="G1292" s="113">
        <v>244.22</v>
      </c>
      <c r="H1292" s="113">
        <v>243.3</v>
      </c>
      <c r="I1292" s="113">
        <v>15</v>
      </c>
      <c r="J1292" s="113">
        <v>3661.1</v>
      </c>
      <c r="K1292" s="115">
        <v>43522</v>
      </c>
      <c r="L1292" s="113">
        <v>2</v>
      </c>
      <c r="M1292" s="113" t="s">
        <v>3548</v>
      </c>
      <c r="N1292" s="351"/>
    </row>
    <row r="1293" spans="1:14">
      <c r="A1293" s="113" t="s">
        <v>1491</v>
      </c>
      <c r="B1293" s="113" t="s">
        <v>384</v>
      </c>
      <c r="C1293" s="113">
        <v>361.95</v>
      </c>
      <c r="D1293" s="113">
        <v>367</v>
      </c>
      <c r="E1293" s="113">
        <v>356</v>
      </c>
      <c r="F1293" s="113">
        <v>365.3</v>
      </c>
      <c r="G1293" s="113">
        <v>367</v>
      </c>
      <c r="H1293" s="113">
        <v>357.05</v>
      </c>
      <c r="I1293" s="113">
        <v>3877</v>
      </c>
      <c r="J1293" s="113">
        <v>1398050.4</v>
      </c>
      <c r="K1293" s="115">
        <v>43522</v>
      </c>
      <c r="L1293" s="113">
        <v>293</v>
      </c>
      <c r="M1293" s="113" t="s">
        <v>1492</v>
      </c>
      <c r="N1293" s="351"/>
    </row>
    <row r="1294" spans="1:14">
      <c r="A1294" s="113" t="s">
        <v>1493</v>
      </c>
      <c r="B1294" s="113" t="s">
        <v>384</v>
      </c>
      <c r="C1294" s="113">
        <v>352</v>
      </c>
      <c r="D1294" s="113">
        <v>362.65</v>
      </c>
      <c r="E1294" s="113">
        <v>350</v>
      </c>
      <c r="F1294" s="113">
        <v>352.75</v>
      </c>
      <c r="G1294" s="113">
        <v>352.15</v>
      </c>
      <c r="H1294" s="113">
        <v>350.3</v>
      </c>
      <c r="I1294" s="113">
        <v>30293</v>
      </c>
      <c r="J1294" s="113">
        <v>10767409.949999999</v>
      </c>
      <c r="K1294" s="115">
        <v>43522</v>
      </c>
      <c r="L1294" s="113">
        <v>1312</v>
      </c>
      <c r="M1294" s="113" t="s">
        <v>1494</v>
      </c>
      <c r="N1294" s="351"/>
    </row>
    <row r="1295" spans="1:14">
      <c r="A1295" s="113" t="s">
        <v>1495</v>
      </c>
      <c r="B1295" s="113" t="s">
        <v>384</v>
      </c>
      <c r="C1295" s="113">
        <v>40.6</v>
      </c>
      <c r="D1295" s="113">
        <v>42.55</v>
      </c>
      <c r="E1295" s="113">
        <v>40</v>
      </c>
      <c r="F1295" s="113">
        <v>42.25</v>
      </c>
      <c r="G1295" s="113">
        <v>42.25</v>
      </c>
      <c r="H1295" s="113">
        <v>40.6</v>
      </c>
      <c r="I1295" s="113">
        <v>11322</v>
      </c>
      <c r="J1295" s="113">
        <v>464689.5</v>
      </c>
      <c r="K1295" s="115">
        <v>43522</v>
      </c>
      <c r="L1295" s="113">
        <v>108</v>
      </c>
      <c r="M1295" s="113" t="s">
        <v>1496</v>
      </c>
      <c r="N1295" s="351"/>
    </row>
    <row r="1296" spans="1:14">
      <c r="A1296" s="113" t="s">
        <v>1497</v>
      </c>
      <c r="B1296" s="113" t="s">
        <v>384</v>
      </c>
      <c r="C1296" s="113">
        <v>30.7</v>
      </c>
      <c r="D1296" s="113">
        <v>30.9</v>
      </c>
      <c r="E1296" s="113">
        <v>29.2</v>
      </c>
      <c r="F1296" s="113">
        <v>29.95</v>
      </c>
      <c r="G1296" s="113">
        <v>29.95</v>
      </c>
      <c r="H1296" s="113">
        <v>30.65</v>
      </c>
      <c r="I1296" s="113">
        <v>68137</v>
      </c>
      <c r="J1296" s="113">
        <v>2044921.1</v>
      </c>
      <c r="K1296" s="115">
        <v>43522</v>
      </c>
      <c r="L1296" s="113">
        <v>712</v>
      </c>
      <c r="M1296" s="113" t="s">
        <v>1498</v>
      </c>
      <c r="N1296" s="351"/>
    </row>
    <row r="1297" spans="1:14">
      <c r="A1297" s="113" t="s">
        <v>2531</v>
      </c>
      <c r="B1297" s="113" t="s">
        <v>384</v>
      </c>
      <c r="C1297" s="113">
        <v>48</v>
      </c>
      <c r="D1297" s="113">
        <v>51.95</v>
      </c>
      <c r="E1297" s="113">
        <v>45.75</v>
      </c>
      <c r="F1297" s="113">
        <v>47.55</v>
      </c>
      <c r="G1297" s="113">
        <v>47.65</v>
      </c>
      <c r="H1297" s="113">
        <v>49.95</v>
      </c>
      <c r="I1297" s="113">
        <v>1772</v>
      </c>
      <c r="J1297" s="113">
        <v>84521</v>
      </c>
      <c r="K1297" s="115">
        <v>43522</v>
      </c>
      <c r="L1297" s="113">
        <v>27</v>
      </c>
      <c r="M1297" s="113" t="s">
        <v>2532</v>
      </c>
      <c r="N1297" s="351"/>
    </row>
    <row r="1298" spans="1:14">
      <c r="A1298" s="113" t="s">
        <v>2338</v>
      </c>
      <c r="B1298" s="113" t="s">
        <v>384</v>
      </c>
      <c r="C1298" s="113">
        <v>140.5</v>
      </c>
      <c r="D1298" s="113">
        <v>144</v>
      </c>
      <c r="E1298" s="113">
        <v>136.85</v>
      </c>
      <c r="F1298" s="113">
        <v>140.94999999999999</v>
      </c>
      <c r="G1298" s="113">
        <v>141</v>
      </c>
      <c r="H1298" s="113">
        <v>140.44999999999999</v>
      </c>
      <c r="I1298" s="113">
        <v>6567</v>
      </c>
      <c r="J1298" s="113">
        <v>925824.2</v>
      </c>
      <c r="K1298" s="115">
        <v>43522</v>
      </c>
      <c r="L1298" s="113">
        <v>73</v>
      </c>
      <c r="M1298" s="113" t="s">
        <v>2339</v>
      </c>
      <c r="N1298" s="351"/>
    </row>
    <row r="1299" spans="1:14">
      <c r="A1299" s="113" t="s">
        <v>1499</v>
      </c>
      <c r="B1299" s="113" t="s">
        <v>384</v>
      </c>
      <c r="C1299" s="113">
        <v>145.05000000000001</v>
      </c>
      <c r="D1299" s="113">
        <v>146.9</v>
      </c>
      <c r="E1299" s="113">
        <v>140.25</v>
      </c>
      <c r="F1299" s="113">
        <v>144.94999999999999</v>
      </c>
      <c r="G1299" s="113">
        <v>144.94999999999999</v>
      </c>
      <c r="H1299" s="113">
        <v>145.69999999999999</v>
      </c>
      <c r="I1299" s="113">
        <v>52592</v>
      </c>
      <c r="J1299" s="113">
        <v>7570747.0499999998</v>
      </c>
      <c r="K1299" s="115">
        <v>43522</v>
      </c>
      <c r="L1299" s="113">
        <v>3062</v>
      </c>
      <c r="M1299" s="113" t="s">
        <v>1500</v>
      </c>
      <c r="N1299" s="351"/>
    </row>
    <row r="1300" spans="1:14">
      <c r="A1300" s="113" t="s">
        <v>1501</v>
      </c>
      <c r="B1300" s="113" t="s">
        <v>384</v>
      </c>
      <c r="C1300" s="113">
        <v>485.05</v>
      </c>
      <c r="D1300" s="113">
        <v>489.45</v>
      </c>
      <c r="E1300" s="113">
        <v>475.1</v>
      </c>
      <c r="F1300" s="113">
        <v>481.3</v>
      </c>
      <c r="G1300" s="113">
        <v>476</v>
      </c>
      <c r="H1300" s="113">
        <v>489.8</v>
      </c>
      <c r="I1300" s="113">
        <v>11977</v>
      </c>
      <c r="J1300" s="113">
        <v>5792910.1500000004</v>
      </c>
      <c r="K1300" s="115">
        <v>43522</v>
      </c>
      <c r="L1300" s="113">
        <v>1889</v>
      </c>
      <c r="M1300" s="113" t="s">
        <v>1502</v>
      </c>
      <c r="N1300" s="351"/>
    </row>
    <row r="1301" spans="1:14">
      <c r="A1301" s="113" t="s">
        <v>210</v>
      </c>
      <c r="B1301" s="113" t="s">
        <v>384</v>
      </c>
      <c r="C1301" s="113">
        <v>16311.2</v>
      </c>
      <c r="D1301" s="113">
        <v>16926.7</v>
      </c>
      <c r="E1301" s="113">
        <v>16311.2</v>
      </c>
      <c r="F1301" s="113">
        <v>16594.150000000001</v>
      </c>
      <c r="G1301" s="113">
        <v>16699.95</v>
      </c>
      <c r="H1301" s="113">
        <v>16515.849999999999</v>
      </c>
      <c r="I1301" s="113">
        <v>33129</v>
      </c>
      <c r="J1301" s="113">
        <v>551200379.04999995</v>
      </c>
      <c r="K1301" s="115">
        <v>43522</v>
      </c>
      <c r="L1301" s="113">
        <v>9554</v>
      </c>
      <c r="M1301" s="113" t="s">
        <v>1503</v>
      </c>
      <c r="N1301" s="351"/>
    </row>
    <row r="1302" spans="1:14">
      <c r="A1302" s="113" t="s">
        <v>1504</v>
      </c>
      <c r="B1302" s="113" t="s">
        <v>384</v>
      </c>
      <c r="C1302" s="113">
        <v>127.05</v>
      </c>
      <c r="D1302" s="113">
        <v>127.8</v>
      </c>
      <c r="E1302" s="113">
        <v>122</v>
      </c>
      <c r="F1302" s="113">
        <v>122.7</v>
      </c>
      <c r="G1302" s="113">
        <v>122.8</v>
      </c>
      <c r="H1302" s="113">
        <v>128.05000000000001</v>
      </c>
      <c r="I1302" s="113">
        <v>30250</v>
      </c>
      <c r="J1302" s="113">
        <v>3744705.6</v>
      </c>
      <c r="K1302" s="115">
        <v>43522</v>
      </c>
      <c r="L1302" s="113">
        <v>778</v>
      </c>
      <c r="M1302" s="113" t="s">
        <v>1505</v>
      </c>
      <c r="N1302" s="351"/>
    </row>
    <row r="1303" spans="1:14">
      <c r="A1303" s="113" t="s">
        <v>2486</v>
      </c>
      <c r="B1303" s="113" t="s">
        <v>384</v>
      </c>
      <c r="C1303" s="113">
        <v>5.25</v>
      </c>
      <c r="D1303" s="113">
        <v>5.25</v>
      </c>
      <c r="E1303" s="113">
        <v>5.05</v>
      </c>
      <c r="F1303" s="113">
        <v>5.25</v>
      </c>
      <c r="G1303" s="113">
        <v>5.25</v>
      </c>
      <c r="H1303" s="113">
        <v>5.25</v>
      </c>
      <c r="I1303" s="113">
        <v>6312</v>
      </c>
      <c r="J1303" s="113">
        <v>32661.25</v>
      </c>
      <c r="K1303" s="115">
        <v>43522</v>
      </c>
      <c r="L1303" s="113">
        <v>19</v>
      </c>
      <c r="M1303" s="113" t="s">
        <v>2487</v>
      </c>
      <c r="N1303" s="351"/>
    </row>
    <row r="1304" spans="1:14">
      <c r="A1304" s="113" t="s">
        <v>1506</v>
      </c>
      <c r="B1304" s="113" t="s">
        <v>384</v>
      </c>
      <c r="C1304" s="113">
        <v>129.94999999999999</v>
      </c>
      <c r="D1304" s="113">
        <v>129.94999999999999</v>
      </c>
      <c r="E1304" s="113">
        <v>123.7</v>
      </c>
      <c r="F1304" s="113">
        <v>124.9</v>
      </c>
      <c r="G1304" s="113">
        <v>125</v>
      </c>
      <c r="H1304" s="113">
        <v>131.30000000000001</v>
      </c>
      <c r="I1304" s="113">
        <v>17253</v>
      </c>
      <c r="J1304" s="113">
        <v>2175227.9</v>
      </c>
      <c r="K1304" s="115">
        <v>43522</v>
      </c>
      <c r="L1304" s="113">
        <v>405</v>
      </c>
      <c r="M1304" s="113" t="s">
        <v>1507</v>
      </c>
      <c r="N1304" s="351"/>
    </row>
    <row r="1305" spans="1:14">
      <c r="A1305" s="113" t="s">
        <v>1508</v>
      </c>
      <c r="B1305" s="113" t="s">
        <v>384</v>
      </c>
      <c r="C1305" s="113">
        <v>197.45</v>
      </c>
      <c r="D1305" s="113">
        <v>197.45</v>
      </c>
      <c r="E1305" s="113">
        <v>192.05</v>
      </c>
      <c r="F1305" s="113">
        <v>195.4</v>
      </c>
      <c r="G1305" s="113">
        <v>194.2</v>
      </c>
      <c r="H1305" s="113">
        <v>196.05</v>
      </c>
      <c r="I1305" s="113">
        <v>2775</v>
      </c>
      <c r="J1305" s="113">
        <v>541064.30000000005</v>
      </c>
      <c r="K1305" s="115">
        <v>43522</v>
      </c>
      <c r="L1305" s="113">
        <v>323</v>
      </c>
      <c r="M1305" s="113" t="s">
        <v>1509</v>
      </c>
      <c r="N1305" s="351"/>
    </row>
    <row r="1306" spans="1:14">
      <c r="A1306" s="113" t="s">
        <v>3458</v>
      </c>
      <c r="B1306" s="113" t="s">
        <v>3182</v>
      </c>
      <c r="C1306" s="113">
        <v>1012</v>
      </c>
      <c r="D1306" s="113">
        <v>1051</v>
      </c>
      <c r="E1306" s="113">
        <v>964.05</v>
      </c>
      <c r="F1306" s="113">
        <v>1039</v>
      </c>
      <c r="G1306" s="113">
        <v>1039</v>
      </c>
      <c r="H1306" s="113">
        <v>1011.3</v>
      </c>
      <c r="I1306" s="113">
        <v>643</v>
      </c>
      <c r="J1306" s="113">
        <v>654088.9</v>
      </c>
      <c r="K1306" s="115">
        <v>43522</v>
      </c>
      <c r="L1306" s="113">
        <v>21</v>
      </c>
      <c r="M1306" s="113" t="s">
        <v>3459</v>
      </c>
      <c r="N1306" s="351"/>
    </row>
    <row r="1307" spans="1:14">
      <c r="A1307" s="113" t="s">
        <v>1510</v>
      </c>
      <c r="B1307" s="113" t="s">
        <v>384</v>
      </c>
      <c r="C1307" s="113">
        <v>1620.95</v>
      </c>
      <c r="D1307" s="113">
        <v>1620.95</v>
      </c>
      <c r="E1307" s="113">
        <v>1581.2</v>
      </c>
      <c r="F1307" s="113">
        <v>1616.25</v>
      </c>
      <c r="G1307" s="113">
        <v>1618</v>
      </c>
      <c r="H1307" s="113">
        <v>1603.95</v>
      </c>
      <c r="I1307" s="113">
        <v>2923</v>
      </c>
      <c r="J1307" s="113">
        <v>4675622.3499999996</v>
      </c>
      <c r="K1307" s="115">
        <v>43522</v>
      </c>
      <c r="L1307" s="113">
        <v>756</v>
      </c>
      <c r="M1307" s="113" t="s">
        <v>1511</v>
      </c>
      <c r="N1307" s="351"/>
    </row>
    <row r="1308" spans="1:14">
      <c r="A1308" s="113" t="s">
        <v>1512</v>
      </c>
      <c r="B1308" s="113" t="s">
        <v>384</v>
      </c>
      <c r="C1308" s="113">
        <v>7.5</v>
      </c>
      <c r="D1308" s="113">
        <v>8.15</v>
      </c>
      <c r="E1308" s="113">
        <v>7.5</v>
      </c>
      <c r="F1308" s="113">
        <v>7.9</v>
      </c>
      <c r="G1308" s="113">
        <v>7.9</v>
      </c>
      <c r="H1308" s="113">
        <v>8.0500000000000007</v>
      </c>
      <c r="I1308" s="113">
        <v>57842</v>
      </c>
      <c r="J1308" s="113">
        <v>458418.65</v>
      </c>
      <c r="K1308" s="115">
        <v>43522</v>
      </c>
      <c r="L1308" s="113">
        <v>226</v>
      </c>
      <c r="M1308" s="113" t="s">
        <v>1513</v>
      </c>
      <c r="N1308" s="351"/>
    </row>
    <row r="1309" spans="1:14">
      <c r="A1309" s="113" t="s">
        <v>2686</v>
      </c>
      <c r="B1309" s="113" t="s">
        <v>384</v>
      </c>
      <c r="C1309" s="113">
        <v>5.25</v>
      </c>
      <c r="D1309" s="113">
        <v>5.8</v>
      </c>
      <c r="E1309" s="113">
        <v>5.2</v>
      </c>
      <c r="F1309" s="113">
        <v>5.4</v>
      </c>
      <c r="G1309" s="113">
        <v>5.3</v>
      </c>
      <c r="H1309" s="113">
        <v>5.65</v>
      </c>
      <c r="I1309" s="113">
        <v>18686</v>
      </c>
      <c r="J1309" s="113">
        <v>100712.75</v>
      </c>
      <c r="K1309" s="115">
        <v>43522</v>
      </c>
      <c r="L1309" s="113">
        <v>32</v>
      </c>
      <c r="M1309" s="113" t="s">
        <v>2687</v>
      </c>
      <c r="N1309" s="351"/>
    </row>
    <row r="1310" spans="1:14">
      <c r="A1310" s="113" t="s">
        <v>3637</v>
      </c>
      <c r="B1310" s="113" t="s">
        <v>384</v>
      </c>
      <c r="C1310" s="113">
        <v>7.25</v>
      </c>
      <c r="D1310" s="113">
        <v>7.25</v>
      </c>
      <c r="E1310" s="113">
        <v>7.25</v>
      </c>
      <c r="F1310" s="113">
        <v>7.25</v>
      </c>
      <c r="G1310" s="113">
        <v>7.25</v>
      </c>
      <c r="H1310" s="113">
        <v>6.95</v>
      </c>
      <c r="I1310" s="113">
        <v>5</v>
      </c>
      <c r="J1310" s="113">
        <v>36.25</v>
      </c>
      <c r="K1310" s="115">
        <v>43522</v>
      </c>
      <c r="L1310" s="113">
        <v>1</v>
      </c>
      <c r="M1310" s="113" t="s">
        <v>3638</v>
      </c>
      <c r="N1310" s="351"/>
    </row>
    <row r="1311" spans="1:14">
      <c r="A1311" s="113" t="s">
        <v>1514</v>
      </c>
      <c r="B1311" s="113" t="s">
        <v>384</v>
      </c>
      <c r="C1311" s="113">
        <v>21.75</v>
      </c>
      <c r="D1311" s="113">
        <v>21.75</v>
      </c>
      <c r="E1311" s="113">
        <v>19.5</v>
      </c>
      <c r="F1311" s="113">
        <v>19.899999999999999</v>
      </c>
      <c r="G1311" s="113">
        <v>20.399999999999999</v>
      </c>
      <c r="H1311" s="113">
        <v>20.55</v>
      </c>
      <c r="I1311" s="113">
        <v>41956</v>
      </c>
      <c r="J1311" s="113">
        <v>838655.3</v>
      </c>
      <c r="K1311" s="115">
        <v>43522</v>
      </c>
      <c r="L1311" s="113">
        <v>178</v>
      </c>
      <c r="M1311" s="113" t="s">
        <v>1515</v>
      </c>
      <c r="N1311" s="351"/>
    </row>
    <row r="1312" spans="1:14">
      <c r="A1312" s="113" t="s">
        <v>1516</v>
      </c>
      <c r="B1312" s="113" t="s">
        <v>384</v>
      </c>
      <c r="C1312" s="113">
        <v>124.05</v>
      </c>
      <c r="D1312" s="113">
        <v>126</v>
      </c>
      <c r="E1312" s="113">
        <v>122</v>
      </c>
      <c r="F1312" s="113">
        <v>122.55</v>
      </c>
      <c r="G1312" s="113">
        <v>122.1</v>
      </c>
      <c r="H1312" s="113">
        <v>127.75</v>
      </c>
      <c r="I1312" s="113">
        <v>12338</v>
      </c>
      <c r="J1312" s="113">
        <v>1519996.5</v>
      </c>
      <c r="K1312" s="115">
        <v>43522</v>
      </c>
      <c r="L1312" s="113">
        <v>258</v>
      </c>
      <c r="M1312" s="113" t="s">
        <v>1517</v>
      </c>
      <c r="N1312" s="351"/>
    </row>
    <row r="1313" spans="1:14">
      <c r="A1313" s="113" t="s">
        <v>139</v>
      </c>
      <c r="B1313" s="113" t="s">
        <v>384</v>
      </c>
      <c r="C1313" s="113">
        <v>979.1</v>
      </c>
      <c r="D1313" s="113">
        <v>992</v>
      </c>
      <c r="E1313" s="113">
        <v>965.4</v>
      </c>
      <c r="F1313" s="113">
        <v>987.25</v>
      </c>
      <c r="G1313" s="113">
        <v>986.55</v>
      </c>
      <c r="H1313" s="113">
        <v>988.95</v>
      </c>
      <c r="I1313" s="113">
        <v>295070</v>
      </c>
      <c r="J1313" s="113">
        <v>289779015.85000002</v>
      </c>
      <c r="K1313" s="115">
        <v>43522</v>
      </c>
      <c r="L1313" s="113">
        <v>11082</v>
      </c>
      <c r="M1313" s="113" t="s">
        <v>3100</v>
      </c>
      <c r="N1313" s="351"/>
    </row>
    <row r="1314" spans="1:14">
      <c r="A1314" s="113" t="s">
        <v>2777</v>
      </c>
      <c r="B1314" s="113" t="s">
        <v>384</v>
      </c>
      <c r="C1314" s="113">
        <v>39.450000000000003</v>
      </c>
      <c r="D1314" s="113">
        <v>39.799999999999997</v>
      </c>
      <c r="E1314" s="113">
        <v>37.85</v>
      </c>
      <c r="F1314" s="113">
        <v>38.15</v>
      </c>
      <c r="G1314" s="113">
        <v>38</v>
      </c>
      <c r="H1314" s="113">
        <v>39.6</v>
      </c>
      <c r="I1314" s="113">
        <v>17685</v>
      </c>
      <c r="J1314" s="113">
        <v>678964.85</v>
      </c>
      <c r="K1314" s="115">
        <v>43522</v>
      </c>
      <c r="L1314" s="113">
        <v>263</v>
      </c>
      <c r="M1314" s="113" t="s">
        <v>2778</v>
      </c>
      <c r="N1314" s="351"/>
    </row>
    <row r="1315" spans="1:14">
      <c r="A1315" s="113" t="s">
        <v>3285</v>
      </c>
      <c r="B1315" s="113" t="s">
        <v>3182</v>
      </c>
      <c r="C1315" s="113">
        <v>14</v>
      </c>
      <c r="D1315" s="113">
        <v>14</v>
      </c>
      <c r="E1315" s="113">
        <v>13.45</v>
      </c>
      <c r="F1315" s="113">
        <v>14</v>
      </c>
      <c r="G1315" s="113">
        <v>14</v>
      </c>
      <c r="H1315" s="113">
        <v>14</v>
      </c>
      <c r="I1315" s="113">
        <v>4045</v>
      </c>
      <c r="J1315" s="113">
        <v>56623.8</v>
      </c>
      <c r="K1315" s="115">
        <v>43522</v>
      </c>
      <c r="L1315" s="113">
        <v>6</v>
      </c>
      <c r="M1315" s="113" t="s">
        <v>3286</v>
      </c>
      <c r="N1315" s="351"/>
    </row>
    <row r="1316" spans="1:14">
      <c r="A1316" s="113" t="s">
        <v>2488</v>
      </c>
      <c r="B1316" s="113" t="s">
        <v>384</v>
      </c>
      <c r="C1316" s="113">
        <v>175.05</v>
      </c>
      <c r="D1316" s="113">
        <v>185</v>
      </c>
      <c r="E1316" s="113">
        <v>175.05</v>
      </c>
      <c r="F1316" s="113">
        <v>181.55</v>
      </c>
      <c r="G1316" s="113">
        <v>184</v>
      </c>
      <c r="H1316" s="113">
        <v>181.95</v>
      </c>
      <c r="I1316" s="113">
        <v>1869</v>
      </c>
      <c r="J1316" s="113">
        <v>337668.55</v>
      </c>
      <c r="K1316" s="115">
        <v>43522</v>
      </c>
      <c r="L1316" s="113">
        <v>120</v>
      </c>
      <c r="M1316" s="113" t="s">
        <v>2489</v>
      </c>
      <c r="N1316" s="351"/>
    </row>
    <row r="1317" spans="1:14">
      <c r="A1317" s="113" t="s">
        <v>3287</v>
      </c>
      <c r="B1317" s="113" t="s">
        <v>384</v>
      </c>
      <c r="C1317" s="113">
        <v>9.6</v>
      </c>
      <c r="D1317" s="113">
        <v>10.45</v>
      </c>
      <c r="E1317" s="113">
        <v>8.65</v>
      </c>
      <c r="F1317" s="113">
        <v>10.25</v>
      </c>
      <c r="G1317" s="113">
        <v>10.45</v>
      </c>
      <c r="H1317" s="113">
        <v>9.5</v>
      </c>
      <c r="I1317" s="113">
        <v>43622</v>
      </c>
      <c r="J1317" s="113">
        <v>412135.1</v>
      </c>
      <c r="K1317" s="115">
        <v>43522</v>
      </c>
      <c r="L1317" s="113">
        <v>174</v>
      </c>
      <c r="M1317" s="113" t="s">
        <v>3288</v>
      </c>
      <c r="N1317" s="351"/>
    </row>
    <row r="1318" spans="1:14">
      <c r="A1318" s="113" t="s">
        <v>1518</v>
      </c>
      <c r="B1318" s="113" t="s">
        <v>384</v>
      </c>
      <c r="C1318" s="113">
        <v>146</v>
      </c>
      <c r="D1318" s="113">
        <v>149</v>
      </c>
      <c r="E1318" s="113">
        <v>141.9</v>
      </c>
      <c r="F1318" s="113">
        <v>147</v>
      </c>
      <c r="G1318" s="113">
        <v>147.69999999999999</v>
      </c>
      <c r="H1318" s="113">
        <v>145.75</v>
      </c>
      <c r="I1318" s="113">
        <v>34513</v>
      </c>
      <c r="J1318" s="113">
        <v>5032511.5</v>
      </c>
      <c r="K1318" s="115">
        <v>43522</v>
      </c>
      <c r="L1318" s="113">
        <v>839</v>
      </c>
      <c r="M1318" s="113" t="s">
        <v>1519</v>
      </c>
      <c r="N1318" s="351"/>
    </row>
    <row r="1319" spans="1:14">
      <c r="A1319" s="113" t="s">
        <v>1520</v>
      </c>
      <c r="B1319" s="113" t="s">
        <v>384</v>
      </c>
      <c r="C1319" s="113">
        <v>8.5</v>
      </c>
      <c r="D1319" s="113">
        <v>8.5</v>
      </c>
      <c r="E1319" s="113">
        <v>8.1</v>
      </c>
      <c r="F1319" s="113">
        <v>8.3000000000000007</v>
      </c>
      <c r="G1319" s="113">
        <v>8.35</v>
      </c>
      <c r="H1319" s="113">
        <v>8.6</v>
      </c>
      <c r="I1319" s="113">
        <v>1341795</v>
      </c>
      <c r="J1319" s="113">
        <v>11101734.550000001</v>
      </c>
      <c r="K1319" s="115">
        <v>43522</v>
      </c>
      <c r="L1319" s="113">
        <v>2247</v>
      </c>
      <c r="M1319" s="113" t="s">
        <v>1521</v>
      </c>
      <c r="N1319" s="351"/>
    </row>
    <row r="1320" spans="1:14">
      <c r="A1320" s="113" t="s">
        <v>2124</v>
      </c>
      <c r="B1320" s="113" t="s">
        <v>384</v>
      </c>
      <c r="C1320" s="113">
        <v>765.05</v>
      </c>
      <c r="D1320" s="113">
        <v>770.25</v>
      </c>
      <c r="E1320" s="113">
        <v>743.55</v>
      </c>
      <c r="F1320" s="113">
        <v>756.4</v>
      </c>
      <c r="G1320" s="113">
        <v>765</v>
      </c>
      <c r="H1320" s="113">
        <v>761.05</v>
      </c>
      <c r="I1320" s="113">
        <v>44085</v>
      </c>
      <c r="J1320" s="113">
        <v>33498748.199999999</v>
      </c>
      <c r="K1320" s="115">
        <v>43522</v>
      </c>
      <c r="L1320" s="113">
        <v>486</v>
      </c>
      <c r="M1320" s="113" t="s">
        <v>2125</v>
      </c>
      <c r="N1320" s="351"/>
    </row>
    <row r="1321" spans="1:14">
      <c r="A1321" s="113" t="s">
        <v>3289</v>
      </c>
      <c r="B1321" s="113" t="s">
        <v>3182</v>
      </c>
      <c r="C1321" s="113">
        <v>0.7</v>
      </c>
      <c r="D1321" s="113">
        <v>0.7</v>
      </c>
      <c r="E1321" s="113">
        <v>0.65</v>
      </c>
      <c r="F1321" s="113">
        <v>0.65</v>
      </c>
      <c r="G1321" s="113">
        <v>0.65</v>
      </c>
      <c r="H1321" s="113">
        <v>0.7</v>
      </c>
      <c r="I1321" s="113">
        <v>1985</v>
      </c>
      <c r="J1321" s="113">
        <v>1305.75</v>
      </c>
      <c r="K1321" s="115">
        <v>43522</v>
      </c>
      <c r="L1321" s="113">
        <v>6</v>
      </c>
      <c r="M1321" s="113" t="s">
        <v>3290</v>
      </c>
      <c r="N1321" s="351"/>
    </row>
    <row r="1322" spans="1:14">
      <c r="A1322" s="113" t="s">
        <v>1871</v>
      </c>
      <c r="B1322" s="113" t="s">
        <v>384</v>
      </c>
      <c r="C1322" s="113">
        <v>3.2</v>
      </c>
      <c r="D1322" s="113">
        <v>3.4</v>
      </c>
      <c r="E1322" s="113">
        <v>3.1</v>
      </c>
      <c r="F1322" s="113">
        <v>3.4</v>
      </c>
      <c r="G1322" s="113">
        <v>3.4</v>
      </c>
      <c r="H1322" s="113">
        <v>3.25</v>
      </c>
      <c r="I1322" s="113">
        <v>12470841</v>
      </c>
      <c r="J1322" s="113">
        <v>40074110.700000003</v>
      </c>
      <c r="K1322" s="115">
        <v>43522</v>
      </c>
      <c r="L1322" s="113">
        <v>1563</v>
      </c>
      <c r="M1322" s="113" t="s">
        <v>1522</v>
      </c>
      <c r="N1322" s="351"/>
    </row>
    <row r="1323" spans="1:14">
      <c r="A1323" s="113" t="s">
        <v>1523</v>
      </c>
      <c r="B1323" s="113" t="s">
        <v>384</v>
      </c>
      <c r="C1323" s="113">
        <v>330.05</v>
      </c>
      <c r="D1323" s="113">
        <v>331.6</v>
      </c>
      <c r="E1323" s="113">
        <v>320</v>
      </c>
      <c r="F1323" s="113">
        <v>322.75</v>
      </c>
      <c r="G1323" s="113">
        <v>322.5</v>
      </c>
      <c r="H1323" s="113">
        <v>335.95</v>
      </c>
      <c r="I1323" s="113">
        <v>8018</v>
      </c>
      <c r="J1323" s="113">
        <v>2601850.4500000002</v>
      </c>
      <c r="K1323" s="115">
        <v>43522</v>
      </c>
      <c r="L1323" s="113">
        <v>430</v>
      </c>
      <c r="M1323" s="113" t="s">
        <v>2246</v>
      </c>
      <c r="N1323" s="351"/>
    </row>
    <row r="1324" spans="1:14">
      <c r="A1324" s="113" t="s">
        <v>1524</v>
      </c>
      <c r="B1324" s="113" t="s">
        <v>384</v>
      </c>
      <c r="C1324" s="113">
        <v>23.9</v>
      </c>
      <c r="D1324" s="113">
        <v>24.2</v>
      </c>
      <c r="E1324" s="113">
        <v>23.45</v>
      </c>
      <c r="F1324" s="113">
        <v>23.7</v>
      </c>
      <c r="G1324" s="113">
        <v>23.7</v>
      </c>
      <c r="H1324" s="113">
        <v>24.05</v>
      </c>
      <c r="I1324" s="113">
        <v>1787055</v>
      </c>
      <c r="J1324" s="113">
        <v>42400054.200000003</v>
      </c>
      <c r="K1324" s="115">
        <v>43522</v>
      </c>
      <c r="L1324" s="113">
        <v>10249</v>
      </c>
      <c r="M1324" s="113" t="s">
        <v>1525</v>
      </c>
      <c r="N1324" s="351"/>
    </row>
    <row r="1325" spans="1:14">
      <c r="A1325" s="113" t="s">
        <v>1526</v>
      </c>
      <c r="B1325" s="113" t="s">
        <v>384</v>
      </c>
      <c r="C1325" s="113">
        <v>1981.5</v>
      </c>
      <c r="D1325" s="113">
        <v>1993.9</v>
      </c>
      <c r="E1325" s="113">
        <v>1950</v>
      </c>
      <c r="F1325" s="113">
        <v>1964.2</v>
      </c>
      <c r="G1325" s="113">
        <v>1970</v>
      </c>
      <c r="H1325" s="113">
        <v>1981.5</v>
      </c>
      <c r="I1325" s="113">
        <v>5933</v>
      </c>
      <c r="J1325" s="113">
        <v>11648847.75</v>
      </c>
      <c r="K1325" s="115">
        <v>43522</v>
      </c>
      <c r="L1325" s="113">
        <v>816</v>
      </c>
      <c r="M1325" s="113" t="s">
        <v>1527</v>
      </c>
      <c r="N1325" s="351"/>
    </row>
    <row r="1326" spans="1:14">
      <c r="A1326" s="113" t="s">
        <v>2608</v>
      </c>
      <c r="B1326" s="113" t="s">
        <v>3182</v>
      </c>
      <c r="C1326" s="113">
        <v>8.5500000000000007</v>
      </c>
      <c r="D1326" s="113">
        <v>9.35</v>
      </c>
      <c r="E1326" s="113">
        <v>8.5500000000000007</v>
      </c>
      <c r="F1326" s="113">
        <v>9.35</v>
      </c>
      <c r="G1326" s="113">
        <v>9.35</v>
      </c>
      <c r="H1326" s="113">
        <v>8.9499999999999993</v>
      </c>
      <c r="I1326" s="113">
        <v>53299</v>
      </c>
      <c r="J1326" s="113">
        <v>465341.45</v>
      </c>
      <c r="K1326" s="115">
        <v>43522</v>
      </c>
      <c r="L1326" s="113">
        <v>20</v>
      </c>
      <c r="M1326" s="113" t="s">
        <v>2609</v>
      </c>
      <c r="N1326" s="351"/>
    </row>
    <row r="1327" spans="1:14">
      <c r="A1327" s="113" t="s">
        <v>1528</v>
      </c>
      <c r="B1327" s="113" t="s">
        <v>384</v>
      </c>
      <c r="C1327" s="113">
        <v>63</v>
      </c>
      <c r="D1327" s="113">
        <v>63.2</v>
      </c>
      <c r="E1327" s="113">
        <v>60.2</v>
      </c>
      <c r="F1327" s="113">
        <v>61.55</v>
      </c>
      <c r="G1327" s="113">
        <v>61.85</v>
      </c>
      <c r="H1327" s="113">
        <v>63</v>
      </c>
      <c r="I1327" s="113">
        <v>10379</v>
      </c>
      <c r="J1327" s="113">
        <v>637747.55000000005</v>
      </c>
      <c r="K1327" s="115">
        <v>43522</v>
      </c>
      <c r="L1327" s="113">
        <v>403</v>
      </c>
      <c r="M1327" s="113" t="s">
        <v>1529</v>
      </c>
      <c r="N1327" s="351"/>
    </row>
    <row r="1328" spans="1:14">
      <c r="A1328" s="113" t="s">
        <v>2098</v>
      </c>
      <c r="B1328" s="113" t="s">
        <v>384</v>
      </c>
      <c r="C1328" s="113">
        <v>48.65</v>
      </c>
      <c r="D1328" s="113">
        <v>49.7</v>
      </c>
      <c r="E1328" s="113">
        <v>48.6</v>
      </c>
      <c r="F1328" s="113">
        <v>49</v>
      </c>
      <c r="G1328" s="113">
        <v>49.25</v>
      </c>
      <c r="H1328" s="113">
        <v>50.1</v>
      </c>
      <c r="I1328" s="113">
        <v>16605</v>
      </c>
      <c r="J1328" s="113">
        <v>814703.1</v>
      </c>
      <c r="K1328" s="115">
        <v>43522</v>
      </c>
      <c r="L1328" s="113">
        <v>232</v>
      </c>
      <c r="M1328" s="113" t="s">
        <v>2099</v>
      </c>
      <c r="N1328" s="351"/>
    </row>
    <row r="1329" spans="1:14">
      <c r="A1329" s="113" t="s">
        <v>1530</v>
      </c>
      <c r="B1329" s="113" t="s">
        <v>384</v>
      </c>
      <c r="C1329" s="113">
        <v>78.349999999999994</v>
      </c>
      <c r="D1329" s="113">
        <v>79.05</v>
      </c>
      <c r="E1329" s="113">
        <v>77</v>
      </c>
      <c r="F1329" s="113">
        <v>78.7</v>
      </c>
      <c r="G1329" s="113">
        <v>78.349999999999994</v>
      </c>
      <c r="H1329" s="113">
        <v>78.3</v>
      </c>
      <c r="I1329" s="113">
        <v>3065</v>
      </c>
      <c r="J1329" s="113">
        <v>237500.9</v>
      </c>
      <c r="K1329" s="115">
        <v>43522</v>
      </c>
      <c r="L1329" s="113">
        <v>87</v>
      </c>
      <c r="M1329" s="113" t="s">
        <v>1531</v>
      </c>
      <c r="N1329" s="351"/>
    </row>
    <row r="1330" spans="1:14">
      <c r="A1330" s="113" t="s">
        <v>1532</v>
      </c>
      <c r="B1330" s="113" t="s">
        <v>384</v>
      </c>
      <c r="C1330" s="113">
        <v>551</v>
      </c>
      <c r="D1330" s="113">
        <v>560.95000000000005</v>
      </c>
      <c r="E1330" s="113">
        <v>551</v>
      </c>
      <c r="F1330" s="113">
        <v>555.20000000000005</v>
      </c>
      <c r="G1330" s="113">
        <v>558</v>
      </c>
      <c r="H1330" s="113">
        <v>559.15</v>
      </c>
      <c r="I1330" s="113">
        <v>3084</v>
      </c>
      <c r="J1330" s="113">
        <v>1714640.2</v>
      </c>
      <c r="K1330" s="115">
        <v>43522</v>
      </c>
      <c r="L1330" s="113">
        <v>342</v>
      </c>
      <c r="M1330" s="113" t="s">
        <v>1533</v>
      </c>
      <c r="N1330" s="351"/>
    </row>
    <row r="1331" spans="1:14">
      <c r="A1331" s="113" t="s">
        <v>3291</v>
      </c>
      <c r="B1331" s="113" t="s">
        <v>3182</v>
      </c>
      <c r="C1331" s="113">
        <v>0.4</v>
      </c>
      <c r="D1331" s="113">
        <v>0.45</v>
      </c>
      <c r="E1331" s="113">
        <v>0.35</v>
      </c>
      <c r="F1331" s="113">
        <v>0.35</v>
      </c>
      <c r="G1331" s="113">
        <v>0.35</v>
      </c>
      <c r="H1331" s="113">
        <v>0.4</v>
      </c>
      <c r="I1331" s="113">
        <v>10335</v>
      </c>
      <c r="J1331" s="113">
        <v>4632.2</v>
      </c>
      <c r="K1331" s="115">
        <v>43522</v>
      </c>
      <c r="L1331" s="113">
        <v>9</v>
      </c>
      <c r="M1331" s="113" t="s">
        <v>3292</v>
      </c>
      <c r="N1331" s="351"/>
    </row>
    <row r="1332" spans="1:14">
      <c r="A1332" s="113" t="s">
        <v>2247</v>
      </c>
      <c r="B1332" s="113" t="s">
        <v>384</v>
      </c>
      <c r="C1332" s="113">
        <v>535</v>
      </c>
      <c r="D1332" s="113">
        <v>551.85</v>
      </c>
      <c r="E1332" s="113">
        <v>535</v>
      </c>
      <c r="F1332" s="113">
        <v>540.6</v>
      </c>
      <c r="G1332" s="113">
        <v>539</v>
      </c>
      <c r="H1332" s="113">
        <v>558.65</v>
      </c>
      <c r="I1332" s="113">
        <v>6587</v>
      </c>
      <c r="J1332" s="113">
        <v>3576303.65</v>
      </c>
      <c r="K1332" s="115">
        <v>43522</v>
      </c>
      <c r="L1332" s="113">
        <v>449</v>
      </c>
      <c r="M1332" s="113" t="s">
        <v>2248</v>
      </c>
      <c r="N1332" s="351"/>
    </row>
    <row r="1333" spans="1:14">
      <c r="A1333" s="113" t="s">
        <v>2105</v>
      </c>
      <c r="B1333" s="113" t="s">
        <v>384</v>
      </c>
      <c r="C1333" s="113">
        <v>64.650000000000006</v>
      </c>
      <c r="D1333" s="113">
        <v>67.900000000000006</v>
      </c>
      <c r="E1333" s="113">
        <v>64.099999999999994</v>
      </c>
      <c r="F1333" s="113">
        <v>66.849999999999994</v>
      </c>
      <c r="G1333" s="113">
        <v>67.5</v>
      </c>
      <c r="H1333" s="113">
        <v>65.400000000000006</v>
      </c>
      <c r="I1333" s="113">
        <v>108474</v>
      </c>
      <c r="J1333" s="113">
        <v>7234882.8499999996</v>
      </c>
      <c r="K1333" s="115">
        <v>43522</v>
      </c>
      <c r="L1333" s="113">
        <v>749</v>
      </c>
      <c r="M1333" s="113" t="s">
        <v>2106</v>
      </c>
      <c r="N1333" s="351"/>
    </row>
    <row r="1334" spans="1:14">
      <c r="A1334" s="113" t="s">
        <v>1534</v>
      </c>
      <c r="B1334" s="113" t="s">
        <v>384</v>
      </c>
      <c r="C1334" s="113">
        <v>30.15</v>
      </c>
      <c r="D1334" s="113">
        <v>30.15</v>
      </c>
      <c r="E1334" s="113">
        <v>29.3</v>
      </c>
      <c r="F1334" s="113">
        <v>29.8</v>
      </c>
      <c r="G1334" s="113">
        <v>29.65</v>
      </c>
      <c r="H1334" s="113">
        <v>30.45</v>
      </c>
      <c r="I1334" s="113">
        <v>109491</v>
      </c>
      <c r="J1334" s="113">
        <v>3259336.6</v>
      </c>
      <c r="K1334" s="115">
        <v>43522</v>
      </c>
      <c r="L1334" s="113">
        <v>625</v>
      </c>
      <c r="M1334" s="113" t="s">
        <v>1535</v>
      </c>
      <c r="N1334" s="351"/>
    </row>
    <row r="1335" spans="1:14">
      <c r="A1335" s="113" t="s">
        <v>1536</v>
      </c>
      <c r="B1335" s="113" t="s">
        <v>384</v>
      </c>
      <c r="C1335" s="113">
        <v>437</v>
      </c>
      <c r="D1335" s="113">
        <v>437</v>
      </c>
      <c r="E1335" s="113">
        <v>426.2</v>
      </c>
      <c r="F1335" s="113">
        <v>429.85</v>
      </c>
      <c r="G1335" s="113">
        <v>429.4</v>
      </c>
      <c r="H1335" s="113">
        <v>439.9</v>
      </c>
      <c r="I1335" s="113">
        <v>174095</v>
      </c>
      <c r="J1335" s="113">
        <v>75068725.950000003</v>
      </c>
      <c r="K1335" s="115">
        <v>43522</v>
      </c>
      <c r="L1335" s="113">
        <v>16454</v>
      </c>
      <c r="M1335" s="113" t="s">
        <v>1537</v>
      </c>
      <c r="N1335" s="351"/>
    </row>
    <row r="1336" spans="1:14">
      <c r="A1336" s="113" t="s">
        <v>2729</v>
      </c>
      <c r="B1336" s="113" t="s">
        <v>384</v>
      </c>
      <c r="C1336" s="113">
        <v>375.1</v>
      </c>
      <c r="D1336" s="113">
        <v>376.45</v>
      </c>
      <c r="E1336" s="113">
        <v>363.05</v>
      </c>
      <c r="F1336" s="113">
        <v>370.35</v>
      </c>
      <c r="G1336" s="113">
        <v>370</v>
      </c>
      <c r="H1336" s="113">
        <v>375.5</v>
      </c>
      <c r="I1336" s="113">
        <v>104985</v>
      </c>
      <c r="J1336" s="113">
        <v>39127455.049999997</v>
      </c>
      <c r="K1336" s="115">
        <v>43522</v>
      </c>
      <c r="L1336" s="113">
        <v>1259</v>
      </c>
      <c r="M1336" s="113" t="s">
        <v>2730</v>
      </c>
      <c r="N1336" s="351"/>
    </row>
    <row r="1337" spans="1:14">
      <c r="A1337" s="113" t="s">
        <v>1538</v>
      </c>
      <c r="B1337" s="113" t="s">
        <v>384</v>
      </c>
      <c r="C1337" s="113">
        <v>948.7</v>
      </c>
      <c r="D1337" s="113">
        <v>959.9</v>
      </c>
      <c r="E1337" s="113">
        <v>931</v>
      </c>
      <c r="F1337" s="113">
        <v>944.05</v>
      </c>
      <c r="G1337" s="113">
        <v>946.5</v>
      </c>
      <c r="H1337" s="113">
        <v>948.25</v>
      </c>
      <c r="I1337" s="113">
        <v>2781</v>
      </c>
      <c r="J1337" s="113">
        <v>2626992.2999999998</v>
      </c>
      <c r="K1337" s="115">
        <v>43522</v>
      </c>
      <c r="L1337" s="113">
        <v>339</v>
      </c>
      <c r="M1337" s="113" t="s">
        <v>2830</v>
      </c>
      <c r="N1337" s="351"/>
    </row>
    <row r="1338" spans="1:14">
      <c r="A1338" s="113" t="s">
        <v>1539</v>
      </c>
      <c r="B1338" s="113" t="s">
        <v>384</v>
      </c>
      <c r="C1338" s="113">
        <v>326</v>
      </c>
      <c r="D1338" s="113">
        <v>328.85</v>
      </c>
      <c r="E1338" s="113">
        <v>318</v>
      </c>
      <c r="F1338" s="113">
        <v>325.05</v>
      </c>
      <c r="G1338" s="113">
        <v>327.10000000000002</v>
      </c>
      <c r="H1338" s="113">
        <v>320.05</v>
      </c>
      <c r="I1338" s="113">
        <v>56213</v>
      </c>
      <c r="J1338" s="113">
        <v>18037104.899999999</v>
      </c>
      <c r="K1338" s="115">
        <v>43522</v>
      </c>
      <c r="L1338" s="113">
        <v>1648</v>
      </c>
      <c r="M1338" s="113" t="s">
        <v>1540</v>
      </c>
      <c r="N1338" s="351"/>
    </row>
    <row r="1339" spans="1:14">
      <c r="A1339" s="113" t="s">
        <v>2688</v>
      </c>
      <c r="B1339" s="113" t="s">
        <v>384</v>
      </c>
      <c r="C1339" s="113">
        <v>3.9</v>
      </c>
      <c r="D1339" s="113">
        <v>3.9</v>
      </c>
      <c r="E1339" s="113">
        <v>3.9</v>
      </c>
      <c r="F1339" s="113">
        <v>3.9</v>
      </c>
      <c r="G1339" s="113">
        <v>3.9</v>
      </c>
      <c r="H1339" s="113">
        <v>3.9</v>
      </c>
      <c r="I1339" s="113">
        <v>450</v>
      </c>
      <c r="J1339" s="113">
        <v>1755</v>
      </c>
      <c r="K1339" s="115">
        <v>43522</v>
      </c>
      <c r="L1339" s="113">
        <v>3</v>
      </c>
      <c r="M1339" s="113" t="s">
        <v>2689</v>
      </c>
      <c r="N1339" s="351"/>
    </row>
    <row r="1340" spans="1:14">
      <c r="A1340" s="113" t="s">
        <v>3101</v>
      </c>
      <c r="B1340" s="113" t="s">
        <v>384</v>
      </c>
      <c r="C1340" s="113">
        <v>24.4</v>
      </c>
      <c r="D1340" s="113">
        <v>24.4</v>
      </c>
      <c r="E1340" s="113">
        <v>21.3</v>
      </c>
      <c r="F1340" s="113">
        <v>22.5</v>
      </c>
      <c r="G1340" s="113">
        <v>23</v>
      </c>
      <c r="H1340" s="113">
        <v>23</v>
      </c>
      <c r="I1340" s="113">
        <v>1504</v>
      </c>
      <c r="J1340" s="113">
        <v>34155.25</v>
      </c>
      <c r="K1340" s="115">
        <v>43522</v>
      </c>
      <c r="L1340" s="113">
        <v>61</v>
      </c>
      <c r="M1340" s="113" t="s">
        <v>3102</v>
      </c>
      <c r="N1340" s="351"/>
    </row>
    <row r="1341" spans="1:14">
      <c r="A1341" s="113" t="s">
        <v>1542</v>
      </c>
      <c r="B1341" s="113" t="s">
        <v>384</v>
      </c>
      <c r="C1341" s="113">
        <v>339</v>
      </c>
      <c r="D1341" s="113">
        <v>346.5</v>
      </c>
      <c r="E1341" s="113">
        <v>334.85</v>
      </c>
      <c r="F1341" s="113">
        <v>343</v>
      </c>
      <c r="G1341" s="113">
        <v>342.5</v>
      </c>
      <c r="H1341" s="113">
        <v>341.55</v>
      </c>
      <c r="I1341" s="113">
        <v>492876</v>
      </c>
      <c r="J1341" s="113">
        <v>168906591.19999999</v>
      </c>
      <c r="K1341" s="115">
        <v>43522</v>
      </c>
      <c r="L1341" s="113">
        <v>19183</v>
      </c>
      <c r="M1341" s="113" t="s">
        <v>1543</v>
      </c>
      <c r="N1341" s="351"/>
    </row>
    <row r="1342" spans="1:14">
      <c r="A1342" s="113" t="s">
        <v>2691</v>
      </c>
      <c r="B1342" s="113" t="s">
        <v>384</v>
      </c>
      <c r="C1342" s="113">
        <v>249</v>
      </c>
      <c r="D1342" s="113">
        <v>266.5</v>
      </c>
      <c r="E1342" s="113">
        <v>242.1</v>
      </c>
      <c r="F1342" s="113">
        <v>265.85000000000002</v>
      </c>
      <c r="G1342" s="113">
        <v>265.25</v>
      </c>
      <c r="H1342" s="113">
        <v>253.85</v>
      </c>
      <c r="I1342" s="113">
        <v>107898</v>
      </c>
      <c r="J1342" s="113">
        <v>27659754.350000001</v>
      </c>
      <c r="K1342" s="115">
        <v>43522</v>
      </c>
      <c r="L1342" s="113">
        <v>2177</v>
      </c>
      <c r="M1342" s="113" t="s">
        <v>2692</v>
      </c>
      <c r="N1342" s="351"/>
    </row>
    <row r="1343" spans="1:14">
      <c r="A1343" s="113" t="s">
        <v>1544</v>
      </c>
      <c r="B1343" s="113" t="s">
        <v>384</v>
      </c>
      <c r="C1343" s="113">
        <v>981.05</v>
      </c>
      <c r="D1343" s="113">
        <v>1002</v>
      </c>
      <c r="E1343" s="113">
        <v>980</v>
      </c>
      <c r="F1343" s="113">
        <v>996.35</v>
      </c>
      <c r="G1343" s="113">
        <v>1002</v>
      </c>
      <c r="H1343" s="113">
        <v>996.7</v>
      </c>
      <c r="I1343" s="113">
        <v>638</v>
      </c>
      <c r="J1343" s="113">
        <v>629767.85</v>
      </c>
      <c r="K1343" s="115">
        <v>43522</v>
      </c>
      <c r="L1343" s="113">
        <v>184</v>
      </c>
      <c r="M1343" s="113" t="s">
        <v>1545</v>
      </c>
      <c r="N1343" s="351"/>
    </row>
    <row r="1344" spans="1:14">
      <c r="A1344" s="113" t="s">
        <v>211</v>
      </c>
      <c r="B1344" s="113" t="s">
        <v>384</v>
      </c>
      <c r="C1344" s="113">
        <v>13.35</v>
      </c>
      <c r="D1344" s="113">
        <v>13.45</v>
      </c>
      <c r="E1344" s="113">
        <v>13.05</v>
      </c>
      <c r="F1344" s="113">
        <v>13.3</v>
      </c>
      <c r="G1344" s="113">
        <v>13.25</v>
      </c>
      <c r="H1344" s="113">
        <v>13.5</v>
      </c>
      <c r="I1344" s="113">
        <v>9035689</v>
      </c>
      <c r="J1344" s="113">
        <v>119699031.75</v>
      </c>
      <c r="K1344" s="115">
        <v>43522</v>
      </c>
      <c r="L1344" s="113">
        <v>5027</v>
      </c>
      <c r="M1344" s="113" t="s">
        <v>1546</v>
      </c>
      <c r="N1344" s="351"/>
    </row>
    <row r="1345" spans="1:14">
      <c r="A1345" s="113" t="s">
        <v>1877</v>
      </c>
      <c r="B1345" s="113" t="s">
        <v>384</v>
      </c>
      <c r="C1345" s="113">
        <v>254.75</v>
      </c>
      <c r="D1345" s="113">
        <v>255.2</v>
      </c>
      <c r="E1345" s="113">
        <v>247</v>
      </c>
      <c r="F1345" s="113">
        <v>254.8</v>
      </c>
      <c r="G1345" s="113">
        <v>255</v>
      </c>
      <c r="H1345" s="113">
        <v>254.9</v>
      </c>
      <c r="I1345" s="113">
        <v>12513</v>
      </c>
      <c r="J1345" s="113">
        <v>3186855.05</v>
      </c>
      <c r="K1345" s="115">
        <v>43522</v>
      </c>
      <c r="L1345" s="113">
        <v>201</v>
      </c>
      <c r="M1345" s="113" t="s">
        <v>1878</v>
      </c>
      <c r="N1345" s="351"/>
    </row>
    <row r="1346" spans="1:14">
      <c r="A1346" s="113" t="s">
        <v>1547</v>
      </c>
      <c r="B1346" s="113" t="s">
        <v>384</v>
      </c>
      <c r="C1346" s="113">
        <v>171.55</v>
      </c>
      <c r="D1346" s="113">
        <v>173.7</v>
      </c>
      <c r="E1346" s="113">
        <v>165.7</v>
      </c>
      <c r="F1346" s="113">
        <v>170.45</v>
      </c>
      <c r="G1346" s="113">
        <v>170.55</v>
      </c>
      <c r="H1346" s="113">
        <v>174</v>
      </c>
      <c r="I1346" s="113">
        <v>483619</v>
      </c>
      <c r="J1346" s="113">
        <v>82448163.799999997</v>
      </c>
      <c r="K1346" s="115">
        <v>43522</v>
      </c>
      <c r="L1346" s="113">
        <v>7913</v>
      </c>
      <c r="M1346" s="113" t="s">
        <v>1548</v>
      </c>
      <c r="N1346" s="351"/>
    </row>
    <row r="1347" spans="1:14">
      <c r="A1347" s="113" t="s">
        <v>3293</v>
      </c>
      <c r="B1347" s="113" t="s">
        <v>3182</v>
      </c>
      <c r="C1347" s="113">
        <v>0.85</v>
      </c>
      <c r="D1347" s="113">
        <v>0.95</v>
      </c>
      <c r="E1347" s="113">
        <v>0.85</v>
      </c>
      <c r="F1347" s="113">
        <v>0.85</v>
      </c>
      <c r="G1347" s="113">
        <v>0.85</v>
      </c>
      <c r="H1347" s="113">
        <v>0.9</v>
      </c>
      <c r="I1347" s="113">
        <v>5154</v>
      </c>
      <c r="J1347" s="113">
        <v>4382.3</v>
      </c>
      <c r="K1347" s="115">
        <v>43522</v>
      </c>
      <c r="L1347" s="113">
        <v>14</v>
      </c>
      <c r="M1347" s="113" t="s">
        <v>3294</v>
      </c>
      <c r="N1347" s="351"/>
    </row>
    <row r="1348" spans="1:14">
      <c r="A1348" s="113" t="s">
        <v>2855</v>
      </c>
      <c r="B1348" s="113" t="s">
        <v>384</v>
      </c>
      <c r="C1348" s="113">
        <v>89.95</v>
      </c>
      <c r="D1348" s="113">
        <v>89.95</v>
      </c>
      <c r="E1348" s="113">
        <v>86.05</v>
      </c>
      <c r="F1348" s="113">
        <v>88</v>
      </c>
      <c r="G1348" s="113">
        <v>88</v>
      </c>
      <c r="H1348" s="113">
        <v>90.45</v>
      </c>
      <c r="I1348" s="113">
        <v>29368</v>
      </c>
      <c r="J1348" s="113">
        <v>2583964.75</v>
      </c>
      <c r="K1348" s="115">
        <v>43522</v>
      </c>
      <c r="L1348" s="113">
        <v>1148</v>
      </c>
      <c r="M1348" s="113" t="s">
        <v>2856</v>
      </c>
      <c r="N1348" s="351"/>
    </row>
    <row r="1349" spans="1:14">
      <c r="A1349" s="113" t="s">
        <v>3393</v>
      </c>
      <c r="B1349" s="113" t="s">
        <v>384</v>
      </c>
      <c r="C1349" s="113">
        <v>146.5</v>
      </c>
      <c r="D1349" s="113">
        <v>147.1</v>
      </c>
      <c r="E1349" s="113">
        <v>139</v>
      </c>
      <c r="F1349" s="113">
        <v>142.65</v>
      </c>
      <c r="G1349" s="113">
        <v>143</v>
      </c>
      <c r="H1349" s="113">
        <v>148.05000000000001</v>
      </c>
      <c r="I1349" s="113">
        <v>295291</v>
      </c>
      <c r="J1349" s="113">
        <v>42363448.600000001</v>
      </c>
      <c r="K1349" s="115">
        <v>43522</v>
      </c>
      <c r="L1349" s="113">
        <v>2727</v>
      </c>
      <c r="M1349" s="113" t="s">
        <v>3394</v>
      </c>
      <c r="N1349" s="351"/>
    </row>
    <row r="1350" spans="1:14">
      <c r="A1350" s="113" t="s">
        <v>3639</v>
      </c>
      <c r="B1350" s="113" t="s">
        <v>3182</v>
      </c>
      <c r="C1350" s="113">
        <v>1.05</v>
      </c>
      <c r="D1350" s="113">
        <v>1.1000000000000001</v>
      </c>
      <c r="E1350" s="113">
        <v>1</v>
      </c>
      <c r="F1350" s="113">
        <v>1.1000000000000001</v>
      </c>
      <c r="G1350" s="113">
        <v>1.1000000000000001</v>
      </c>
      <c r="H1350" s="113">
        <v>1.05</v>
      </c>
      <c r="I1350" s="113">
        <v>532</v>
      </c>
      <c r="J1350" s="113">
        <v>556.79999999999995</v>
      </c>
      <c r="K1350" s="115">
        <v>43522</v>
      </c>
      <c r="L1350" s="113">
        <v>8</v>
      </c>
      <c r="M1350" s="113" t="s">
        <v>3640</v>
      </c>
      <c r="N1350" s="351"/>
    </row>
    <row r="1351" spans="1:14">
      <c r="A1351" s="113" t="s">
        <v>2831</v>
      </c>
      <c r="B1351" s="113" t="s">
        <v>384</v>
      </c>
      <c r="C1351" s="113">
        <v>24</v>
      </c>
      <c r="D1351" s="113">
        <v>24</v>
      </c>
      <c r="E1351" s="113">
        <v>23.05</v>
      </c>
      <c r="F1351" s="113">
        <v>23.6</v>
      </c>
      <c r="G1351" s="113">
        <v>23.5</v>
      </c>
      <c r="H1351" s="113">
        <v>24</v>
      </c>
      <c r="I1351" s="113">
        <v>98784</v>
      </c>
      <c r="J1351" s="113">
        <v>2324919.7000000002</v>
      </c>
      <c r="K1351" s="115">
        <v>43522</v>
      </c>
      <c r="L1351" s="113">
        <v>274</v>
      </c>
      <c r="M1351" s="113" t="s">
        <v>2832</v>
      </c>
      <c r="N1351" s="351"/>
    </row>
    <row r="1352" spans="1:14">
      <c r="A1352" s="113" t="s">
        <v>3103</v>
      </c>
      <c r="B1352" s="113" t="s">
        <v>384</v>
      </c>
      <c r="C1352" s="113">
        <v>9</v>
      </c>
      <c r="D1352" s="113">
        <v>9</v>
      </c>
      <c r="E1352" s="113">
        <v>8.4499999999999993</v>
      </c>
      <c r="F1352" s="113">
        <v>8.8000000000000007</v>
      </c>
      <c r="G1352" s="113">
        <v>8.85</v>
      </c>
      <c r="H1352" s="113">
        <v>9.1999999999999993</v>
      </c>
      <c r="I1352" s="113">
        <v>14316</v>
      </c>
      <c r="J1352" s="113">
        <v>124248.2</v>
      </c>
      <c r="K1352" s="115">
        <v>43522</v>
      </c>
      <c r="L1352" s="113">
        <v>68</v>
      </c>
      <c r="M1352" s="113" t="s">
        <v>3104</v>
      </c>
      <c r="N1352" s="351"/>
    </row>
    <row r="1353" spans="1:14">
      <c r="A1353" s="113" t="s">
        <v>3105</v>
      </c>
      <c r="B1353" s="113" t="s">
        <v>384</v>
      </c>
      <c r="C1353" s="113">
        <v>46</v>
      </c>
      <c r="D1353" s="113">
        <v>46</v>
      </c>
      <c r="E1353" s="113">
        <v>44.45</v>
      </c>
      <c r="F1353" s="113">
        <v>45.2</v>
      </c>
      <c r="G1353" s="113">
        <v>44.9</v>
      </c>
      <c r="H1353" s="113">
        <v>46.75</v>
      </c>
      <c r="I1353" s="113">
        <v>61224</v>
      </c>
      <c r="J1353" s="113">
        <v>2764013.6</v>
      </c>
      <c r="K1353" s="115">
        <v>43522</v>
      </c>
      <c r="L1353" s="113">
        <v>686</v>
      </c>
      <c r="M1353" s="113" t="s">
        <v>3106</v>
      </c>
      <c r="N1353" s="351"/>
    </row>
    <row r="1354" spans="1:14">
      <c r="A1354" s="113" t="s">
        <v>3107</v>
      </c>
      <c r="B1354" s="113" t="s">
        <v>384</v>
      </c>
      <c r="C1354" s="113">
        <v>30.55</v>
      </c>
      <c r="D1354" s="113">
        <v>30.55</v>
      </c>
      <c r="E1354" s="113">
        <v>28.65</v>
      </c>
      <c r="F1354" s="113">
        <v>29.9</v>
      </c>
      <c r="G1354" s="113">
        <v>29.9</v>
      </c>
      <c r="H1354" s="113">
        <v>30.85</v>
      </c>
      <c r="I1354" s="113">
        <v>15454</v>
      </c>
      <c r="J1354" s="113">
        <v>457865.35</v>
      </c>
      <c r="K1354" s="115">
        <v>43522</v>
      </c>
      <c r="L1354" s="113">
        <v>271</v>
      </c>
      <c r="M1354" s="113" t="s">
        <v>3108</v>
      </c>
      <c r="N1354" s="351"/>
    </row>
    <row r="1355" spans="1:14">
      <c r="A1355" s="113" t="s">
        <v>2169</v>
      </c>
      <c r="B1355" s="113" t="s">
        <v>384</v>
      </c>
      <c r="C1355" s="113">
        <v>18.7</v>
      </c>
      <c r="D1355" s="113">
        <v>18.7</v>
      </c>
      <c r="E1355" s="113">
        <v>17.899999999999999</v>
      </c>
      <c r="F1355" s="113">
        <v>18.25</v>
      </c>
      <c r="G1355" s="113">
        <v>18.2</v>
      </c>
      <c r="H1355" s="113">
        <v>18.95</v>
      </c>
      <c r="I1355" s="113">
        <v>845924</v>
      </c>
      <c r="J1355" s="113">
        <v>15421684.9</v>
      </c>
      <c r="K1355" s="115">
        <v>43522</v>
      </c>
      <c r="L1355" s="113">
        <v>2473</v>
      </c>
      <c r="M1355" s="113" t="s">
        <v>2170</v>
      </c>
      <c r="N1355" s="351"/>
    </row>
    <row r="1356" spans="1:14">
      <c r="A1356" s="113" t="s">
        <v>3295</v>
      </c>
      <c r="B1356" s="113" t="s">
        <v>3182</v>
      </c>
      <c r="C1356" s="113">
        <v>0.3</v>
      </c>
      <c r="D1356" s="113">
        <v>0.3</v>
      </c>
      <c r="E1356" s="113">
        <v>0.2</v>
      </c>
      <c r="F1356" s="113">
        <v>0.3</v>
      </c>
      <c r="G1356" s="113">
        <v>0.3</v>
      </c>
      <c r="H1356" s="113">
        <v>0.25</v>
      </c>
      <c r="I1356" s="113">
        <v>40622</v>
      </c>
      <c r="J1356" s="113">
        <v>10712.85</v>
      </c>
      <c r="K1356" s="115">
        <v>43522</v>
      </c>
      <c r="L1356" s="113">
        <v>30</v>
      </c>
      <c r="M1356" s="113" t="s">
        <v>3296</v>
      </c>
      <c r="N1356" s="351"/>
    </row>
    <row r="1357" spans="1:14">
      <c r="A1357" s="113" t="s">
        <v>2132</v>
      </c>
      <c r="B1357" s="113" t="s">
        <v>384</v>
      </c>
      <c r="C1357" s="113">
        <v>496</v>
      </c>
      <c r="D1357" s="113">
        <v>504.95</v>
      </c>
      <c r="E1357" s="113">
        <v>485.15</v>
      </c>
      <c r="F1357" s="113">
        <v>501.45</v>
      </c>
      <c r="G1357" s="113">
        <v>504.95</v>
      </c>
      <c r="H1357" s="113">
        <v>497.7</v>
      </c>
      <c r="I1357" s="113">
        <v>24599</v>
      </c>
      <c r="J1357" s="113">
        <v>12273670.6</v>
      </c>
      <c r="K1357" s="115">
        <v>43522</v>
      </c>
      <c r="L1357" s="113">
        <v>716</v>
      </c>
      <c r="M1357" s="113" t="s">
        <v>2133</v>
      </c>
      <c r="N1357" s="351"/>
    </row>
    <row r="1358" spans="1:14">
      <c r="A1358" s="113" t="s">
        <v>2171</v>
      </c>
      <c r="B1358" s="113" t="s">
        <v>384</v>
      </c>
      <c r="C1358" s="113">
        <v>211.05</v>
      </c>
      <c r="D1358" s="113">
        <v>217.7</v>
      </c>
      <c r="E1358" s="113">
        <v>204.65</v>
      </c>
      <c r="F1358" s="113">
        <v>214.3</v>
      </c>
      <c r="G1358" s="113">
        <v>217.3</v>
      </c>
      <c r="H1358" s="113">
        <v>214.65</v>
      </c>
      <c r="I1358" s="113">
        <v>8992</v>
      </c>
      <c r="J1358" s="113">
        <v>1898986.35</v>
      </c>
      <c r="K1358" s="115">
        <v>43522</v>
      </c>
      <c r="L1358" s="113">
        <v>379</v>
      </c>
      <c r="M1358" s="113" t="s">
        <v>2172</v>
      </c>
      <c r="N1358" s="351"/>
    </row>
    <row r="1359" spans="1:14">
      <c r="A1359" s="113" t="s">
        <v>1549</v>
      </c>
      <c r="B1359" s="113" t="s">
        <v>384</v>
      </c>
      <c r="C1359" s="113">
        <v>26.9</v>
      </c>
      <c r="D1359" s="113">
        <v>27.7</v>
      </c>
      <c r="E1359" s="113">
        <v>26.4</v>
      </c>
      <c r="F1359" s="113">
        <v>27.05</v>
      </c>
      <c r="G1359" s="113">
        <v>27.05</v>
      </c>
      <c r="H1359" s="113">
        <v>27.9</v>
      </c>
      <c r="I1359" s="113">
        <v>2972107</v>
      </c>
      <c r="J1359" s="113">
        <v>80652254.400000006</v>
      </c>
      <c r="K1359" s="115">
        <v>43522</v>
      </c>
      <c r="L1359" s="113">
        <v>6823</v>
      </c>
      <c r="M1359" s="113" t="s">
        <v>1550</v>
      </c>
      <c r="N1359" s="351"/>
    </row>
    <row r="1360" spans="1:14">
      <c r="A1360" s="113" t="s">
        <v>228</v>
      </c>
      <c r="B1360" s="113" t="s">
        <v>384</v>
      </c>
      <c r="C1360" s="113">
        <v>2225</v>
      </c>
      <c r="D1360" s="113">
        <v>2231.5</v>
      </c>
      <c r="E1360" s="113">
        <v>2205.25</v>
      </c>
      <c r="F1360" s="113">
        <v>2218.5500000000002</v>
      </c>
      <c r="G1360" s="113">
        <v>2215</v>
      </c>
      <c r="H1360" s="113">
        <v>2237.6</v>
      </c>
      <c r="I1360" s="113">
        <v>314319</v>
      </c>
      <c r="J1360" s="113">
        <v>697372329.70000005</v>
      </c>
      <c r="K1360" s="115">
        <v>43522</v>
      </c>
      <c r="L1360" s="113">
        <v>25585</v>
      </c>
      <c r="M1360" s="113" t="s">
        <v>1551</v>
      </c>
      <c r="N1360" s="351"/>
    </row>
    <row r="1361" spans="1:14">
      <c r="A1361" s="113" t="s">
        <v>1552</v>
      </c>
      <c r="B1361" s="113" t="s">
        <v>384</v>
      </c>
      <c r="C1361" s="113">
        <v>140.9</v>
      </c>
      <c r="D1361" s="113">
        <v>142.9</v>
      </c>
      <c r="E1361" s="113">
        <v>136</v>
      </c>
      <c r="F1361" s="113">
        <v>141.44999999999999</v>
      </c>
      <c r="G1361" s="113">
        <v>140.5</v>
      </c>
      <c r="H1361" s="113">
        <v>141.5</v>
      </c>
      <c r="I1361" s="113">
        <v>8389</v>
      </c>
      <c r="J1361" s="113">
        <v>1162216.1499999999</v>
      </c>
      <c r="K1361" s="115">
        <v>43522</v>
      </c>
      <c r="L1361" s="113">
        <v>233</v>
      </c>
      <c r="M1361" s="113" t="s">
        <v>1553</v>
      </c>
      <c r="N1361" s="351"/>
    </row>
    <row r="1362" spans="1:14">
      <c r="A1362" s="113" t="s">
        <v>1554</v>
      </c>
      <c r="B1362" s="113" t="s">
        <v>384</v>
      </c>
      <c r="C1362" s="113">
        <v>182.1</v>
      </c>
      <c r="D1362" s="113">
        <v>184</v>
      </c>
      <c r="E1362" s="113">
        <v>176</v>
      </c>
      <c r="F1362" s="113">
        <v>180.15</v>
      </c>
      <c r="G1362" s="113">
        <v>180.3</v>
      </c>
      <c r="H1362" s="113">
        <v>182.1</v>
      </c>
      <c r="I1362" s="113">
        <v>42266</v>
      </c>
      <c r="J1362" s="113">
        <v>7616361</v>
      </c>
      <c r="K1362" s="115">
        <v>43522</v>
      </c>
      <c r="L1362" s="113">
        <v>1000</v>
      </c>
      <c r="M1362" s="113" t="s">
        <v>1555</v>
      </c>
      <c r="N1362" s="351"/>
    </row>
    <row r="1363" spans="1:14">
      <c r="A1363" s="113" t="s">
        <v>140</v>
      </c>
      <c r="B1363" s="113" t="s">
        <v>384</v>
      </c>
      <c r="C1363" s="113">
        <v>1090</v>
      </c>
      <c r="D1363" s="113">
        <v>1141.55</v>
      </c>
      <c r="E1363" s="113">
        <v>1080.3</v>
      </c>
      <c r="F1363" s="113">
        <v>1129.7</v>
      </c>
      <c r="G1363" s="113">
        <v>1129.0999999999999</v>
      </c>
      <c r="H1363" s="113">
        <v>1099.3</v>
      </c>
      <c r="I1363" s="113">
        <v>1472771</v>
      </c>
      <c r="J1363" s="113">
        <v>1638003641.9000001</v>
      </c>
      <c r="K1363" s="115">
        <v>43522</v>
      </c>
      <c r="L1363" s="113">
        <v>50692</v>
      </c>
      <c r="M1363" s="113" t="s">
        <v>1556</v>
      </c>
      <c r="N1363" s="351"/>
    </row>
    <row r="1364" spans="1:14">
      <c r="A1364" s="113" t="s">
        <v>342</v>
      </c>
      <c r="B1364" s="113" t="s">
        <v>384</v>
      </c>
      <c r="C1364" s="113">
        <v>841.05</v>
      </c>
      <c r="D1364" s="113">
        <v>873.9</v>
      </c>
      <c r="E1364" s="113">
        <v>840.1</v>
      </c>
      <c r="F1364" s="113">
        <v>862.85</v>
      </c>
      <c r="G1364" s="113">
        <v>856.2</v>
      </c>
      <c r="H1364" s="113">
        <v>855.7</v>
      </c>
      <c r="I1364" s="113">
        <v>4342</v>
      </c>
      <c r="J1364" s="113">
        <v>3725766.4</v>
      </c>
      <c r="K1364" s="115">
        <v>43522</v>
      </c>
      <c r="L1364" s="113">
        <v>460</v>
      </c>
      <c r="M1364" s="113" t="s">
        <v>1557</v>
      </c>
      <c r="N1364" s="351"/>
    </row>
    <row r="1365" spans="1:14">
      <c r="A1365" s="113" t="s">
        <v>3297</v>
      </c>
      <c r="B1365" s="113" t="s">
        <v>384</v>
      </c>
      <c r="C1365" s="113">
        <v>1.4</v>
      </c>
      <c r="D1365" s="113">
        <v>1.4</v>
      </c>
      <c r="E1365" s="113">
        <v>1.4</v>
      </c>
      <c r="F1365" s="113">
        <v>1.4</v>
      </c>
      <c r="G1365" s="113">
        <v>1.4</v>
      </c>
      <c r="H1365" s="113">
        <v>1.35</v>
      </c>
      <c r="I1365" s="113">
        <v>72958</v>
      </c>
      <c r="J1365" s="113">
        <v>102141.2</v>
      </c>
      <c r="K1365" s="115">
        <v>43522</v>
      </c>
      <c r="L1365" s="113">
        <v>29</v>
      </c>
      <c r="M1365" s="113" t="s">
        <v>3298</v>
      </c>
      <c r="N1365" s="351"/>
    </row>
    <row r="1366" spans="1:14">
      <c r="A1366" s="113" t="s">
        <v>141</v>
      </c>
      <c r="B1366" s="113" t="s">
        <v>384</v>
      </c>
      <c r="C1366" s="113">
        <v>412</v>
      </c>
      <c r="D1366" s="113">
        <v>421.1</v>
      </c>
      <c r="E1366" s="113">
        <v>405.25</v>
      </c>
      <c r="F1366" s="113">
        <v>416.55</v>
      </c>
      <c r="G1366" s="113">
        <v>417</v>
      </c>
      <c r="H1366" s="113">
        <v>419.05</v>
      </c>
      <c r="I1366" s="113">
        <v>1269643</v>
      </c>
      <c r="J1366" s="113">
        <v>525411942.55000001</v>
      </c>
      <c r="K1366" s="115">
        <v>43522</v>
      </c>
      <c r="L1366" s="113">
        <v>17425</v>
      </c>
      <c r="M1366" s="113" t="s">
        <v>2833</v>
      </c>
      <c r="N1366" s="351"/>
    </row>
    <row r="1367" spans="1:14">
      <c r="A1367" s="113" t="s">
        <v>2100</v>
      </c>
      <c r="B1367" s="113" t="s">
        <v>384</v>
      </c>
      <c r="C1367" s="113">
        <v>96</v>
      </c>
      <c r="D1367" s="113">
        <v>97.7</v>
      </c>
      <c r="E1367" s="113">
        <v>94.8</v>
      </c>
      <c r="F1367" s="113">
        <v>95.95</v>
      </c>
      <c r="G1367" s="113">
        <v>95</v>
      </c>
      <c r="H1367" s="113">
        <v>96</v>
      </c>
      <c r="I1367" s="113">
        <v>12729</v>
      </c>
      <c r="J1367" s="113">
        <v>1227206.3</v>
      </c>
      <c r="K1367" s="115">
        <v>43522</v>
      </c>
      <c r="L1367" s="113">
        <v>291</v>
      </c>
      <c r="M1367" s="113" t="s">
        <v>2101</v>
      </c>
      <c r="N1367" s="351"/>
    </row>
    <row r="1368" spans="1:14">
      <c r="A1368" s="113" t="s">
        <v>1558</v>
      </c>
      <c r="B1368" s="113" t="s">
        <v>384</v>
      </c>
      <c r="C1368" s="113">
        <v>106</v>
      </c>
      <c r="D1368" s="113">
        <v>107.25</v>
      </c>
      <c r="E1368" s="113">
        <v>103.05</v>
      </c>
      <c r="F1368" s="113">
        <v>105.1</v>
      </c>
      <c r="G1368" s="113">
        <v>105</v>
      </c>
      <c r="H1368" s="113">
        <v>108.15</v>
      </c>
      <c r="I1368" s="113">
        <v>61777</v>
      </c>
      <c r="J1368" s="113">
        <v>6496070.6500000004</v>
      </c>
      <c r="K1368" s="115">
        <v>43522</v>
      </c>
      <c r="L1368" s="113">
        <v>1376</v>
      </c>
      <c r="M1368" s="113" t="s">
        <v>1559</v>
      </c>
      <c r="N1368" s="351"/>
    </row>
    <row r="1369" spans="1:14">
      <c r="A1369" s="113" t="s">
        <v>3109</v>
      </c>
      <c r="B1369" s="113" t="s">
        <v>384</v>
      </c>
      <c r="C1369" s="113">
        <v>110.1</v>
      </c>
      <c r="D1369" s="113">
        <v>112.4</v>
      </c>
      <c r="E1369" s="113">
        <v>108.55</v>
      </c>
      <c r="F1369" s="113">
        <v>110.5</v>
      </c>
      <c r="G1369" s="113">
        <v>110.3</v>
      </c>
      <c r="H1369" s="113">
        <v>112.5</v>
      </c>
      <c r="I1369" s="113">
        <v>81960</v>
      </c>
      <c r="J1369" s="113">
        <v>9055786.3000000007</v>
      </c>
      <c r="K1369" s="115">
        <v>43522</v>
      </c>
      <c r="L1369" s="113">
        <v>2392</v>
      </c>
      <c r="M1369" s="113" t="s">
        <v>3110</v>
      </c>
      <c r="N1369" s="351"/>
    </row>
    <row r="1370" spans="1:14">
      <c r="A1370" s="113" t="s">
        <v>2114</v>
      </c>
      <c r="B1370" s="113" t="s">
        <v>384</v>
      </c>
      <c r="C1370" s="113">
        <v>14.8</v>
      </c>
      <c r="D1370" s="113">
        <v>15.45</v>
      </c>
      <c r="E1370" s="113">
        <v>13.55</v>
      </c>
      <c r="F1370" s="113">
        <v>14.9</v>
      </c>
      <c r="G1370" s="113">
        <v>15.4</v>
      </c>
      <c r="H1370" s="113">
        <v>15.1</v>
      </c>
      <c r="I1370" s="113">
        <v>36237</v>
      </c>
      <c r="J1370" s="113">
        <v>521799.85</v>
      </c>
      <c r="K1370" s="115">
        <v>43522</v>
      </c>
      <c r="L1370" s="113">
        <v>215</v>
      </c>
      <c r="M1370" s="113" t="s">
        <v>2115</v>
      </c>
      <c r="N1370" s="351"/>
    </row>
    <row r="1371" spans="1:14">
      <c r="A1371" s="113" t="s">
        <v>2834</v>
      </c>
      <c r="B1371" s="113" t="s">
        <v>384</v>
      </c>
      <c r="C1371" s="113">
        <v>83.35</v>
      </c>
      <c r="D1371" s="113">
        <v>88.5</v>
      </c>
      <c r="E1371" s="113">
        <v>83.3</v>
      </c>
      <c r="F1371" s="113">
        <v>86.95</v>
      </c>
      <c r="G1371" s="113">
        <v>86.9</v>
      </c>
      <c r="H1371" s="113">
        <v>88.25</v>
      </c>
      <c r="I1371" s="113">
        <v>11322</v>
      </c>
      <c r="J1371" s="113">
        <v>968632.1</v>
      </c>
      <c r="K1371" s="115">
        <v>43522</v>
      </c>
      <c r="L1371" s="113">
        <v>481</v>
      </c>
      <c r="M1371" s="113" t="s">
        <v>2835</v>
      </c>
      <c r="N1371" s="351"/>
    </row>
    <row r="1372" spans="1:14">
      <c r="A1372" s="113" t="s">
        <v>2836</v>
      </c>
      <c r="B1372" s="113" t="s">
        <v>384</v>
      </c>
      <c r="C1372" s="113">
        <v>279.5</v>
      </c>
      <c r="D1372" s="113">
        <v>279.5</v>
      </c>
      <c r="E1372" s="113">
        <v>269.5</v>
      </c>
      <c r="F1372" s="113">
        <v>271.75</v>
      </c>
      <c r="G1372" s="113">
        <v>270</v>
      </c>
      <c r="H1372" s="113">
        <v>274.95</v>
      </c>
      <c r="I1372" s="113">
        <v>3675</v>
      </c>
      <c r="J1372" s="113">
        <v>997924.65</v>
      </c>
      <c r="K1372" s="115">
        <v>43522</v>
      </c>
      <c r="L1372" s="113">
        <v>156</v>
      </c>
      <c r="M1372" s="113" t="s">
        <v>2837</v>
      </c>
      <c r="N1372" s="351"/>
    </row>
    <row r="1373" spans="1:14">
      <c r="A1373" s="113" t="s">
        <v>3744</v>
      </c>
      <c r="B1373" s="113" t="s">
        <v>3182</v>
      </c>
      <c r="C1373" s="113">
        <v>8.5</v>
      </c>
      <c r="D1373" s="113">
        <v>8.5</v>
      </c>
      <c r="E1373" s="113">
        <v>8.5</v>
      </c>
      <c r="F1373" s="113">
        <v>8.5</v>
      </c>
      <c r="G1373" s="113">
        <v>8.5</v>
      </c>
      <c r="H1373" s="113">
        <v>8.9</v>
      </c>
      <c r="I1373" s="113">
        <v>500</v>
      </c>
      <c r="J1373" s="113">
        <v>4250</v>
      </c>
      <c r="K1373" s="115">
        <v>43522</v>
      </c>
      <c r="L1373" s="113">
        <v>1</v>
      </c>
      <c r="M1373" s="113" t="s">
        <v>3745</v>
      </c>
      <c r="N1373" s="351"/>
    </row>
    <row r="1374" spans="1:14">
      <c r="A1374" s="113" t="s">
        <v>368</v>
      </c>
      <c r="B1374" s="113" t="s">
        <v>384</v>
      </c>
      <c r="C1374" s="113">
        <v>242.95</v>
      </c>
      <c r="D1374" s="113">
        <v>246</v>
      </c>
      <c r="E1374" s="113">
        <v>237.1</v>
      </c>
      <c r="F1374" s="113">
        <v>242.5</v>
      </c>
      <c r="G1374" s="113">
        <v>243.15</v>
      </c>
      <c r="H1374" s="113">
        <v>248.35</v>
      </c>
      <c r="I1374" s="113">
        <v>1058591</v>
      </c>
      <c r="J1374" s="113">
        <v>256757846.94999999</v>
      </c>
      <c r="K1374" s="115">
        <v>43522</v>
      </c>
      <c r="L1374" s="113">
        <v>16904</v>
      </c>
      <c r="M1374" s="113" t="s">
        <v>3111</v>
      </c>
      <c r="N1374" s="351"/>
    </row>
    <row r="1375" spans="1:14">
      <c r="A1375" s="113" t="s">
        <v>3299</v>
      </c>
      <c r="B1375" s="113" t="s">
        <v>384</v>
      </c>
      <c r="C1375" s="113">
        <v>5.55</v>
      </c>
      <c r="D1375" s="113">
        <v>5.55</v>
      </c>
      <c r="E1375" s="113">
        <v>5.4</v>
      </c>
      <c r="F1375" s="113">
        <v>5.5</v>
      </c>
      <c r="G1375" s="113">
        <v>5.5</v>
      </c>
      <c r="H1375" s="113">
        <v>5.6</v>
      </c>
      <c r="I1375" s="113">
        <v>355147</v>
      </c>
      <c r="J1375" s="113">
        <v>1944673.9</v>
      </c>
      <c r="K1375" s="115">
        <v>43522</v>
      </c>
      <c r="L1375" s="113">
        <v>401</v>
      </c>
      <c r="M1375" s="113" t="s">
        <v>3300</v>
      </c>
      <c r="N1375" s="351"/>
    </row>
    <row r="1376" spans="1:14">
      <c r="A1376" s="113" t="s">
        <v>1560</v>
      </c>
      <c r="B1376" s="113" t="s">
        <v>384</v>
      </c>
      <c r="C1376" s="113">
        <v>243.05</v>
      </c>
      <c r="D1376" s="113">
        <v>245.65</v>
      </c>
      <c r="E1376" s="113">
        <v>237.95</v>
      </c>
      <c r="F1376" s="113">
        <v>242.15</v>
      </c>
      <c r="G1376" s="113">
        <v>242</v>
      </c>
      <c r="H1376" s="113">
        <v>247.35</v>
      </c>
      <c r="I1376" s="113">
        <v>24689</v>
      </c>
      <c r="J1376" s="113">
        <v>5971286.5</v>
      </c>
      <c r="K1376" s="115">
        <v>43522</v>
      </c>
      <c r="L1376" s="113">
        <v>485</v>
      </c>
      <c r="M1376" s="113" t="s">
        <v>3112</v>
      </c>
      <c r="N1376" s="351"/>
    </row>
    <row r="1377" spans="1:14">
      <c r="A1377" s="113" t="s">
        <v>1561</v>
      </c>
      <c r="B1377" s="113" t="s">
        <v>384</v>
      </c>
      <c r="C1377" s="113">
        <v>319.2</v>
      </c>
      <c r="D1377" s="113">
        <v>321.95</v>
      </c>
      <c r="E1377" s="113">
        <v>310.89999999999998</v>
      </c>
      <c r="F1377" s="113">
        <v>316.75</v>
      </c>
      <c r="G1377" s="113">
        <v>319.89999999999998</v>
      </c>
      <c r="H1377" s="113">
        <v>320.60000000000002</v>
      </c>
      <c r="I1377" s="113">
        <v>11341</v>
      </c>
      <c r="J1377" s="113">
        <v>3592565.4</v>
      </c>
      <c r="K1377" s="115">
        <v>43522</v>
      </c>
      <c r="L1377" s="113">
        <v>796</v>
      </c>
      <c r="M1377" s="113" t="s">
        <v>3113</v>
      </c>
      <c r="N1377" s="351"/>
    </row>
    <row r="1378" spans="1:14">
      <c r="A1378" s="113" t="s">
        <v>3366</v>
      </c>
      <c r="B1378" s="113" t="s">
        <v>3182</v>
      </c>
      <c r="C1378" s="113">
        <v>0.25</v>
      </c>
      <c r="D1378" s="113">
        <v>0.3</v>
      </c>
      <c r="E1378" s="113">
        <v>0.25</v>
      </c>
      <c r="F1378" s="113">
        <v>0.3</v>
      </c>
      <c r="G1378" s="113">
        <v>0.3</v>
      </c>
      <c r="H1378" s="113">
        <v>0.25</v>
      </c>
      <c r="I1378" s="113">
        <v>36886</v>
      </c>
      <c r="J1378" s="113">
        <v>9862</v>
      </c>
      <c r="K1378" s="115">
        <v>43522</v>
      </c>
      <c r="L1378" s="113">
        <v>12</v>
      </c>
      <c r="M1378" s="113" t="s">
        <v>3367</v>
      </c>
      <c r="N1378" s="351"/>
    </row>
    <row r="1379" spans="1:14">
      <c r="A1379" s="113" t="s">
        <v>1562</v>
      </c>
      <c r="B1379" s="113" t="s">
        <v>384</v>
      </c>
      <c r="C1379" s="113">
        <v>3.8</v>
      </c>
      <c r="D1379" s="113">
        <v>3.95</v>
      </c>
      <c r="E1379" s="113">
        <v>3.55</v>
      </c>
      <c r="F1379" s="113">
        <v>3.9</v>
      </c>
      <c r="G1379" s="113">
        <v>3.85</v>
      </c>
      <c r="H1379" s="113">
        <v>3.85</v>
      </c>
      <c r="I1379" s="113">
        <v>161948</v>
      </c>
      <c r="J1379" s="113">
        <v>620748.15</v>
      </c>
      <c r="K1379" s="115">
        <v>43522</v>
      </c>
      <c r="L1379" s="113">
        <v>224</v>
      </c>
      <c r="M1379" s="113" t="s">
        <v>1563</v>
      </c>
      <c r="N1379" s="351"/>
    </row>
    <row r="1380" spans="1:14">
      <c r="A1380" s="113" t="s">
        <v>2838</v>
      </c>
      <c r="B1380" s="113" t="s">
        <v>384</v>
      </c>
      <c r="C1380" s="113">
        <v>490.6</v>
      </c>
      <c r="D1380" s="113">
        <v>501.9</v>
      </c>
      <c r="E1380" s="113">
        <v>489</v>
      </c>
      <c r="F1380" s="113">
        <v>494.6</v>
      </c>
      <c r="G1380" s="113">
        <v>498.9</v>
      </c>
      <c r="H1380" s="113">
        <v>494.6</v>
      </c>
      <c r="I1380" s="113">
        <v>1939</v>
      </c>
      <c r="J1380" s="113">
        <v>962964</v>
      </c>
      <c r="K1380" s="115">
        <v>43522</v>
      </c>
      <c r="L1380" s="113">
        <v>128</v>
      </c>
      <c r="M1380" s="113" t="s">
        <v>2839</v>
      </c>
      <c r="N1380" s="351"/>
    </row>
    <row r="1381" spans="1:14">
      <c r="A1381" s="113" t="s">
        <v>1564</v>
      </c>
      <c r="B1381" s="113" t="s">
        <v>384</v>
      </c>
      <c r="C1381" s="113">
        <v>2619.4499999999998</v>
      </c>
      <c r="D1381" s="113">
        <v>2739.85</v>
      </c>
      <c r="E1381" s="113">
        <v>2345.6999999999998</v>
      </c>
      <c r="F1381" s="113">
        <v>2712</v>
      </c>
      <c r="G1381" s="113">
        <v>2710</v>
      </c>
      <c r="H1381" s="113">
        <v>2619.4499999999998</v>
      </c>
      <c r="I1381" s="113">
        <v>4449</v>
      </c>
      <c r="J1381" s="113">
        <v>11596864.85</v>
      </c>
      <c r="K1381" s="115">
        <v>43522</v>
      </c>
      <c r="L1381" s="113">
        <v>1458</v>
      </c>
      <c r="M1381" s="113" t="s">
        <v>1565</v>
      </c>
      <c r="N1381" s="351"/>
    </row>
    <row r="1382" spans="1:14">
      <c r="A1382" s="113" t="s">
        <v>1566</v>
      </c>
      <c r="B1382" s="113" t="s">
        <v>384</v>
      </c>
      <c r="C1382" s="113">
        <v>1.95</v>
      </c>
      <c r="D1382" s="113">
        <v>2</v>
      </c>
      <c r="E1382" s="113">
        <v>1.8</v>
      </c>
      <c r="F1382" s="113">
        <v>1.9</v>
      </c>
      <c r="G1382" s="113">
        <v>1.9</v>
      </c>
      <c r="H1382" s="113">
        <v>2</v>
      </c>
      <c r="I1382" s="113">
        <v>369086</v>
      </c>
      <c r="J1382" s="113">
        <v>689064.95</v>
      </c>
      <c r="K1382" s="115">
        <v>43522</v>
      </c>
      <c r="L1382" s="113">
        <v>484</v>
      </c>
      <c r="M1382" s="113" t="s">
        <v>1567</v>
      </c>
      <c r="N1382" s="351"/>
    </row>
    <row r="1383" spans="1:14">
      <c r="A1383" s="113" t="s">
        <v>3114</v>
      </c>
      <c r="B1383" s="113" t="s">
        <v>384</v>
      </c>
      <c r="C1383" s="113">
        <v>1499.9</v>
      </c>
      <c r="D1383" s="113">
        <v>1588.95</v>
      </c>
      <c r="E1383" s="113">
        <v>1465.3</v>
      </c>
      <c r="F1383" s="113">
        <v>1561.75</v>
      </c>
      <c r="G1383" s="113">
        <v>1578</v>
      </c>
      <c r="H1383" s="113">
        <v>1495.9</v>
      </c>
      <c r="I1383" s="113">
        <v>100219</v>
      </c>
      <c r="J1383" s="113">
        <v>155387511.80000001</v>
      </c>
      <c r="K1383" s="115">
        <v>43522</v>
      </c>
      <c r="L1383" s="113">
        <v>4588</v>
      </c>
      <c r="M1383" s="113" t="s">
        <v>3115</v>
      </c>
      <c r="N1383" s="351"/>
    </row>
    <row r="1384" spans="1:14">
      <c r="A1384" s="113" t="s">
        <v>2693</v>
      </c>
      <c r="B1384" s="113" t="s">
        <v>384</v>
      </c>
      <c r="C1384" s="113">
        <v>86</v>
      </c>
      <c r="D1384" s="113">
        <v>96.3</v>
      </c>
      <c r="E1384" s="113">
        <v>84</v>
      </c>
      <c r="F1384" s="113">
        <v>91.45</v>
      </c>
      <c r="G1384" s="113">
        <v>90.85</v>
      </c>
      <c r="H1384" s="113">
        <v>86.95</v>
      </c>
      <c r="I1384" s="113">
        <v>59882</v>
      </c>
      <c r="J1384" s="113">
        <v>5433797.9500000002</v>
      </c>
      <c r="K1384" s="115">
        <v>43522</v>
      </c>
      <c r="L1384" s="113">
        <v>440</v>
      </c>
      <c r="M1384" s="113" t="s">
        <v>2694</v>
      </c>
      <c r="N1384" s="351"/>
    </row>
    <row r="1385" spans="1:14">
      <c r="A1385" s="113" t="s">
        <v>2249</v>
      </c>
      <c r="B1385" s="113" t="s">
        <v>384</v>
      </c>
      <c r="C1385" s="113">
        <v>298.05</v>
      </c>
      <c r="D1385" s="113">
        <v>307</v>
      </c>
      <c r="E1385" s="113">
        <v>297.55</v>
      </c>
      <c r="F1385" s="113">
        <v>303.7</v>
      </c>
      <c r="G1385" s="113">
        <v>300.5</v>
      </c>
      <c r="H1385" s="113">
        <v>303.14999999999998</v>
      </c>
      <c r="I1385" s="113">
        <v>408</v>
      </c>
      <c r="J1385" s="113">
        <v>122761.15</v>
      </c>
      <c r="K1385" s="115">
        <v>43522</v>
      </c>
      <c r="L1385" s="113">
        <v>73</v>
      </c>
      <c r="M1385" s="113" t="s">
        <v>2250</v>
      </c>
      <c r="N1385" s="351"/>
    </row>
    <row r="1386" spans="1:14">
      <c r="A1386" s="113" t="s">
        <v>1568</v>
      </c>
      <c r="B1386" s="113" t="s">
        <v>384</v>
      </c>
      <c r="C1386" s="113">
        <v>507.9</v>
      </c>
      <c r="D1386" s="113">
        <v>512.5</v>
      </c>
      <c r="E1386" s="113">
        <v>500</v>
      </c>
      <c r="F1386" s="113">
        <v>510</v>
      </c>
      <c r="G1386" s="113">
        <v>512.15</v>
      </c>
      <c r="H1386" s="113">
        <v>510.65</v>
      </c>
      <c r="I1386" s="113">
        <v>46799</v>
      </c>
      <c r="J1386" s="113">
        <v>23724910.25</v>
      </c>
      <c r="K1386" s="115">
        <v>43522</v>
      </c>
      <c r="L1386" s="113">
        <v>5740</v>
      </c>
      <c r="M1386" s="113" t="s">
        <v>3116</v>
      </c>
      <c r="N1386" s="351"/>
    </row>
    <row r="1387" spans="1:14">
      <c r="A1387" s="113" t="s">
        <v>1569</v>
      </c>
      <c r="B1387" s="113" t="s">
        <v>384</v>
      </c>
      <c r="C1387" s="113">
        <v>45.15</v>
      </c>
      <c r="D1387" s="113">
        <v>47.6</v>
      </c>
      <c r="E1387" s="113">
        <v>44.5</v>
      </c>
      <c r="F1387" s="113">
        <v>46.45</v>
      </c>
      <c r="G1387" s="113">
        <v>46</v>
      </c>
      <c r="H1387" s="113">
        <v>47.4</v>
      </c>
      <c r="I1387" s="113">
        <v>144116</v>
      </c>
      <c r="J1387" s="113">
        <v>6591624.5499999998</v>
      </c>
      <c r="K1387" s="115">
        <v>43522</v>
      </c>
      <c r="L1387" s="113">
        <v>1628</v>
      </c>
      <c r="M1387" s="113" t="s">
        <v>1570</v>
      </c>
      <c r="N1387" s="351"/>
    </row>
    <row r="1388" spans="1:14">
      <c r="A1388" s="113" t="s">
        <v>3301</v>
      </c>
      <c r="B1388" s="113" t="s">
        <v>3182</v>
      </c>
      <c r="C1388" s="113">
        <v>1.25</v>
      </c>
      <c r="D1388" s="113">
        <v>1.25</v>
      </c>
      <c r="E1388" s="113">
        <v>1.2</v>
      </c>
      <c r="F1388" s="113">
        <v>1.2</v>
      </c>
      <c r="G1388" s="113">
        <v>1.25</v>
      </c>
      <c r="H1388" s="113">
        <v>1.25</v>
      </c>
      <c r="I1388" s="113">
        <v>337243</v>
      </c>
      <c r="J1388" s="113">
        <v>407854.65</v>
      </c>
      <c r="K1388" s="115">
        <v>43522</v>
      </c>
      <c r="L1388" s="113">
        <v>186</v>
      </c>
      <c r="M1388" s="113" t="s">
        <v>3302</v>
      </c>
      <c r="N1388" s="351"/>
    </row>
    <row r="1389" spans="1:14">
      <c r="A1389" s="113" t="s">
        <v>142</v>
      </c>
      <c r="B1389" s="113" t="s">
        <v>384</v>
      </c>
      <c r="C1389" s="113">
        <v>430.5</v>
      </c>
      <c r="D1389" s="113">
        <v>440</v>
      </c>
      <c r="E1389" s="113">
        <v>422.85</v>
      </c>
      <c r="F1389" s="113">
        <v>435.75</v>
      </c>
      <c r="G1389" s="113">
        <v>435</v>
      </c>
      <c r="H1389" s="113">
        <v>436.1</v>
      </c>
      <c r="I1389" s="113">
        <v>5255113</v>
      </c>
      <c r="J1389" s="113">
        <v>2276146713.0500002</v>
      </c>
      <c r="K1389" s="115">
        <v>43522</v>
      </c>
      <c r="L1389" s="113">
        <v>76265</v>
      </c>
      <c r="M1389" s="113" t="s">
        <v>1571</v>
      </c>
      <c r="N1389" s="351"/>
    </row>
    <row r="1390" spans="1:14">
      <c r="A1390" s="113" t="s">
        <v>1572</v>
      </c>
      <c r="B1390" s="113" t="s">
        <v>384</v>
      </c>
      <c r="C1390" s="113">
        <v>330.9</v>
      </c>
      <c r="D1390" s="113">
        <v>330.9</v>
      </c>
      <c r="E1390" s="113">
        <v>319.8</v>
      </c>
      <c r="F1390" s="113">
        <v>326.25</v>
      </c>
      <c r="G1390" s="113">
        <v>323.14999999999998</v>
      </c>
      <c r="H1390" s="113">
        <v>336.4</v>
      </c>
      <c r="I1390" s="113">
        <v>125632</v>
      </c>
      <c r="J1390" s="113">
        <v>40955127.899999999</v>
      </c>
      <c r="K1390" s="115">
        <v>43522</v>
      </c>
      <c r="L1390" s="113">
        <v>5653</v>
      </c>
      <c r="M1390" s="113" t="s">
        <v>2118</v>
      </c>
      <c r="N1390" s="351"/>
    </row>
    <row r="1391" spans="1:14">
      <c r="A1391" s="113" t="s">
        <v>143</v>
      </c>
      <c r="B1391" s="113" t="s">
        <v>384</v>
      </c>
      <c r="C1391" s="113">
        <v>584</v>
      </c>
      <c r="D1391" s="113">
        <v>615.9</v>
      </c>
      <c r="E1391" s="113">
        <v>571.1</v>
      </c>
      <c r="F1391" s="113">
        <v>605.20000000000005</v>
      </c>
      <c r="G1391" s="113">
        <v>605.70000000000005</v>
      </c>
      <c r="H1391" s="113">
        <v>587.04999999999995</v>
      </c>
      <c r="I1391" s="113">
        <v>4706171</v>
      </c>
      <c r="J1391" s="113">
        <v>2813731149.8000002</v>
      </c>
      <c r="K1391" s="115">
        <v>43522</v>
      </c>
      <c r="L1391" s="113">
        <v>68522</v>
      </c>
      <c r="M1391" s="113" t="s">
        <v>1573</v>
      </c>
      <c r="N1391" s="351"/>
    </row>
    <row r="1392" spans="1:14">
      <c r="A1392" s="113" t="s">
        <v>1574</v>
      </c>
      <c r="B1392" s="113" t="s">
        <v>384</v>
      </c>
      <c r="C1392" s="113">
        <v>114.55</v>
      </c>
      <c r="D1392" s="113">
        <v>117.45</v>
      </c>
      <c r="E1392" s="113">
        <v>113</v>
      </c>
      <c r="F1392" s="113">
        <v>113.7</v>
      </c>
      <c r="G1392" s="113">
        <v>113.5</v>
      </c>
      <c r="H1392" s="113">
        <v>117.35</v>
      </c>
      <c r="I1392" s="113">
        <v>2854</v>
      </c>
      <c r="J1392" s="113">
        <v>325045.3</v>
      </c>
      <c r="K1392" s="115">
        <v>43522</v>
      </c>
      <c r="L1392" s="113">
        <v>105</v>
      </c>
      <c r="M1392" s="113" t="s">
        <v>1575</v>
      </c>
      <c r="N1392" s="351"/>
    </row>
    <row r="1393" spans="1:14">
      <c r="A1393" s="113" t="s">
        <v>2695</v>
      </c>
      <c r="B1393" s="113" t="s">
        <v>384</v>
      </c>
      <c r="C1393" s="113">
        <v>6.15</v>
      </c>
      <c r="D1393" s="113">
        <v>6.2</v>
      </c>
      <c r="E1393" s="113">
        <v>6</v>
      </c>
      <c r="F1393" s="113">
        <v>6.2</v>
      </c>
      <c r="G1393" s="113">
        <v>6.2</v>
      </c>
      <c r="H1393" s="113">
        <v>6.05</v>
      </c>
      <c r="I1393" s="113">
        <v>5000</v>
      </c>
      <c r="J1393" s="113">
        <v>30454.6</v>
      </c>
      <c r="K1393" s="115">
        <v>43522</v>
      </c>
      <c r="L1393" s="113">
        <v>8</v>
      </c>
      <c r="M1393" s="113" t="s">
        <v>2696</v>
      </c>
      <c r="N1393" s="351"/>
    </row>
    <row r="1394" spans="1:14">
      <c r="A1394" s="113" t="s">
        <v>1576</v>
      </c>
      <c r="B1394" s="113" t="s">
        <v>384</v>
      </c>
      <c r="C1394" s="113">
        <v>206.85</v>
      </c>
      <c r="D1394" s="113">
        <v>207.95</v>
      </c>
      <c r="E1394" s="113">
        <v>204.55</v>
      </c>
      <c r="F1394" s="113">
        <v>205.35</v>
      </c>
      <c r="G1394" s="113">
        <v>205</v>
      </c>
      <c r="H1394" s="113">
        <v>209.75</v>
      </c>
      <c r="I1394" s="113">
        <v>2853</v>
      </c>
      <c r="J1394" s="113">
        <v>585587.15</v>
      </c>
      <c r="K1394" s="115">
        <v>43522</v>
      </c>
      <c r="L1394" s="113">
        <v>890</v>
      </c>
      <c r="M1394" s="113" t="s">
        <v>1577</v>
      </c>
      <c r="N1394" s="351"/>
    </row>
    <row r="1395" spans="1:14">
      <c r="A1395" s="113" t="s">
        <v>1578</v>
      </c>
      <c r="B1395" s="113" t="s">
        <v>384</v>
      </c>
      <c r="C1395" s="113">
        <v>200</v>
      </c>
      <c r="D1395" s="113">
        <v>200.05</v>
      </c>
      <c r="E1395" s="113">
        <v>193.1</v>
      </c>
      <c r="F1395" s="113">
        <v>195.25</v>
      </c>
      <c r="G1395" s="113">
        <v>195</v>
      </c>
      <c r="H1395" s="113">
        <v>200.95</v>
      </c>
      <c r="I1395" s="113">
        <v>13797</v>
      </c>
      <c r="J1395" s="113">
        <v>2695633.85</v>
      </c>
      <c r="K1395" s="115">
        <v>43522</v>
      </c>
      <c r="L1395" s="113">
        <v>594</v>
      </c>
      <c r="M1395" s="113" t="s">
        <v>1579</v>
      </c>
      <c r="N1395" s="351"/>
    </row>
    <row r="1396" spans="1:14">
      <c r="A1396" s="113" t="s">
        <v>1580</v>
      </c>
      <c r="B1396" s="113" t="s">
        <v>384</v>
      </c>
      <c r="C1396" s="113">
        <v>1073</v>
      </c>
      <c r="D1396" s="113">
        <v>1140</v>
      </c>
      <c r="E1396" s="113">
        <v>1041</v>
      </c>
      <c r="F1396" s="113">
        <v>1110.4000000000001</v>
      </c>
      <c r="G1396" s="113">
        <v>1110</v>
      </c>
      <c r="H1396" s="113">
        <v>1072.9000000000001</v>
      </c>
      <c r="I1396" s="113">
        <v>165436</v>
      </c>
      <c r="J1396" s="113">
        <v>181821756.30000001</v>
      </c>
      <c r="K1396" s="115">
        <v>43522</v>
      </c>
      <c r="L1396" s="113">
        <v>5117</v>
      </c>
      <c r="M1396" s="113" t="s">
        <v>1581</v>
      </c>
      <c r="N1396" s="351"/>
    </row>
    <row r="1397" spans="1:14">
      <c r="A1397" s="113" t="s">
        <v>2251</v>
      </c>
      <c r="B1397" s="113" t="s">
        <v>384</v>
      </c>
      <c r="C1397" s="113">
        <v>22.6</v>
      </c>
      <c r="D1397" s="113">
        <v>22.6</v>
      </c>
      <c r="E1397" s="113">
        <v>21.5</v>
      </c>
      <c r="F1397" s="113">
        <v>22</v>
      </c>
      <c r="G1397" s="113">
        <v>22</v>
      </c>
      <c r="H1397" s="113">
        <v>22.6</v>
      </c>
      <c r="I1397" s="113">
        <v>26513</v>
      </c>
      <c r="J1397" s="113">
        <v>577648.1</v>
      </c>
      <c r="K1397" s="115">
        <v>43522</v>
      </c>
      <c r="L1397" s="113">
        <v>116</v>
      </c>
      <c r="M1397" s="113" t="s">
        <v>2252</v>
      </c>
      <c r="N1397" s="351"/>
    </row>
    <row r="1398" spans="1:14">
      <c r="A1398" s="113" t="s">
        <v>2490</v>
      </c>
      <c r="B1398" s="113" t="s">
        <v>384</v>
      </c>
      <c r="C1398" s="113">
        <v>8.1</v>
      </c>
      <c r="D1398" s="113">
        <v>8.4</v>
      </c>
      <c r="E1398" s="113">
        <v>7.35</v>
      </c>
      <c r="F1398" s="113">
        <v>7.65</v>
      </c>
      <c r="G1398" s="113">
        <v>7.7</v>
      </c>
      <c r="H1398" s="113">
        <v>7.5</v>
      </c>
      <c r="I1398" s="113">
        <v>11702</v>
      </c>
      <c r="J1398" s="113">
        <v>90472.75</v>
      </c>
      <c r="K1398" s="115">
        <v>43522</v>
      </c>
      <c r="L1398" s="113">
        <v>46</v>
      </c>
      <c r="M1398" s="113" t="s">
        <v>2491</v>
      </c>
      <c r="N1398" s="351"/>
    </row>
    <row r="1399" spans="1:14">
      <c r="A1399" s="113" t="s">
        <v>2492</v>
      </c>
      <c r="B1399" s="113" t="s">
        <v>384</v>
      </c>
      <c r="C1399" s="113">
        <v>4.2</v>
      </c>
      <c r="D1399" s="113">
        <v>4.45</v>
      </c>
      <c r="E1399" s="113">
        <v>4</v>
      </c>
      <c r="F1399" s="113">
        <v>4.2</v>
      </c>
      <c r="G1399" s="113">
        <v>4.2</v>
      </c>
      <c r="H1399" s="113">
        <v>4.25</v>
      </c>
      <c r="I1399" s="113">
        <v>48134</v>
      </c>
      <c r="J1399" s="113">
        <v>198931.4</v>
      </c>
      <c r="K1399" s="115">
        <v>43522</v>
      </c>
      <c r="L1399" s="113">
        <v>30</v>
      </c>
      <c r="M1399" s="113" t="s">
        <v>2493</v>
      </c>
      <c r="N1399" s="351"/>
    </row>
    <row r="1400" spans="1:14">
      <c r="A1400" s="113" t="s">
        <v>1582</v>
      </c>
      <c r="B1400" s="113" t="s">
        <v>384</v>
      </c>
      <c r="C1400" s="113">
        <v>29.1</v>
      </c>
      <c r="D1400" s="113">
        <v>29.6</v>
      </c>
      <c r="E1400" s="113">
        <v>28.5</v>
      </c>
      <c r="F1400" s="113">
        <v>29.35</v>
      </c>
      <c r="G1400" s="113">
        <v>29.4</v>
      </c>
      <c r="H1400" s="113">
        <v>29.65</v>
      </c>
      <c r="I1400" s="113">
        <v>1873</v>
      </c>
      <c r="J1400" s="113">
        <v>54330</v>
      </c>
      <c r="K1400" s="115">
        <v>43522</v>
      </c>
      <c r="L1400" s="113">
        <v>48</v>
      </c>
      <c r="M1400" s="113" t="s">
        <v>1583</v>
      </c>
      <c r="N1400" s="351"/>
    </row>
    <row r="1401" spans="1:14">
      <c r="A1401" s="113" t="s">
        <v>1584</v>
      </c>
      <c r="B1401" s="113" t="s">
        <v>384</v>
      </c>
      <c r="C1401" s="113">
        <v>226.8</v>
      </c>
      <c r="D1401" s="113">
        <v>228.1</v>
      </c>
      <c r="E1401" s="113">
        <v>215.4</v>
      </c>
      <c r="F1401" s="113">
        <v>225.5</v>
      </c>
      <c r="G1401" s="113">
        <v>224.7</v>
      </c>
      <c r="H1401" s="113">
        <v>227.95</v>
      </c>
      <c r="I1401" s="113">
        <v>103622</v>
      </c>
      <c r="J1401" s="113">
        <v>23011682</v>
      </c>
      <c r="K1401" s="115">
        <v>43522</v>
      </c>
      <c r="L1401" s="113">
        <v>2824</v>
      </c>
      <c r="M1401" s="113" t="s">
        <v>1585</v>
      </c>
      <c r="N1401" s="351"/>
    </row>
    <row r="1402" spans="1:14">
      <c r="A1402" s="113" t="s">
        <v>1586</v>
      </c>
      <c r="B1402" s="113" t="s">
        <v>384</v>
      </c>
      <c r="C1402" s="113">
        <v>39.65</v>
      </c>
      <c r="D1402" s="113">
        <v>40.9</v>
      </c>
      <c r="E1402" s="113">
        <v>39.6</v>
      </c>
      <c r="F1402" s="113">
        <v>39.85</v>
      </c>
      <c r="G1402" s="113">
        <v>40</v>
      </c>
      <c r="H1402" s="113">
        <v>40.65</v>
      </c>
      <c r="I1402" s="113">
        <v>1494</v>
      </c>
      <c r="J1402" s="113">
        <v>59491.35</v>
      </c>
      <c r="K1402" s="115">
        <v>43522</v>
      </c>
      <c r="L1402" s="113">
        <v>70</v>
      </c>
      <c r="M1402" s="113" t="s">
        <v>2200</v>
      </c>
      <c r="N1402" s="351"/>
    </row>
    <row r="1403" spans="1:14">
      <c r="A1403" s="113" t="s">
        <v>372</v>
      </c>
      <c r="B1403" s="113" t="s">
        <v>384</v>
      </c>
      <c r="C1403" s="113">
        <v>231.4</v>
      </c>
      <c r="D1403" s="113">
        <v>241.95</v>
      </c>
      <c r="E1403" s="113">
        <v>228.05</v>
      </c>
      <c r="F1403" s="113">
        <v>238.05</v>
      </c>
      <c r="G1403" s="113">
        <v>237.6</v>
      </c>
      <c r="H1403" s="113">
        <v>233.7</v>
      </c>
      <c r="I1403" s="113">
        <v>477118</v>
      </c>
      <c r="J1403" s="113">
        <v>113179919.8</v>
      </c>
      <c r="K1403" s="115">
        <v>43522</v>
      </c>
      <c r="L1403" s="113">
        <v>11632</v>
      </c>
      <c r="M1403" s="113" t="s">
        <v>1587</v>
      </c>
      <c r="N1403" s="351"/>
    </row>
    <row r="1404" spans="1:14">
      <c r="A1404" s="113" t="s">
        <v>1588</v>
      </c>
      <c r="B1404" s="113" t="s">
        <v>384</v>
      </c>
      <c r="C1404" s="113">
        <v>5.35</v>
      </c>
      <c r="D1404" s="113">
        <v>5.65</v>
      </c>
      <c r="E1404" s="113">
        <v>5.2</v>
      </c>
      <c r="F1404" s="113">
        <v>5.35</v>
      </c>
      <c r="G1404" s="113">
        <v>5.4</v>
      </c>
      <c r="H1404" s="113">
        <v>5.65</v>
      </c>
      <c r="I1404" s="113">
        <v>73337677</v>
      </c>
      <c r="J1404" s="113">
        <v>399111238.64999998</v>
      </c>
      <c r="K1404" s="115">
        <v>43522</v>
      </c>
      <c r="L1404" s="113">
        <v>54015</v>
      </c>
      <c r="M1404" s="113" t="s">
        <v>1589</v>
      </c>
      <c r="N1404" s="351"/>
    </row>
    <row r="1405" spans="1:14">
      <c r="A1405" s="113" t="s">
        <v>1590</v>
      </c>
      <c r="B1405" s="113" t="s">
        <v>384</v>
      </c>
      <c r="C1405" s="113">
        <v>116.65</v>
      </c>
      <c r="D1405" s="113">
        <v>134.19999999999999</v>
      </c>
      <c r="E1405" s="113">
        <v>111.55</v>
      </c>
      <c r="F1405" s="113">
        <v>129.75</v>
      </c>
      <c r="G1405" s="113">
        <v>128.35</v>
      </c>
      <c r="H1405" s="113">
        <v>116.8</v>
      </c>
      <c r="I1405" s="113">
        <v>1529358</v>
      </c>
      <c r="J1405" s="113">
        <v>198401012.05000001</v>
      </c>
      <c r="K1405" s="115">
        <v>43522</v>
      </c>
      <c r="L1405" s="113">
        <v>19322</v>
      </c>
      <c r="M1405" s="113" t="s">
        <v>1591</v>
      </c>
      <c r="N1405" s="351"/>
    </row>
    <row r="1406" spans="1:14">
      <c r="A1406" s="113" t="s">
        <v>1592</v>
      </c>
      <c r="B1406" s="113" t="s">
        <v>384</v>
      </c>
      <c r="C1406" s="113">
        <v>1324</v>
      </c>
      <c r="D1406" s="113">
        <v>1330</v>
      </c>
      <c r="E1406" s="113">
        <v>1290</v>
      </c>
      <c r="F1406" s="113">
        <v>1297.05</v>
      </c>
      <c r="G1406" s="113">
        <v>1295.05</v>
      </c>
      <c r="H1406" s="113">
        <v>1337.45</v>
      </c>
      <c r="I1406" s="113">
        <v>1936</v>
      </c>
      <c r="J1406" s="113">
        <v>2522732.0499999998</v>
      </c>
      <c r="K1406" s="115">
        <v>43522</v>
      </c>
      <c r="L1406" s="113">
        <v>308</v>
      </c>
      <c r="M1406" s="113" t="s">
        <v>1593</v>
      </c>
      <c r="N1406" s="351"/>
    </row>
    <row r="1407" spans="1:14">
      <c r="A1407" s="113" t="s">
        <v>1594</v>
      </c>
      <c r="B1407" s="113" t="s">
        <v>384</v>
      </c>
      <c r="C1407" s="113">
        <v>218</v>
      </c>
      <c r="D1407" s="113">
        <v>220.95</v>
      </c>
      <c r="E1407" s="113">
        <v>202</v>
      </c>
      <c r="F1407" s="113">
        <v>217.6</v>
      </c>
      <c r="G1407" s="113">
        <v>216</v>
      </c>
      <c r="H1407" s="113">
        <v>217.9</v>
      </c>
      <c r="I1407" s="113">
        <v>5606</v>
      </c>
      <c r="J1407" s="113">
        <v>1205252.3999999999</v>
      </c>
      <c r="K1407" s="115">
        <v>43522</v>
      </c>
      <c r="L1407" s="113">
        <v>238</v>
      </c>
      <c r="M1407" s="113" t="s">
        <v>1595</v>
      </c>
      <c r="N1407" s="351"/>
    </row>
    <row r="1408" spans="1:14">
      <c r="A1408" s="113" t="s">
        <v>1596</v>
      </c>
      <c r="B1408" s="113" t="s">
        <v>384</v>
      </c>
      <c r="C1408" s="113">
        <v>1205.6500000000001</v>
      </c>
      <c r="D1408" s="113">
        <v>1284.75</v>
      </c>
      <c r="E1408" s="113">
        <v>1195.8499999999999</v>
      </c>
      <c r="F1408" s="113">
        <v>1269.75</v>
      </c>
      <c r="G1408" s="113">
        <v>1271</v>
      </c>
      <c r="H1408" s="113">
        <v>1201.9000000000001</v>
      </c>
      <c r="I1408" s="113">
        <v>77630</v>
      </c>
      <c r="J1408" s="113">
        <v>97208941</v>
      </c>
      <c r="K1408" s="115">
        <v>43522</v>
      </c>
      <c r="L1408" s="113">
        <v>8199</v>
      </c>
      <c r="M1408" s="113" t="s">
        <v>1597</v>
      </c>
      <c r="N1408" s="351"/>
    </row>
    <row r="1409" spans="1:14">
      <c r="A1409" s="113" t="s">
        <v>1598</v>
      </c>
      <c r="B1409" s="113" t="s">
        <v>3182</v>
      </c>
      <c r="C1409" s="113">
        <v>1.75</v>
      </c>
      <c r="D1409" s="113">
        <v>1.75</v>
      </c>
      <c r="E1409" s="113">
        <v>1.65</v>
      </c>
      <c r="F1409" s="113">
        <v>1.75</v>
      </c>
      <c r="G1409" s="113">
        <v>1.75</v>
      </c>
      <c r="H1409" s="113">
        <v>1.7</v>
      </c>
      <c r="I1409" s="113">
        <v>27249</v>
      </c>
      <c r="J1409" s="113">
        <v>47221.599999999999</v>
      </c>
      <c r="K1409" s="115">
        <v>43522</v>
      </c>
      <c r="L1409" s="113">
        <v>42</v>
      </c>
      <c r="M1409" s="113" t="s">
        <v>1599</v>
      </c>
      <c r="N1409" s="351"/>
    </row>
    <row r="1410" spans="1:14">
      <c r="A1410" s="113" t="s">
        <v>144</v>
      </c>
      <c r="B1410" s="113" t="s">
        <v>384</v>
      </c>
      <c r="C1410" s="113">
        <v>33</v>
      </c>
      <c r="D1410" s="113">
        <v>33.049999999999997</v>
      </c>
      <c r="E1410" s="113">
        <v>31.65</v>
      </c>
      <c r="F1410" s="113">
        <v>32.65</v>
      </c>
      <c r="G1410" s="113">
        <v>32.700000000000003</v>
      </c>
      <c r="H1410" s="113">
        <v>33.1</v>
      </c>
      <c r="I1410" s="113">
        <v>3275814</v>
      </c>
      <c r="J1410" s="113">
        <v>105888402.15000001</v>
      </c>
      <c r="K1410" s="115">
        <v>43522</v>
      </c>
      <c r="L1410" s="113">
        <v>5736</v>
      </c>
      <c r="M1410" s="113" t="s">
        <v>1600</v>
      </c>
      <c r="N1410" s="351"/>
    </row>
    <row r="1411" spans="1:14">
      <c r="A1411" s="113" t="s">
        <v>1601</v>
      </c>
      <c r="B1411" s="113" t="s">
        <v>384</v>
      </c>
      <c r="C1411" s="113">
        <v>586.25</v>
      </c>
      <c r="D1411" s="113">
        <v>597</v>
      </c>
      <c r="E1411" s="113">
        <v>579.65</v>
      </c>
      <c r="F1411" s="113">
        <v>583.20000000000005</v>
      </c>
      <c r="G1411" s="113">
        <v>581.04999999999995</v>
      </c>
      <c r="H1411" s="113">
        <v>586.25</v>
      </c>
      <c r="I1411" s="113">
        <v>33991</v>
      </c>
      <c r="J1411" s="113">
        <v>19986425.350000001</v>
      </c>
      <c r="K1411" s="115">
        <v>43522</v>
      </c>
      <c r="L1411" s="113">
        <v>4120</v>
      </c>
      <c r="M1411" s="113" t="s">
        <v>1602</v>
      </c>
      <c r="N1411" s="351"/>
    </row>
    <row r="1412" spans="1:14">
      <c r="A1412" s="113" t="s">
        <v>3179</v>
      </c>
      <c r="B1412" s="113" t="s">
        <v>384</v>
      </c>
      <c r="C1412" s="113">
        <v>59</v>
      </c>
      <c r="D1412" s="113">
        <v>61.7</v>
      </c>
      <c r="E1412" s="113">
        <v>57.05</v>
      </c>
      <c r="F1412" s="113">
        <v>58.05</v>
      </c>
      <c r="G1412" s="113">
        <v>58</v>
      </c>
      <c r="H1412" s="113">
        <v>61.7</v>
      </c>
      <c r="I1412" s="113">
        <v>142</v>
      </c>
      <c r="J1412" s="113">
        <v>8247.5</v>
      </c>
      <c r="K1412" s="115">
        <v>43522</v>
      </c>
      <c r="L1412" s="113">
        <v>9</v>
      </c>
      <c r="M1412" s="113" t="s">
        <v>3180</v>
      </c>
      <c r="N1412" s="351"/>
    </row>
    <row r="1413" spans="1:14">
      <c r="A1413" s="113" t="s">
        <v>1603</v>
      </c>
      <c r="B1413" s="113" t="s">
        <v>384</v>
      </c>
      <c r="C1413" s="113">
        <v>178</v>
      </c>
      <c r="D1413" s="113">
        <v>180.5</v>
      </c>
      <c r="E1413" s="113">
        <v>175.15</v>
      </c>
      <c r="F1413" s="113">
        <v>179.9</v>
      </c>
      <c r="G1413" s="113">
        <v>180</v>
      </c>
      <c r="H1413" s="113">
        <v>182</v>
      </c>
      <c r="I1413" s="113">
        <v>15205</v>
      </c>
      <c r="J1413" s="113">
        <v>2708069.15</v>
      </c>
      <c r="K1413" s="115">
        <v>43522</v>
      </c>
      <c r="L1413" s="113">
        <v>426</v>
      </c>
      <c r="M1413" s="113" t="s">
        <v>1604</v>
      </c>
      <c r="N1413" s="351"/>
    </row>
    <row r="1414" spans="1:14">
      <c r="A1414" s="113" t="s">
        <v>1605</v>
      </c>
      <c r="B1414" s="113" t="s">
        <v>384</v>
      </c>
      <c r="C1414" s="113">
        <v>130</v>
      </c>
      <c r="D1414" s="113">
        <v>137.5</v>
      </c>
      <c r="E1414" s="113">
        <v>122.95</v>
      </c>
      <c r="F1414" s="113">
        <v>130.65</v>
      </c>
      <c r="G1414" s="113">
        <v>130</v>
      </c>
      <c r="H1414" s="113">
        <v>132.1</v>
      </c>
      <c r="I1414" s="113">
        <v>1771107</v>
      </c>
      <c r="J1414" s="113">
        <v>235711115.75</v>
      </c>
      <c r="K1414" s="115">
        <v>43522</v>
      </c>
      <c r="L1414" s="113">
        <v>27116</v>
      </c>
      <c r="M1414" s="113" t="s">
        <v>1606</v>
      </c>
      <c r="N1414" s="351"/>
    </row>
    <row r="1415" spans="1:14">
      <c r="A1415" s="113" t="s">
        <v>1607</v>
      </c>
      <c r="B1415" s="113" t="s">
        <v>384</v>
      </c>
      <c r="C1415" s="113">
        <v>199</v>
      </c>
      <c r="D1415" s="113">
        <v>203.95</v>
      </c>
      <c r="E1415" s="113">
        <v>190.2</v>
      </c>
      <c r="F1415" s="113">
        <v>200</v>
      </c>
      <c r="G1415" s="113">
        <v>203.7</v>
      </c>
      <c r="H1415" s="113">
        <v>197.45</v>
      </c>
      <c r="I1415" s="113">
        <v>6775</v>
      </c>
      <c r="J1415" s="113">
        <v>1335804.3999999999</v>
      </c>
      <c r="K1415" s="115">
        <v>43522</v>
      </c>
      <c r="L1415" s="113">
        <v>235</v>
      </c>
      <c r="M1415" s="113" t="s">
        <v>1608</v>
      </c>
      <c r="N1415" s="351"/>
    </row>
    <row r="1416" spans="1:14">
      <c r="A1416" s="113" t="s">
        <v>2549</v>
      </c>
      <c r="B1416" s="113" t="s">
        <v>384</v>
      </c>
      <c r="C1416" s="113">
        <v>41</v>
      </c>
      <c r="D1416" s="113">
        <v>42.75</v>
      </c>
      <c r="E1416" s="113">
        <v>39.4</v>
      </c>
      <c r="F1416" s="113">
        <v>41.9</v>
      </c>
      <c r="G1416" s="113">
        <v>41.15</v>
      </c>
      <c r="H1416" s="113">
        <v>41.45</v>
      </c>
      <c r="I1416" s="113">
        <v>144588</v>
      </c>
      <c r="J1416" s="113">
        <v>6010978.1500000004</v>
      </c>
      <c r="K1416" s="115">
        <v>43522</v>
      </c>
      <c r="L1416" s="113">
        <v>736</v>
      </c>
      <c r="M1416" s="113" t="s">
        <v>2550</v>
      </c>
      <c r="N1416" s="351"/>
    </row>
    <row r="1417" spans="1:14">
      <c r="A1417" s="113" t="s">
        <v>2735</v>
      </c>
      <c r="B1417" s="113" t="s">
        <v>384</v>
      </c>
      <c r="C1417" s="113">
        <v>106.75</v>
      </c>
      <c r="D1417" s="113">
        <v>108.8</v>
      </c>
      <c r="E1417" s="113">
        <v>104</v>
      </c>
      <c r="F1417" s="113">
        <v>107.1</v>
      </c>
      <c r="G1417" s="113">
        <v>106</v>
      </c>
      <c r="H1417" s="113">
        <v>107.25</v>
      </c>
      <c r="I1417" s="113">
        <v>25572</v>
      </c>
      <c r="J1417" s="113">
        <v>2712462.95</v>
      </c>
      <c r="K1417" s="115">
        <v>43522</v>
      </c>
      <c r="L1417" s="113">
        <v>680</v>
      </c>
      <c r="M1417" s="113" t="s">
        <v>2738</v>
      </c>
      <c r="N1417" s="351"/>
    </row>
    <row r="1418" spans="1:14">
      <c r="A1418" s="113" t="s">
        <v>2697</v>
      </c>
      <c r="B1418" s="113" t="s">
        <v>384</v>
      </c>
      <c r="C1418" s="113">
        <v>36.9</v>
      </c>
      <c r="D1418" s="113">
        <v>38.5</v>
      </c>
      <c r="E1418" s="113">
        <v>35.4</v>
      </c>
      <c r="F1418" s="113">
        <v>37.799999999999997</v>
      </c>
      <c r="G1418" s="113">
        <v>37.9</v>
      </c>
      <c r="H1418" s="113">
        <v>37.15</v>
      </c>
      <c r="I1418" s="113">
        <v>318017</v>
      </c>
      <c r="J1418" s="113">
        <v>11587065.25</v>
      </c>
      <c r="K1418" s="115">
        <v>43522</v>
      </c>
      <c r="L1418" s="113">
        <v>802</v>
      </c>
      <c r="M1418" s="113" t="s">
        <v>2698</v>
      </c>
      <c r="N1418" s="351"/>
    </row>
    <row r="1419" spans="1:14">
      <c r="A1419" s="113" t="s">
        <v>3564</v>
      </c>
      <c r="B1419" s="113" t="s">
        <v>3182</v>
      </c>
      <c r="C1419" s="113">
        <v>3.7</v>
      </c>
      <c r="D1419" s="113">
        <v>3.7</v>
      </c>
      <c r="E1419" s="113">
        <v>3.55</v>
      </c>
      <c r="F1419" s="113">
        <v>3.55</v>
      </c>
      <c r="G1419" s="113">
        <v>3.55</v>
      </c>
      <c r="H1419" s="113">
        <v>3.7</v>
      </c>
      <c r="I1419" s="113">
        <v>725</v>
      </c>
      <c r="J1419" s="113">
        <v>2648.75</v>
      </c>
      <c r="K1419" s="115">
        <v>43522</v>
      </c>
      <c r="L1419" s="113">
        <v>4</v>
      </c>
      <c r="M1419" s="113" t="s">
        <v>3565</v>
      </c>
      <c r="N1419" s="351"/>
    </row>
    <row r="1420" spans="1:14">
      <c r="A1420" s="113" t="s">
        <v>3303</v>
      </c>
      <c r="B1420" s="113" t="s">
        <v>3182</v>
      </c>
      <c r="C1420" s="113">
        <v>0.65</v>
      </c>
      <c r="D1420" s="113">
        <v>0.65</v>
      </c>
      <c r="E1420" s="113">
        <v>0.65</v>
      </c>
      <c r="F1420" s="113">
        <v>0.65</v>
      </c>
      <c r="G1420" s="113">
        <v>0.65</v>
      </c>
      <c r="H1420" s="113">
        <v>0.6</v>
      </c>
      <c r="I1420" s="113">
        <v>8079</v>
      </c>
      <c r="J1420" s="113">
        <v>5251.35</v>
      </c>
      <c r="K1420" s="115">
        <v>43522</v>
      </c>
      <c r="L1420" s="113">
        <v>18</v>
      </c>
      <c r="M1420" s="113" t="s">
        <v>3304</v>
      </c>
      <c r="N1420" s="351"/>
    </row>
    <row r="1421" spans="1:14">
      <c r="A1421" s="113" t="s">
        <v>2078</v>
      </c>
      <c r="B1421" s="113" t="s">
        <v>384</v>
      </c>
      <c r="C1421" s="113">
        <v>33.549999999999997</v>
      </c>
      <c r="D1421" s="113">
        <v>34.450000000000003</v>
      </c>
      <c r="E1421" s="113">
        <v>32.65</v>
      </c>
      <c r="F1421" s="113">
        <v>33.35</v>
      </c>
      <c r="G1421" s="113">
        <v>33.700000000000003</v>
      </c>
      <c r="H1421" s="113">
        <v>34.200000000000003</v>
      </c>
      <c r="I1421" s="113">
        <v>22469</v>
      </c>
      <c r="J1421" s="113">
        <v>755278.85</v>
      </c>
      <c r="K1421" s="115">
        <v>43522</v>
      </c>
      <c r="L1421" s="113">
        <v>264</v>
      </c>
      <c r="M1421" s="113" t="s">
        <v>2079</v>
      </c>
      <c r="N1421" s="351"/>
    </row>
    <row r="1422" spans="1:14">
      <c r="A1422" s="113" t="s">
        <v>2020</v>
      </c>
      <c r="B1422" s="113" t="s">
        <v>384</v>
      </c>
      <c r="C1422" s="113">
        <v>7680.5</v>
      </c>
      <c r="D1422" s="113">
        <v>7870.05</v>
      </c>
      <c r="E1422" s="113">
        <v>7680.5</v>
      </c>
      <c r="F1422" s="113">
        <v>7816.95</v>
      </c>
      <c r="G1422" s="113">
        <v>7800</v>
      </c>
      <c r="H1422" s="113">
        <v>7937.5</v>
      </c>
      <c r="I1422" s="113">
        <v>1017</v>
      </c>
      <c r="J1422" s="113">
        <v>7937047.5499999998</v>
      </c>
      <c r="K1422" s="115">
        <v>43522</v>
      </c>
      <c r="L1422" s="113">
        <v>140</v>
      </c>
      <c r="M1422" s="113" t="s">
        <v>2021</v>
      </c>
      <c r="N1422" s="351"/>
    </row>
    <row r="1423" spans="1:14">
      <c r="A1423" s="113" t="s">
        <v>145</v>
      </c>
      <c r="B1423" s="113" t="s">
        <v>384</v>
      </c>
      <c r="C1423" s="113">
        <v>563</v>
      </c>
      <c r="D1423" s="113">
        <v>566.45000000000005</v>
      </c>
      <c r="E1423" s="113">
        <v>556</v>
      </c>
      <c r="F1423" s="113">
        <v>558.04999999999995</v>
      </c>
      <c r="G1423" s="113">
        <v>556.5</v>
      </c>
      <c r="H1423" s="113">
        <v>566.54999999999995</v>
      </c>
      <c r="I1423" s="113">
        <v>831737</v>
      </c>
      <c r="J1423" s="113">
        <v>465961337.05000001</v>
      </c>
      <c r="K1423" s="115">
        <v>43522</v>
      </c>
      <c r="L1423" s="113">
        <v>20502</v>
      </c>
      <c r="M1423" s="113" t="s">
        <v>1609</v>
      </c>
      <c r="N1423" s="351"/>
    </row>
    <row r="1424" spans="1:14">
      <c r="A1424" s="113" t="s">
        <v>1610</v>
      </c>
      <c r="B1424" s="113" t="s">
        <v>384</v>
      </c>
      <c r="C1424" s="113">
        <v>85.25</v>
      </c>
      <c r="D1424" s="113">
        <v>85.25</v>
      </c>
      <c r="E1424" s="113">
        <v>82.15</v>
      </c>
      <c r="F1424" s="113">
        <v>84</v>
      </c>
      <c r="G1424" s="113">
        <v>83.75</v>
      </c>
      <c r="H1424" s="113">
        <v>85.2</v>
      </c>
      <c r="I1424" s="113">
        <v>198626</v>
      </c>
      <c r="J1424" s="113">
        <v>16627646.800000001</v>
      </c>
      <c r="K1424" s="115">
        <v>43522</v>
      </c>
      <c r="L1424" s="113">
        <v>1669</v>
      </c>
      <c r="M1424" s="113" t="s">
        <v>1611</v>
      </c>
      <c r="N1424" s="351"/>
    </row>
    <row r="1425" spans="1:14">
      <c r="A1425" s="113" t="s">
        <v>146</v>
      </c>
      <c r="B1425" s="113" t="s">
        <v>384</v>
      </c>
      <c r="C1425" s="113">
        <v>547.20000000000005</v>
      </c>
      <c r="D1425" s="113">
        <v>576.45000000000005</v>
      </c>
      <c r="E1425" s="113">
        <v>540.20000000000005</v>
      </c>
      <c r="F1425" s="113">
        <v>571.6</v>
      </c>
      <c r="G1425" s="113">
        <v>571.6</v>
      </c>
      <c r="H1425" s="113">
        <v>552.04999999999995</v>
      </c>
      <c r="I1425" s="113">
        <v>959054</v>
      </c>
      <c r="J1425" s="113">
        <v>539441571.60000002</v>
      </c>
      <c r="K1425" s="115">
        <v>43522</v>
      </c>
      <c r="L1425" s="113">
        <v>20049</v>
      </c>
      <c r="M1425" s="113" t="s">
        <v>1612</v>
      </c>
      <c r="N1425" s="351"/>
    </row>
    <row r="1426" spans="1:14">
      <c r="A1426" s="113" t="s">
        <v>350</v>
      </c>
      <c r="B1426" s="113" t="s">
        <v>384</v>
      </c>
      <c r="C1426" s="113">
        <v>903.5</v>
      </c>
      <c r="D1426" s="113">
        <v>903.55</v>
      </c>
      <c r="E1426" s="113">
        <v>874.15</v>
      </c>
      <c r="F1426" s="113">
        <v>882.15</v>
      </c>
      <c r="G1426" s="113">
        <v>880.4</v>
      </c>
      <c r="H1426" s="113">
        <v>901.75</v>
      </c>
      <c r="I1426" s="113">
        <v>571939</v>
      </c>
      <c r="J1426" s="113">
        <v>506003619.39999998</v>
      </c>
      <c r="K1426" s="115">
        <v>43522</v>
      </c>
      <c r="L1426" s="113">
        <v>20831</v>
      </c>
      <c r="M1426" s="113" t="s">
        <v>1613</v>
      </c>
      <c r="N1426" s="351"/>
    </row>
    <row r="1427" spans="1:14">
      <c r="A1427" s="113" t="s">
        <v>147</v>
      </c>
      <c r="B1427" s="113" t="s">
        <v>384</v>
      </c>
      <c r="C1427" s="113">
        <v>189.75</v>
      </c>
      <c r="D1427" s="113">
        <v>192.25</v>
      </c>
      <c r="E1427" s="113">
        <v>185.35</v>
      </c>
      <c r="F1427" s="113">
        <v>191.65</v>
      </c>
      <c r="G1427" s="113">
        <v>191.5</v>
      </c>
      <c r="H1427" s="113">
        <v>191.1</v>
      </c>
      <c r="I1427" s="113">
        <v>1271388</v>
      </c>
      <c r="J1427" s="113">
        <v>241275646.94999999</v>
      </c>
      <c r="K1427" s="115">
        <v>43522</v>
      </c>
      <c r="L1427" s="113">
        <v>9609</v>
      </c>
      <c r="M1427" s="113" t="s">
        <v>1614</v>
      </c>
      <c r="N1427" s="351"/>
    </row>
    <row r="1428" spans="1:14">
      <c r="A1428" s="113" t="s">
        <v>1615</v>
      </c>
      <c r="B1428" s="113" t="s">
        <v>384</v>
      </c>
      <c r="C1428" s="113">
        <v>832.95</v>
      </c>
      <c r="D1428" s="113">
        <v>834</v>
      </c>
      <c r="E1428" s="113">
        <v>818.05</v>
      </c>
      <c r="F1428" s="113">
        <v>824.5</v>
      </c>
      <c r="G1428" s="113">
        <v>824</v>
      </c>
      <c r="H1428" s="113">
        <v>833.35</v>
      </c>
      <c r="I1428" s="113">
        <v>13656</v>
      </c>
      <c r="J1428" s="113">
        <v>11273667.9</v>
      </c>
      <c r="K1428" s="115">
        <v>43522</v>
      </c>
      <c r="L1428" s="113">
        <v>959</v>
      </c>
      <c r="M1428" s="113" t="s">
        <v>1616</v>
      </c>
      <c r="N1428" s="351"/>
    </row>
    <row r="1429" spans="1:14">
      <c r="A1429" s="113" t="s">
        <v>1617</v>
      </c>
      <c r="B1429" s="113" t="s">
        <v>384</v>
      </c>
      <c r="C1429" s="113">
        <v>597.85</v>
      </c>
      <c r="D1429" s="113">
        <v>607</v>
      </c>
      <c r="E1429" s="113">
        <v>581.04999999999995</v>
      </c>
      <c r="F1429" s="113">
        <v>591.35</v>
      </c>
      <c r="G1429" s="113">
        <v>590</v>
      </c>
      <c r="H1429" s="113">
        <v>604.29999999999995</v>
      </c>
      <c r="I1429" s="113">
        <v>65394</v>
      </c>
      <c r="J1429" s="113">
        <v>39032375.25</v>
      </c>
      <c r="K1429" s="115">
        <v>43522</v>
      </c>
      <c r="L1429" s="113">
        <v>3470</v>
      </c>
      <c r="M1429" s="113" t="s">
        <v>1618</v>
      </c>
      <c r="N1429" s="351"/>
    </row>
    <row r="1430" spans="1:14">
      <c r="A1430" s="113" t="s">
        <v>148</v>
      </c>
      <c r="B1430" s="113" t="s">
        <v>384</v>
      </c>
      <c r="C1430" s="113">
        <v>173</v>
      </c>
      <c r="D1430" s="113">
        <v>183.45</v>
      </c>
      <c r="E1430" s="113">
        <v>172.5</v>
      </c>
      <c r="F1430" s="113">
        <v>182.65</v>
      </c>
      <c r="G1430" s="113">
        <v>183</v>
      </c>
      <c r="H1430" s="113">
        <v>175.75</v>
      </c>
      <c r="I1430" s="113">
        <v>31859427</v>
      </c>
      <c r="J1430" s="113">
        <v>5736280848.75</v>
      </c>
      <c r="K1430" s="115">
        <v>43522</v>
      </c>
      <c r="L1430" s="113">
        <v>174362</v>
      </c>
      <c r="M1430" s="113" t="s">
        <v>1619</v>
      </c>
      <c r="N1430" s="351"/>
    </row>
    <row r="1431" spans="1:14">
      <c r="A1431" s="113" t="s">
        <v>149</v>
      </c>
      <c r="B1431" s="113" t="s">
        <v>384</v>
      </c>
      <c r="C1431" s="113">
        <v>87</v>
      </c>
      <c r="D1431" s="113">
        <v>91.6</v>
      </c>
      <c r="E1431" s="113">
        <v>87</v>
      </c>
      <c r="F1431" s="113">
        <v>90.85</v>
      </c>
      <c r="G1431" s="113">
        <v>90.85</v>
      </c>
      <c r="H1431" s="113">
        <v>89.65</v>
      </c>
      <c r="I1431" s="113">
        <v>5068764</v>
      </c>
      <c r="J1431" s="113">
        <v>456718684.94999999</v>
      </c>
      <c r="K1431" s="115">
        <v>43522</v>
      </c>
      <c r="L1431" s="113">
        <v>34594</v>
      </c>
      <c r="M1431" s="113" t="s">
        <v>1620</v>
      </c>
      <c r="N1431" s="351"/>
    </row>
    <row r="1432" spans="1:14">
      <c r="A1432" s="113" t="s">
        <v>150</v>
      </c>
      <c r="B1432" s="113" t="s">
        <v>384</v>
      </c>
      <c r="C1432" s="113">
        <v>66.3</v>
      </c>
      <c r="D1432" s="113">
        <v>67.150000000000006</v>
      </c>
      <c r="E1432" s="113">
        <v>64.05</v>
      </c>
      <c r="F1432" s="113">
        <v>66.150000000000006</v>
      </c>
      <c r="G1432" s="113">
        <v>66.55</v>
      </c>
      <c r="H1432" s="113">
        <v>66.55</v>
      </c>
      <c r="I1432" s="113">
        <v>10552247</v>
      </c>
      <c r="J1432" s="113">
        <v>697833602.79999995</v>
      </c>
      <c r="K1432" s="115">
        <v>43522</v>
      </c>
      <c r="L1432" s="113">
        <v>21952</v>
      </c>
      <c r="M1432" s="113" t="s">
        <v>1621</v>
      </c>
      <c r="N1432" s="351"/>
    </row>
    <row r="1433" spans="1:14">
      <c r="A1433" s="113" t="s">
        <v>1622</v>
      </c>
      <c r="B1433" s="113" t="s">
        <v>384</v>
      </c>
      <c r="C1433" s="113">
        <v>718</v>
      </c>
      <c r="D1433" s="113">
        <v>742.95</v>
      </c>
      <c r="E1433" s="113">
        <v>704</v>
      </c>
      <c r="F1433" s="113">
        <v>716.4</v>
      </c>
      <c r="G1433" s="113">
        <v>713.2</v>
      </c>
      <c r="H1433" s="113">
        <v>727.45</v>
      </c>
      <c r="I1433" s="113">
        <v>341400</v>
      </c>
      <c r="J1433" s="113">
        <v>249031994.34999999</v>
      </c>
      <c r="K1433" s="115">
        <v>43522</v>
      </c>
      <c r="L1433" s="113">
        <v>9767</v>
      </c>
      <c r="M1433" s="113" t="s">
        <v>1623</v>
      </c>
      <c r="N1433" s="351"/>
    </row>
    <row r="1434" spans="1:14">
      <c r="A1434" s="113" t="s">
        <v>151</v>
      </c>
      <c r="B1434" s="113" t="s">
        <v>384</v>
      </c>
      <c r="C1434" s="113">
        <v>498</v>
      </c>
      <c r="D1434" s="113">
        <v>508.6</v>
      </c>
      <c r="E1434" s="113">
        <v>491.7</v>
      </c>
      <c r="F1434" s="113">
        <v>503.6</v>
      </c>
      <c r="G1434" s="113">
        <v>504</v>
      </c>
      <c r="H1434" s="113">
        <v>505.1</v>
      </c>
      <c r="I1434" s="113">
        <v>9856299</v>
      </c>
      <c r="J1434" s="113">
        <v>4938691662.6000004</v>
      </c>
      <c r="K1434" s="115">
        <v>43522</v>
      </c>
      <c r="L1434" s="113">
        <v>116684</v>
      </c>
      <c r="M1434" s="113" t="s">
        <v>1624</v>
      </c>
      <c r="N1434" s="351"/>
    </row>
    <row r="1435" spans="1:14">
      <c r="A1435" s="113" t="s">
        <v>3176</v>
      </c>
      <c r="B1435" s="113" t="s">
        <v>3182</v>
      </c>
      <c r="C1435" s="113">
        <v>27.45</v>
      </c>
      <c r="D1435" s="113">
        <v>27.45</v>
      </c>
      <c r="E1435" s="113">
        <v>26.6</v>
      </c>
      <c r="F1435" s="113">
        <v>27.05</v>
      </c>
      <c r="G1435" s="113">
        <v>27.15</v>
      </c>
      <c r="H1435" s="113">
        <v>27.55</v>
      </c>
      <c r="I1435" s="113">
        <v>307045</v>
      </c>
      <c r="J1435" s="113">
        <v>8317338.7999999998</v>
      </c>
      <c r="K1435" s="115">
        <v>43522</v>
      </c>
      <c r="L1435" s="113">
        <v>883</v>
      </c>
      <c r="M1435" s="113" t="s">
        <v>569</v>
      </c>
      <c r="N1435" s="351"/>
    </row>
    <row r="1436" spans="1:14">
      <c r="A1436" s="113" t="s">
        <v>1625</v>
      </c>
      <c r="B1436" s="113" t="s">
        <v>384</v>
      </c>
      <c r="C1436" s="113">
        <v>56.9</v>
      </c>
      <c r="D1436" s="113">
        <v>57</v>
      </c>
      <c r="E1436" s="113">
        <v>54.5</v>
      </c>
      <c r="F1436" s="113">
        <v>55.8</v>
      </c>
      <c r="G1436" s="113">
        <v>55.35</v>
      </c>
      <c r="H1436" s="113">
        <v>57.8</v>
      </c>
      <c r="I1436" s="113">
        <v>53276</v>
      </c>
      <c r="J1436" s="113">
        <v>2978819.9</v>
      </c>
      <c r="K1436" s="115">
        <v>43522</v>
      </c>
      <c r="L1436" s="113">
        <v>612</v>
      </c>
      <c r="M1436" s="113" t="s">
        <v>1626</v>
      </c>
      <c r="N1436" s="351"/>
    </row>
    <row r="1437" spans="1:14">
      <c r="A1437" s="113" t="s">
        <v>325</v>
      </c>
      <c r="B1437" s="113" t="s">
        <v>384</v>
      </c>
      <c r="C1437" s="113">
        <v>280.89999999999998</v>
      </c>
      <c r="D1437" s="113">
        <v>281</v>
      </c>
      <c r="E1437" s="113">
        <v>276</v>
      </c>
      <c r="F1437" s="113">
        <v>280.39999999999998</v>
      </c>
      <c r="G1437" s="113">
        <v>280</v>
      </c>
      <c r="H1437" s="113">
        <v>282.10000000000002</v>
      </c>
      <c r="I1437" s="113">
        <v>14964</v>
      </c>
      <c r="J1437" s="113">
        <v>4186655.1</v>
      </c>
      <c r="K1437" s="115">
        <v>43522</v>
      </c>
      <c r="L1437" s="113">
        <v>375</v>
      </c>
      <c r="M1437" s="113" t="s">
        <v>1889</v>
      </c>
      <c r="N1437" s="351"/>
    </row>
    <row r="1438" spans="1:14">
      <c r="A1438" s="113" t="s">
        <v>3488</v>
      </c>
      <c r="B1438" s="113" t="s">
        <v>384</v>
      </c>
      <c r="C1438" s="113">
        <v>372.4</v>
      </c>
      <c r="D1438" s="113">
        <v>410.7</v>
      </c>
      <c r="E1438" s="113">
        <v>346.1</v>
      </c>
      <c r="F1438" s="113">
        <v>373.6</v>
      </c>
      <c r="G1438" s="113">
        <v>373.45</v>
      </c>
      <c r="H1438" s="113">
        <v>348.05</v>
      </c>
      <c r="I1438" s="113">
        <v>1223</v>
      </c>
      <c r="J1438" s="113">
        <v>454160.25</v>
      </c>
      <c r="K1438" s="115">
        <v>43522</v>
      </c>
      <c r="L1438" s="113">
        <v>92</v>
      </c>
      <c r="M1438" s="113" t="s">
        <v>3489</v>
      </c>
      <c r="N1438" s="351"/>
    </row>
    <row r="1439" spans="1:14">
      <c r="A1439" s="113" t="s">
        <v>1980</v>
      </c>
      <c r="B1439" s="113" t="s">
        <v>384</v>
      </c>
      <c r="C1439" s="113">
        <v>634</v>
      </c>
      <c r="D1439" s="113">
        <v>645</v>
      </c>
      <c r="E1439" s="113">
        <v>620.20000000000005</v>
      </c>
      <c r="F1439" s="113">
        <v>634.79999999999995</v>
      </c>
      <c r="G1439" s="113">
        <v>639.5</v>
      </c>
      <c r="H1439" s="113">
        <v>630.25</v>
      </c>
      <c r="I1439" s="113">
        <v>8564</v>
      </c>
      <c r="J1439" s="113">
        <v>5415623</v>
      </c>
      <c r="K1439" s="115">
        <v>43522</v>
      </c>
      <c r="L1439" s="113">
        <v>360</v>
      </c>
      <c r="M1439" s="113" t="s">
        <v>1981</v>
      </c>
      <c r="N1439" s="351"/>
    </row>
    <row r="1440" spans="1:14">
      <c r="A1440" s="113" t="s">
        <v>1627</v>
      </c>
      <c r="B1440" s="113" t="s">
        <v>384</v>
      </c>
      <c r="C1440" s="113">
        <v>14.85</v>
      </c>
      <c r="D1440" s="113">
        <v>15.5</v>
      </c>
      <c r="E1440" s="113">
        <v>14.15</v>
      </c>
      <c r="F1440" s="113">
        <v>15</v>
      </c>
      <c r="G1440" s="113">
        <v>15.2</v>
      </c>
      <c r="H1440" s="113">
        <v>14.85</v>
      </c>
      <c r="I1440" s="113">
        <v>11918</v>
      </c>
      <c r="J1440" s="113">
        <v>177203.5</v>
      </c>
      <c r="K1440" s="115">
        <v>43522</v>
      </c>
      <c r="L1440" s="113">
        <v>168</v>
      </c>
      <c r="M1440" s="113" t="s">
        <v>1628</v>
      </c>
      <c r="N1440" s="351"/>
    </row>
    <row r="1441" spans="1:14">
      <c r="A1441" s="113" t="s">
        <v>2760</v>
      </c>
      <c r="B1441" s="113" t="s">
        <v>384</v>
      </c>
      <c r="C1441" s="113">
        <v>799</v>
      </c>
      <c r="D1441" s="113">
        <v>821.4</v>
      </c>
      <c r="E1441" s="113">
        <v>750</v>
      </c>
      <c r="F1441" s="113">
        <v>813.2</v>
      </c>
      <c r="G1441" s="113">
        <v>815</v>
      </c>
      <c r="H1441" s="113">
        <v>804.15</v>
      </c>
      <c r="I1441" s="113">
        <v>32413</v>
      </c>
      <c r="J1441" s="113">
        <v>26026970.850000001</v>
      </c>
      <c r="K1441" s="115">
        <v>43522</v>
      </c>
      <c r="L1441" s="113">
        <v>2990</v>
      </c>
      <c r="M1441" s="113" t="s">
        <v>2761</v>
      </c>
      <c r="N1441" s="351"/>
    </row>
    <row r="1442" spans="1:14">
      <c r="A1442" s="113" t="s">
        <v>2225</v>
      </c>
      <c r="B1442" s="113" t="s">
        <v>384</v>
      </c>
      <c r="C1442" s="113">
        <v>365.8</v>
      </c>
      <c r="D1442" s="113">
        <v>368.8</v>
      </c>
      <c r="E1442" s="113">
        <v>352.05</v>
      </c>
      <c r="F1442" s="113">
        <v>365.05</v>
      </c>
      <c r="G1442" s="113">
        <v>364.1</v>
      </c>
      <c r="H1442" s="113">
        <v>370.6</v>
      </c>
      <c r="I1442" s="113">
        <v>577</v>
      </c>
      <c r="J1442" s="113">
        <v>208222.6</v>
      </c>
      <c r="K1442" s="115">
        <v>43522</v>
      </c>
      <c r="L1442" s="113">
        <v>113</v>
      </c>
      <c r="M1442" s="113" t="s">
        <v>2226</v>
      </c>
      <c r="N1442" s="351"/>
    </row>
    <row r="1443" spans="1:14">
      <c r="A1443" s="113" t="s">
        <v>152</v>
      </c>
      <c r="B1443" s="113" t="s">
        <v>384</v>
      </c>
      <c r="C1443" s="113">
        <v>1984</v>
      </c>
      <c r="D1443" s="113">
        <v>2045.15</v>
      </c>
      <c r="E1443" s="113">
        <v>1972.25</v>
      </c>
      <c r="F1443" s="113">
        <v>2038.7</v>
      </c>
      <c r="G1443" s="113">
        <v>2032.5</v>
      </c>
      <c r="H1443" s="113">
        <v>1985.15</v>
      </c>
      <c r="I1443" s="113">
        <v>6453309</v>
      </c>
      <c r="J1443" s="113">
        <v>13049353836.200001</v>
      </c>
      <c r="K1443" s="115">
        <v>43522</v>
      </c>
      <c r="L1443" s="113">
        <v>177907</v>
      </c>
      <c r="M1443" s="113" t="s">
        <v>1629</v>
      </c>
      <c r="N1443" s="351"/>
    </row>
    <row r="1444" spans="1:14">
      <c r="A1444" s="113" t="s">
        <v>1630</v>
      </c>
      <c r="B1444" s="113" t="s">
        <v>384</v>
      </c>
      <c r="C1444" s="113">
        <v>126.7</v>
      </c>
      <c r="D1444" s="113">
        <v>128</v>
      </c>
      <c r="E1444" s="113">
        <v>123.6</v>
      </c>
      <c r="F1444" s="113">
        <v>126.8</v>
      </c>
      <c r="G1444" s="113">
        <v>126.5</v>
      </c>
      <c r="H1444" s="113">
        <v>126.05</v>
      </c>
      <c r="I1444" s="113">
        <v>10027</v>
      </c>
      <c r="J1444" s="113">
        <v>1261574.8</v>
      </c>
      <c r="K1444" s="115">
        <v>43522</v>
      </c>
      <c r="L1444" s="113">
        <v>152</v>
      </c>
      <c r="M1444" s="113" t="s">
        <v>1631</v>
      </c>
      <c r="N1444" s="351"/>
    </row>
    <row r="1445" spans="1:14">
      <c r="A1445" s="113" t="s">
        <v>1632</v>
      </c>
      <c r="B1445" s="113" t="s">
        <v>384</v>
      </c>
      <c r="C1445" s="113">
        <v>3090</v>
      </c>
      <c r="D1445" s="113">
        <v>3128</v>
      </c>
      <c r="E1445" s="113">
        <v>2997.95</v>
      </c>
      <c r="F1445" s="113">
        <v>3098.25</v>
      </c>
      <c r="G1445" s="113">
        <v>3100</v>
      </c>
      <c r="H1445" s="113">
        <v>3112.25</v>
      </c>
      <c r="I1445" s="113">
        <v>31944</v>
      </c>
      <c r="J1445" s="113">
        <v>98720745.900000006</v>
      </c>
      <c r="K1445" s="115">
        <v>43522</v>
      </c>
      <c r="L1445" s="113">
        <v>4084</v>
      </c>
      <c r="M1445" s="113" t="s">
        <v>1633</v>
      </c>
      <c r="N1445" s="351"/>
    </row>
    <row r="1446" spans="1:14">
      <c r="A1446" s="113" t="s">
        <v>153</v>
      </c>
      <c r="B1446" s="113" t="s">
        <v>384</v>
      </c>
      <c r="C1446" s="113">
        <v>825</v>
      </c>
      <c r="D1446" s="113">
        <v>838.4</v>
      </c>
      <c r="E1446" s="113">
        <v>820.6</v>
      </c>
      <c r="F1446" s="113">
        <v>833.3</v>
      </c>
      <c r="G1446" s="113">
        <v>833.65</v>
      </c>
      <c r="H1446" s="113">
        <v>830.65</v>
      </c>
      <c r="I1446" s="113">
        <v>3319590</v>
      </c>
      <c r="J1446" s="113">
        <v>2758821719.9000001</v>
      </c>
      <c r="K1446" s="115">
        <v>43522</v>
      </c>
      <c r="L1446" s="113">
        <v>87586</v>
      </c>
      <c r="M1446" s="113" t="s">
        <v>1634</v>
      </c>
      <c r="N1446" s="351"/>
    </row>
    <row r="1447" spans="1:14">
      <c r="A1447" s="113" t="s">
        <v>3305</v>
      </c>
      <c r="B1447" s="113" t="s">
        <v>384</v>
      </c>
      <c r="C1447" s="113">
        <v>253</v>
      </c>
      <c r="D1447" s="113">
        <v>260.5</v>
      </c>
      <c r="E1447" s="113">
        <v>247</v>
      </c>
      <c r="F1447" s="113">
        <v>249.8</v>
      </c>
      <c r="G1447" s="113">
        <v>247.1</v>
      </c>
      <c r="H1447" s="113">
        <v>265.64999999999998</v>
      </c>
      <c r="I1447" s="113">
        <v>19997</v>
      </c>
      <c r="J1447" s="113">
        <v>5037412.8499999996</v>
      </c>
      <c r="K1447" s="115">
        <v>43522</v>
      </c>
      <c r="L1447" s="113">
        <v>1144</v>
      </c>
      <c r="M1447" s="113" t="s">
        <v>3306</v>
      </c>
      <c r="N1447" s="351"/>
    </row>
    <row r="1448" spans="1:14">
      <c r="A1448" s="113" t="s">
        <v>2494</v>
      </c>
      <c r="B1448" s="113" t="s">
        <v>384</v>
      </c>
      <c r="C1448" s="113">
        <v>84.5</v>
      </c>
      <c r="D1448" s="113">
        <v>86.5</v>
      </c>
      <c r="E1448" s="113">
        <v>83</v>
      </c>
      <c r="F1448" s="113">
        <v>85.85</v>
      </c>
      <c r="G1448" s="113">
        <v>86</v>
      </c>
      <c r="H1448" s="113">
        <v>84.3</v>
      </c>
      <c r="I1448" s="113">
        <v>6632</v>
      </c>
      <c r="J1448" s="113">
        <v>563898.4</v>
      </c>
      <c r="K1448" s="115">
        <v>43522</v>
      </c>
      <c r="L1448" s="113">
        <v>67</v>
      </c>
      <c r="M1448" s="113" t="s">
        <v>2495</v>
      </c>
      <c r="N1448" s="351"/>
    </row>
    <row r="1449" spans="1:14">
      <c r="A1449" s="113" t="s">
        <v>2092</v>
      </c>
      <c r="B1449" s="113" t="s">
        <v>384</v>
      </c>
      <c r="C1449" s="113">
        <v>157.80000000000001</v>
      </c>
      <c r="D1449" s="113">
        <v>159.69999999999999</v>
      </c>
      <c r="E1449" s="113">
        <v>151</v>
      </c>
      <c r="F1449" s="113">
        <v>157.44999999999999</v>
      </c>
      <c r="G1449" s="113">
        <v>157.5</v>
      </c>
      <c r="H1449" s="113">
        <v>159.30000000000001</v>
      </c>
      <c r="I1449" s="113">
        <v>218281</v>
      </c>
      <c r="J1449" s="113">
        <v>33994571.75</v>
      </c>
      <c r="K1449" s="115">
        <v>43522</v>
      </c>
      <c r="L1449" s="113">
        <v>4229</v>
      </c>
      <c r="M1449" s="113" t="s">
        <v>2093</v>
      </c>
      <c r="N1449" s="351"/>
    </row>
    <row r="1450" spans="1:14">
      <c r="A1450" s="113" t="s">
        <v>2699</v>
      </c>
      <c r="B1450" s="113" t="s">
        <v>384</v>
      </c>
      <c r="C1450" s="113">
        <v>37.549999999999997</v>
      </c>
      <c r="D1450" s="113">
        <v>38</v>
      </c>
      <c r="E1450" s="113">
        <v>35.799999999999997</v>
      </c>
      <c r="F1450" s="113">
        <v>37.9</v>
      </c>
      <c r="G1450" s="113">
        <v>38</v>
      </c>
      <c r="H1450" s="113">
        <v>37.549999999999997</v>
      </c>
      <c r="I1450" s="113">
        <v>12187</v>
      </c>
      <c r="J1450" s="113">
        <v>452066.25</v>
      </c>
      <c r="K1450" s="115">
        <v>43522</v>
      </c>
      <c r="L1450" s="113">
        <v>166</v>
      </c>
      <c r="M1450" s="113" t="s">
        <v>2700</v>
      </c>
      <c r="N1450" s="351"/>
    </row>
    <row r="1451" spans="1:14">
      <c r="A1451" s="113" t="s">
        <v>1635</v>
      </c>
      <c r="B1451" s="113" t="s">
        <v>384</v>
      </c>
      <c r="C1451" s="113">
        <v>54.05</v>
      </c>
      <c r="D1451" s="113">
        <v>54.8</v>
      </c>
      <c r="E1451" s="113">
        <v>52.7</v>
      </c>
      <c r="F1451" s="113">
        <v>52.9</v>
      </c>
      <c r="G1451" s="113">
        <v>53.4</v>
      </c>
      <c r="H1451" s="113">
        <v>54.15</v>
      </c>
      <c r="I1451" s="113">
        <v>4786</v>
      </c>
      <c r="J1451" s="113">
        <v>254624.05</v>
      </c>
      <c r="K1451" s="115">
        <v>43522</v>
      </c>
      <c r="L1451" s="113">
        <v>138</v>
      </c>
      <c r="M1451" s="113" t="s">
        <v>1636</v>
      </c>
      <c r="N1451" s="351"/>
    </row>
    <row r="1452" spans="1:14">
      <c r="A1452" s="113" t="s">
        <v>2496</v>
      </c>
      <c r="B1452" s="113" t="s">
        <v>384</v>
      </c>
      <c r="C1452" s="113">
        <v>19.100000000000001</v>
      </c>
      <c r="D1452" s="113">
        <v>19.5</v>
      </c>
      <c r="E1452" s="113">
        <v>18.600000000000001</v>
      </c>
      <c r="F1452" s="113">
        <v>19.05</v>
      </c>
      <c r="G1452" s="113">
        <v>18.95</v>
      </c>
      <c r="H1452" s="113">
        <v>19.600000000000001</v>
      </c>
      <c r="I1452" s="113">
        <v>96429</v>
      </c>
      <c r="J1452" s="113">
        <v>1834611.8</v>
      </c>
      <c r="K1452" s="115">
        <v>43522</v>
      </c>
      <c r="L1452" s="113">
        <v>337</v>
      </c>
      <c r="M1452" s="113" t="s">
        <v>2497</v>
      </c>
      <c r="N1452" s="351"/>
    </row>
    <row r="1453" spans="1:14">
      <c r="A1453" s="113" t="s">
        <v>1637</v>
      </c>
      <c r="B1453" s="113" t="s">
        <v>384</v>
      </c>
      <c r="C1453" s="113">
        <v>56.1</v>
      </c>
      <c r="D1453" s="113">
        <v>59.65</v>
      </c>
      <c r="E1453" s="113">
        <v>56.1</v>
      </c>
      <c r="F1453" s="113">
        <v>58.75</v>
      </c>
      <c r="G1453" s="113">
        <v>59.05</v>
      </c>
      <c r="H1453" s="113">
        <v>58.45</v>
      </c>
      <c r="I1453" s="113">
        <v>296508</v>
      </c>
      <c r="J1453" s="113">
        <v>17197479.050000001</v>
      </c>
      <c r="K1453" s="115">
        <v>43522</v>
      </c>
      <c r="L1453" s="113">
        <v>2101</v>
      </c>
      <c r="M1453" s="113" t="s">
        <v>1638</v>
      </c>
      <c r="N1453" s="351"/>
    </row>
    <row r="1454" spans="1:14">
      <c r="A1454" s="113" t="s">
        <v>1639</v>
      </c>
      <c r="B1454" s="113" t="s">
        <v>384</v>
      </c>
      <c r="C1454" s="113">
        <v>144.80000000000001</v>
      </c>
      <c r="D1454" s="113">
        <v>144.94999999999999</v>
      </c>
      <c r="E1454" s="113">
        <v>141.65</v>
      </c>
      <c r="F1454" s="113">
        <v>144.1</v>
      </c>
      <c r="G1454" s="113">
        <v>144.75</v>
      </c>
      <c r="H1454" s="113">
        <v>145.75</v>
      </c>
      <c r="I1454" s="113">
        <v>56417</v>
      </c>
      <c r="J1454" s="113">
        <v>8102867</v>
      </c>
      <c r="K1454" s="115">
        <v>43522</v>
      </c>
      <c r="L1454" s="113">
        <v>926</v>
      </c>
      <c r="M1454" s="113" t="s">
        <v>1640</v>
      </c>
      <c r="N1454" s="351"/>
    </row>
    <row r="1455" spans="1:14">
      <c r="A1455" s="113" t="s">
        <v>3153</v>
      </c>
      <c r="B1455" s="113" t="s">
        <v>384</v>
      </c>
      <c r="C1455" s="113">
        <v>4.5</v>
      </c>
      <c r="D1455" s="113">
        <v>4.5</v>
      </c>
      <c r="E1455" s="113">
        <v>4.5</v>
      </c>
      <c r="F1455" s="113">
        <v>4.5</v>
      </c>
      <c r="G1455" s="113">
        <v>4.5</v>
      </c>
      <c r="H1455" s="113">
        <v>4.75</v>
      </c>
      <c r="I1455" s="113">
        <v>1</v>
      </c>
      <c r="J1455" s="113">
        <v>4.5</v>
      </c>
      <c r="K1455" s="115">
        <v>43522</v>
      </c>
      <c r="L1455" s="113">
        <v>1</v>
      </c>
      <c r="M1455" s="113" t="s">
        <v>3154</v>
      </c>
      <c r="N1455" s="351"/>
    </row>
    <row r="1456" spans="1:14">
      <c r="A1456" s="113" t="s">
        <v>1641</v>
      </c>
      <c r="B1456" s="113" t="s">
        <v>384</v>
      </c>
      <c r="C1456" s="113">
        <v>13</v>
      </c>
      <c r="D1456" s="113">
        <v>13.2</v>
      </c>
      <c r="E1456" s="113">
        <v>12.4</v>
      </c>
      <c r="F1456" s="113">
        <v>12.9</v>
      </c>
      <c r="G1456" s="113">
        <v>12.7</v>
      </c>
      <c r="H1456" s="113">
        <v>13</v>
      </c>
      <c r="I1456" s="113">
        <v>10039</v>
      </c>
      <c r="J1456" s="113">
        <v>128621.2</v>
      </c>
      <c r="K1456" s="115">
        <v>43522</v>
      </c>
      <c r="L1456" s="113">
        <v>82</v>
      </c>
      <c r="M1456" s="113" t="s">
        <v>1642</v>
      </c>
      <c r="N1456" s="351"/>
    </row>
    <row r="1457" spans="1:14">
      <c r="A1457" s="113" t="s">
        <v>2253</v>
      </c>
      <c r="B1457" s="113" t="s">
        <v>384</v>
      </c>
      <c r="C1457" s="113">
        <v>325.05</v>
      </c>
      <c r="D1457" s="113">
        <v>329.95</v>
      </c>
      <c r="E1457" s="113">
        <v>314</v>
      </c>
      <c r="F1457" s="113">
        <v>328.05</v>
      </c>
      <c r="G1457" s="113">
        <v>329.95</v>
      </c>
      <c r="H1457" s="113">
        <v>328.5</v>
      </c>
      <c r="I1457" s="113">
        <v>1014</v>
      </c>
      <c r="J1457" s="113">
        <v>328326.75</v>
      </c>
      <c r="K1457" s="115">
        <v>43522</v>
      </c>
      <c r="L1457" s="113">
        <v>62</v>
      </c>
      <c r="M1457" s="113" t="s">
        <v>2254</v>
      </c>
      <c r="N1457" s="351"/>
    </row>
    <row r="1458" spans="1:14">
      <c r="A1458" s="113" t="s">
        <v>2753</v>
      </c>
      <c r="B1458" s="113" t="s">
        <v>384</v>
      </c>
      <c r="C1458" s="113">
        <v>151</v>
      </c>
      <c r="D1458" s="113">
        <v>155.94999999999999</v>
      </c>
      <c r="E1458" s="113">
        <v>141.4</v>
      </c>
      <c r="F1458" s="113">
        <v>144.5</v>
      </c>
      <c r="G1458" s="113">
        <v>145.44999999999999</v>
      </c>
      <c r="H1458" s="113">
        <v>155.35</v>
      </c>
      <c r="I1458" s="113">
        <v>9245</v>
      </c>
      <c r="J1458" s="113">
        <v>1347779.5</v>
      </c>
      <c r="K1458" s="115">
        <v>43522</v>
      </c>
      <c r="L1458" s="113">
        <v>267</v>
      </c>
      <c r="M1458" s="113" t="s">
        <v>2120</v>
      </c>
      <c r="N1458" s="351"/>
    </row>
    <row r="1459" spans="1:14">
      <c r="A1459" s="113" t="s">
        <v>1992</v>
      </c>
      <c r="B1459" s="113" t="s">
        <v>384</v>
      </c>
      <c r="C1459" s="113">
        <v>292</v>
      </c>
      <c r="D1459" s="113">
        <v>305</v>
      </c>
      <c r="E1459" s="113">
        <v>285.10000000000002</v>
      </c>
      <c r="F1459" s="113">
        <v>292.45</v>
      </c>
      <c r="G1459" s="113">
        <v>293</v>
      </c>
      <c r="H1459" s="113">
        <v>302.75</v>
      </c>
      <c r="I1459" s="113">
        <v>5452</v>
      </c>
      <c r="J1459" s="113">
        <v>1621388.75</v>
      </c>
      <c r="K1459" s="115">
        <v>43522</v>
      </c>
      <c r="L1459" s="113">
        <v>34</v>
      </c>
      <c r="M1459" s="113" t="s">
        <v>1993</v>
      </c>
      <c r="N1459" s="351"/>
    </row>
    <row r="1460" spans="1:14">
      <c r="A1460" s="113" t="s">
        <v>213</v>
      </c>
      <c r="B1460" s="113" t="s">
        <v>384</v>
      </c>
      <c r="C1460" s="113">
        <v>969</v>
      </c>
      <c r="D1460" s="113">
        <v>1029</v>
      </c>
      <c r="E1460" s="113">
        <v>968.9</v>
      </c>
      <c r="F1460" s="113">
        <v>981.2</v>
      </c>
      <c r="G1460" s="113">
        <v>981</v>
      </c>
      <c r="H1460" s="113">
        <v>963.4</v>
      </c>
      <c r="I1460" s="113">
        <v>176240</v>
      </c>
      <c r="J1460" s="113">
        <v>175921312.69999999</v>
      </c>
      <c r="K1460" s="115">
        <v>43522</v>
      </c>
      <c r="L1460" s="113">
        <v>8753</v>
      </c>
      <c r="M1460" s="113" t="s">
        <v>1643</v>
      </c>
      <c r="N1460" s="351"/>
    </row>
    <row r="1461" spans="1:14">
      <c r="A1461" s="113" t="s">
        <v>1644</v>
      </c>
      <c r="B1461" s="113" t="s">
        <v>3182</v>
      </c>
      <c r="C1461" s="113">
        <v>17.8</v>
      </c>
      <c r="D1461" s="113">
        <v>19.05</v>
      </c>
      <c r="E1461" s="113">
        <v>17.8</v>
      </c>
      <c r="F1461" s="113">
        <v>17.95</v>
      </c>
      <c r="G1461" s="113">
        <v>17.8</v>
      </c>
      <c r="H1461" s="113">
        <v>18.149999999999999</v>
      </c>
      <c r="I1461" s="113">
        <v>11838</v>
      </c>
      <c r="J1461" s="113">
        <v>215897.8</v>
      </c>
      <c r="K1461" s="115">
        <v>43522</v>
      </c>
      <c r="L1461" s="113">
        <v>60</v>
      </c>
      <c r="M1461" s="113" t="s">
        <v>1645</v>
      </c>
      <c r="N1461" s="351"/>
    </row>
    <row r="1462" spans="1:14">
      <c r="A1462" s="113" t="s">
        <v>1646</v>
      </c>
      <c r="B1462" s="113" t="s">
        <v>384</v>
      </c>
      <c r="C1462" s="113">
        <v>210.6</v>
      </c>
      <c r="D1462" s="113">
        <v>213</v>
      </c>
      <c r="E1462" s="113">
        <v>208</v>
      </c>
      <c r="F1462" s="113">
        <v>212.65</v>
      </c>
      <c r="G1462" s="113">
        <v>212.1</v>
      </c>
      <c r="H1462" s="113">
        <v>214.95</v>
      </c>
      <c r="I1462" s="113">
        <v>100917</v>
      </c>
      <c r="J1462" s="113">
        <v>21246644.199999999</v>
      </c>
      <c r="K1462" s="115">
        <v>43522</v>
      </c>
      <c r="L1462" s="113">
        <v>4661</v>
      </c>
      <c r="M1462" s="113" t="s">
        <v>1647</v>
      </c>
      <c r="N1462" s="351"/>
    </row>
    <row r="1463" spans="1:14">
      <c r="A1463" s="113" t="s">
        <v>1648</v>
      </c>
      <c r="B1463" s="113" t="s">
        <v>384</v>
      </c>
      <c r="C1463" s="113">
        <v>541</v>
      </c>
      <c r="D1463" s="113">
        <v>541</v>
      </c>
      <c r="E1463" s="113">
        <v>531.29999999999995</v>
      </c>
      <c r="F1463" s="113">
        <v>535.25</v>
      </c>
      <c r="G1463" s="113">
        <v>535</v>
      </c>
      <c r="H1463" s="113">
        <v>542.25</v>
      </c>
      <c r="I1463" s="113">
        <v>23129</v>
      </c>
      <c r="J1463" s="113">
        <v>12374362</v>
      </c>
      <c r="K1463" s="115">
        <v>43522</v>
      </c>
      <c r="L1463" s="113">
        <v>377</v>
      </c>
      <c r="M1463" s="113" t="s">
        <v>1649</v>
      </c>
      <c r="N1463" s="351"/>
    </row>
    <row r="1464" spans="1:14">
      <c r="A1464" s="113" t="s">
        <v>2498</v>
      </c>
      <c r="B1464" s="113" t="s">
        <v>384</v>
      </c>
      <c r="C1464" s="113">
        <v>14.5</v>
      </c>
      <c r="D1464" s="113">
        <v>14.7</v>
      </c>
      <c r="E1464" s="113">
        <v>14.15</v>
      </c>
      <c r="F1464" s="113">
        <v>14.5</v>
      </c>
      <c r="G1464" s="113">
        <v>14.65</v>
      </c>
      <c r="H1464" s="113">
        <v>14.75</v>
      </c>
      <c r="I1464" s="113">
        <v>30535</v>
      </c>
      <c r="J1464" s="113">
        <v>439433.2</v>
      </c>
      <c r="K1464" s="115">
        <v>43522</v>
      </c>
      <c r="L1464" s="113">
        <v>133</v>
      </c>
      <c r="M1464" s="113" t="s">
        <v>2499</v>
      </c>
      <c r="N1464" s="351"/>
    </row>
    <row r="1465" spans="1:14">
      <c r="A1465" s="113" t="s">
        <v>1650</v>
      </c>
      <c r="B1465" s="113" t="s">
        <v>384</v>
      </c>
      <c r="C1465" s="113">
        <v>4911.8</v>
      </c>
      <c r="D1465" s="113">
        <v>4934.8999999999996</v>
      </c>
      <c r="E1465" s="113">
        <v>4852</v>
      </c>
      <c r="F1465" s="113">
        <v>4899.45</v>
      </c>
      <c r="G1465" s="113">
        <v>4890</v>
      </c>
      <c r="H1465" s="113">
        <v>4922.8500000000004</v>
      </c>
      <c r="I1465" s="113">
        <v>479</v>
      </c>
      <c r="J1465" s="113">
        <v>2338275.15</v>
      </c>
      <c r="K1465" s="115">
        <v>43522</v>
      </c>
      <c r="L1465" s="113">
        <v>294</v>
      </c>
      <c r="M1465" s="113" t="s">
        <v>1651</v>
      </c>
      <c r="N1465" s="351"/>
    </row>
    <row r="1466" spans="1:14">
      <c r="A1466" s="113" t="s">
        <v>2218</v>
      </c>
      <c r="B1466" s="113" t="s">
        <v>384</v>
      </c>
      <c r="C1466" s="113">
        <v>438.15</v>
      </c>
      <c r="D1466" s="113">
        <v>455</v>
      </c>
      <c r="E1466" s="113">
        <v>436.2</v>
      </c>
      <c r="F1466" s="113">
        <v>448.7</v>
      </c>
      <c r="G1466" s="113">
        <v>454</v>
      </c>
      <c r="H1466" s="113">
        <v>447.05</v>
      </c>
      <c r="I1466" s="113">
        <v>125582</v>
      </c>
      <c r="J1466" s="113">
        <v>55560303.600000001</v>
      </c>
      <c r="K1466" s="115">
        <v>43522</v>
      </c>
      <c r="L1466" s="113">
        <v>1807</v>
      </c>
      <c r="M1466" s="113" t="s">
        <v>2219</v>
      </c>
      <c r="N1466" s="351"/>
    </row>
    <row r="1467" spans="1:14">
      <c r="A1467" s="113" t="s">
        <v>1652</v>
      </c>
      <c r="B1467" s="113" t="s">
        <v>384</v>
      </c>
      <c r="C1467" s="113">
        <v>531.5</v>
      </c>
      <c r="D1467" s="113">
        <v>538.25</v>
      </c>
      <c r="E1467" s="113">
        <v>525</v>
      </c>
      <c r="F1467" s="113">
        <v>529.29999999999995</v>
      </c>
      <c r="G1467" s="113">
        <v>527.1</v>
      </c>
      <c r="H1467" s="113">
        <v>534.25</v>
      </c>
      <c r="I1467" s="113">
        <v>709</v>
      </c>
      <c r="J1467" s="113">
        <v>376577.75</v>
      </c>
      <c r="K1467" s="115">
        <v>43522</v>
      </c>
      <c r="L1467" s="113">
        <v>120</v>
      </c>
      <c r="M1467" s="113" t="s">
        <v>1653</v>
      </c>
      <c r="N1467" s="351"/>
    </row>
    <row r="1468" spans="1:14">
      <c r="A1468" s="113" t="s">
        <v>2305</v>
      </c>
      <c r="B1468" s="113" t="s">
        <v>384</v>
      </c>
      <c r="C1468" s="113">
        <v>352.05</v>
      </c>
      <c r="D1468" s="113">
        <v>365</v>
      </c>
      <c r="E1468" s="113">
        <v>350</v>
      </c>
      <c r="F1468" s="113">
        <v>364.85</v>
      </c>
      <c r="G1468" s="113">
        <v>365</v>
      </c>
      <c r="H1468" s="113">
        <v>356.15</v>
      </c>
      <c r="I1468" s="113">
        <v>44292</v>
      </c>
      <c r="J1468" s="113">
        <v>15957032.85</v>
      </c>
      <c r="K1468" s="115">
        <v>43522</v>
      </c>
      <c r="L1468" s="113">
        <v>2539</v>
      </c>
      <c r="M1468" s="113" t="s">
        <v>2306</v>
      </c>
      <c r="N1468" s="351"/>
    </row>
    <row r="1469" spans="1:14">
      <c r="A1469" s="113" t="s">
        <v>2733</v>
      </c>
      <c r="B1469" s="113" t="s">
        <v>384</v>
      </c>
      <c r="C1469" s="113">
        <v>14.3</v>
      </c>
      <c r="D1469" s="113">
        <v>15.1</v>
      </c>
      <c r="E1469" s="113">
        <v>13.7</v>
      </c>
      <c r="F1469" s="113">
        <v>13.8</v>
      </c>
      <c r="G1469" s="113">
        <v>13.7</v>
      </c>
      <c r="H1469" s="113">
        <v>14.4</v>
      </c>
      <c r="I1469" s="113">
        <v>98431</v>
      </c>
      <c r="J1469" s="113">
        <v>1377053.65</v>
      </c>
      <c r="K1469" s="115">
        <v>43522</v>
      </c>
      <c r="L1469" s="113">
        <v>227</v>
      </c>
      <c r="M1469" s="113" t="s">
        <v>2734</v>
      </c>
      <c r="N1469" s="351"/>
    </row>
    <row r="1470" spans="1:14">
      <c r="A1470" s="113" t="s">
        <v>1654</v>
      </c>
      <c r="B1470" s="113" t="s">
        <v>384</v>
      </c>
      <c r="C1470" s="113">
        <v>240.05</v>
      </c>
      <c r="D1470" s="113">
        <v>240.05</v>
      </c>
      <c r="E1470" s="113">
        <v>232</v>
      </c>
      <c r="F1470" s="113">
        <v>234.6</v>
      </c>
      <c r="G1470" s="113">
        <v>236</v>
      </c>
      <c r="H1470" s="113">
        <v>244.75</v>
      </c>
      <c r="I1470" s="113">
        <v>2606</v>
      </c>
      <c r="J1470" s="113">
        <v>615309.5</v>
      </c>
      <c r="K1470" s="115">
        <v>43522</v>
      </c>
      <c r="L1470" s="113">
        <v>166</v>
      </c>
      <c r="M1470" s="113" t="s">
        <v>1655</v>
      </c>
      <c r="N1470" s="351"/>
    </row>
    <row r="1471" spans="1:14">
      <c r="A1471" s="113" t="s">
        <v>3379</v>
      </c>
      <c r="B1471" s="113" t="s">
        <v>384</v>
      </c>
      <c r="C1471" s="113">
        <v>28.6</v>
      </c>
      <c r="D1471" s="113">
        <v>30.95</v>
      </c>
      <c r="E1471" s="113">
        <v>26.05</v>
      </c>
      <c r="F1471" s="113">
        <v>29.9</v>
      </c>
      <c r="G1471" s="113">
        <v>29.9</v>
      </c>
      <c r="H1471" s="113">
        <v>30.8</v>
      </c>
      <c r="I1471" s="113">
        <v>402</v>
      </c>
      <c r="J1471" s="113">
        <v>11987.15</v>
      </c>
      <c r="K1471" s="115">
        <v>43522</v>
      </c>
      <c r="L1471" s="113">
        <v>5</v>
      </c>
      <c r="M1471" s="113" t="s">
        <v>3380</v>
      </c>
      <c r="N1471" s="351"/>
    </row>
    <row r="1472" spans="1:14">
      <c r="A1472" s="113" t="s">
        <v>1656</v>
      </c>
      <c r="B1472" s="113" t="s">
        <v>384</v>
      </c>
      <c r="C1472" s="113">
        <v>87</v>
      </c>
      <c r="D1472" s="113">
        <v>88.5</v>
      </c>
      <c r="E1472" s="113">
        <v>85.55</v>
      </c>
      <c r="F1472" s="113">
        <v>86.6</v>
      </c>
      <c r="G1472" s="113">
        <v>87.15</v>
      </c>
      <c r="H1472" s="113">
        <v>88.85</v>
      </c>
      <c r="I1472" s="113">
        <v>100663</v>
      </c>
      <c r="J1472" s="113">
        <v>8712902.8499999996</v>
      </c>
      <c r="K1472" s="115">
        <v>43522</v>
      </c>
      <c r="L1472" s="113">
        <v>1091</v>
      </c>
      <c r="M1472" s="113" t="s">
        <v>1657</v>
      </c>
      <c r="N1472" s="351"/>
    </row>
    <row r="1473" spans="1:14">
      <c r="A1473" s="113" t="s">
        <v>1658</v>
      </c>
      <c r="B1473" s="113" t="s">
        <v>384</v>
      </c>
      <c r="C1473" s="113">
        <v>551.5</v>
      </c>
      <c r="D1473" s="113">
        <v>578</v>
      </c>
      <c r="E1473" s="113">
        <v>540.04999999999995</v>
      </c>
      <c r="F1473" s="113">
        <v>567.85</v>
      </c>
      <c r="G1473" s="113">
        <v>575.95000000000005</v>
      </c>
      <c r="H1473" s="113">
        <v>551.4</v>
      </c>
      <c r="I1473" s="113">
        <v>40812</v>
      </c>
      <c r="J1473" s="113">
        <v>23109284.800000001</v>
      </c>
      <c r="K1473" s="115">
        <v>43522</v>
      </c>
      <c r="L1473" s="113">
        <v>1709</v>
      </c>
      <c r="M1473" s="113" t="s">
        <v>1659</v>
      </c>
      <c r="N1473" s="351"/>
    </row>
    <row r="1474" spans="1:14">
      <c r="A1474" s="113" t="s">
        <v>1660</v>
      </c>
      <c r="B1474" s="113" t="s">
        <v>384</v>
      </c>
      <c r="C1474" s="113">
        <v>136.5</v>
      </c>
      <c r="D1474" s="113">
        <v>139.4</v>
      </c>
      <c r="E1474" s="113">
        <v>133.69999999999999</v>
      </c>
      <c r="F1474" s="113">
        <v>136.35</v>
      </c>
      <c r="G1474" s="113">
        <v>136.30000000000001</v>
      </c>
      <c r="H1474" s="113">
        <v>140.94999999999999</v>
      </c>
      <c r="I1474" s="113">
        <v>329537</v>
      </c>
      <c r="J1474" s="113">
        <v>45091508.899999999</v>
      </c>
      <c r="K1474" s="115">
        <v>43522</v>
      </c>
      <c r="L1474" s="113">
        <v>6707</v>
      </c>
      <c r="M1474" s="113" t="s">
        <v>1661</v>
      </c>
      <c r="N1474" s="351"/>
    </row>
    <row r="1475" spans="1:14">
      <c r="A1475" s="113" t="s">
        <v>2500</v>
      </c>
      <c r="B1475" s="113" t="s">
        <v>384</v>
      </c>
      <c r="C1475" s="113">
        <v>60</v>
      </c>
      <c r="D1475" s="113">
        <v>61.6</v>
      </c>
      <c r="E1475" s="113">
        <v>59.35</v>
      </c>
      <c r="F1475" s="113">
        <v>61.55</v>
      </c>
      <c r="G1475" s="113">
        <v>61.55</v>
      </c>
      <c r="H1475" s="113">
        <v>61.05</v>
      </c>
      <c r="I1475" s="113">
        <v>588</v>
      </c>
      <c r="J1475" s="113">
        <v>35722.699999999997</v>
      </c>
      <c r="K1475" s="115">
        <v>43522</v>
      </c>
      <c r="L1475" s="113">
        <v>14</v>
      </c>
      <c r="M1475" s="113" t="s">
        <v>2501</v>
      </c>
      <c r="N1475" s="351"/>
    </row>
    <row r="1476" spans="1:14">
      <c r="A1476" s="113" t="s">
        <v>1662</v>
      </c>
      <c r="B1476" s="113" t="s">
        <v>384</v>
      </c>
      <c r="C1476" s="113">
        <v>75.95</v>
      </c>
      <c r="D1476" s="113">
        <v>76.75</v>
      </c>
      <c r="E1476" s="113">
        <v>73.099999999999994</v>
      </c>
      <c r="F1476" s="113">
        <v>74.55</v>
      </c>
      <c r="G1476" s="113">
        <v>74.349999999999994</v>
      </c>
      <c r="H1476" s="113">
        <v>76.95</v>
      </c>
      <c r="I1476" s="113">
        <v>251511</v>
      </c>
      <c r="J1476" s="113">
        <v>18878285.449999999</v>
      </c>
      <c r="K1476" s="115">
        <v>43522</v>
      </c>
      <c r="L1476" s="113">
        <v>2730</v>
      </c>
      <c r="M1476" s="113" t="s">
        <v>2771</v>
      </c>
      <c r="N1476" s="351"/>
    </row>
    <row r="1477" spans="1:14">
      <c r="A1477" s="113" t="s">
        <v>154</v>
      </c>
      <c r="B1477" s="113" t="s">
        <v>384</v>
      </c>
      <c r="C1477" s="113">
        <v>1039</v>
      </c>
      <c r="D1477" s="113">
        <v>1041.9000000000001</v>
      </c>
      <c r="E1477" s="113">
        <v>1016.05</v>
      </c>
      <c r="F1477" s="113">
        <v>1038.3499999999999</v>
      </c>
      <c r="G1477" s="113">
        <v>1038.75</v>
      </c>
      <c r="H1477" s="113">
        <v>1043</v>
      </c>
      <c r="I1477" s="113">
        <v>1906268</v>
      </c>
      <c r="J1477" s="113">
        <v>1963292270.3</v>
      </c>
      <c r="K1477" s="115">
        <v>43522</v>
      </c>
      <c r="L1477" s="113">
        <v>88827</v>
      </c>
      <c r="M1477" s="113" t="s">
        <v>1663</v>
      </c>
      <c r="N1477" s="351"/>
    </row>
    <row r="1478" spans="1:14">
      <c r="A1478" s="113" t="s">
        <v>1977</v>
      </c>
      <c r="B1478" s="113" t="s">
        <v>384</v>
      </c>
      <c r="C1478" s="113">
        <v>30.7</v>
      </c>
      <c r="D1478" s="113">
        <v>30.8</v>
      </c>
      <c r="E1478" s="113">
        <v>28.2</v>
      </c>
      <c r="F1478" s="113">
        <v>28.75</v>
      </c>
      <c r="G1478" s="113">
        <v>28.6</v>
      </c>
      <c r="H1478" s="113">
        <v>29.9</v>
      </c>
      <c r="I1478" s="113">
        <v>17472</v>
      </c>
      <c r="J1478" s="113">
        <v>504471.8</v>
      </c>
      <c r="K1478" s="115">
        <v>43522</v>
      </c>
      <c r="L1478" s="113">
        <v>217</v>
      </c>
      <c r="M1478" s="113" t="s">
        <v>1978</v>
      </c>
      <c r="N1478" s="351"/>
    </row>
    <row r="1479" spans="1:14">
      <c r="A1479" s="113" t="s">
        <v>1664</v>
      </c>
      <c r="B1479" s="113" t="s">
        <v>384</v>
      </c>
      <c r="C1479" s="113">
        <v>32.549999999999997</v>
      </c>
      <c r="D1479" s="113">
        <v>32.549999999999997</v>
      </c>
      <c r="E1479" s="113">
        <v>31.4</v>
      </c>
      <c r="F1479" s="113">
        <v>32.1</v>
      </c>
      <c r="G1479" s="113">
        <v>32.200000000000003</v>
      </c>
      <c r="H1479" s="113">
        <v>32.799999999999997</v>
      </c>
      <c r="I1479" s="113">
        <v>79068</v>
      </c>
      <c r="J1479" s="113">
        <v>2521691</v>
      </c>
      <c r="K1479" s="115">
        <v>43522</v>
      </c>
      <c r="L1479" s="113">
        <v>779</v>
      </c>
      <c r="M1479" s="113" t="s">
        <v>1665</v>
      </c>
      <c r="N1479" s="351"/>
    </row>
    <row r="1480" spans="1:14">
      <c r="A1480" s="113" t="s">
        <v>1666</v>
      </c>
      <c r="B1480" s="113" t="s">
        <v>384</v>
      </c>
      <c r="C1480" s="113">
        <v>188.1</v>
      </c>
      <c r="D1480" s="113">
        <v>190.3</v>
      </c>
      <c r="E1480" s="113">
        <v>186.65</v>
      </c>
      <c r="F1480" s="113">
        <v>187.4</v>
      </c>
      <c r="G1480" s="113">
        <v>187.8</v>
      </c>
      <c r="H1480" s="113">
        <v>188.05</v>
      </c>
      <c r="I1480" s="113">
        <v>93656</v>
      </c>
      <c r="J1480" s="113">
        <v>17655825.899999999</v>
      </c>
      <c r="K1480" s="115">
        <v>43522</v>
      </c>
      <c r="L1480" s="113">
        <v>2943</v>
      </c>
      <c r="M1480" s="113" t="s">
        <v>1667</v>
      </c>
      <c r="N1480" s="351"/>
    </row>
    <row r="1481" spans="1:14">
      <c r="A1481" s="113" t="s">
        <v>3549</v>
      </c>
      <c r="B1481" s="113" t="s">
        <v>3182</v>
      </c>
      <c r="C1481" s="113">
        <v>1.3</v>
      </c>
      <c r="D1481" s="113">
        <v>1.3</v>
      </c>
      <c r="E1481" s="113">
        <v>1.3</v>
      </c>
      <c r="F1481" s="113">
        <v>1.3</v>
      </c>
      <c r="G1481" s="113">
        <v>1.3</v>
      </c>
      <c r="H1481" s="113">
        <v>1.3</v>
      </c>
      <c r="I1481" s="113">
        <v>6</v>
      </c>
      <c r="J1481" s="113">
        <v>7.8</v>
      </c>
      <c r="K1481" s="115">
        <v>43522</v>
      </c>
      <c r="L1481" s="113">
        <v>2</v>
      </c>
      <c r="M1481" s="113" t="s">
        <v>3550</v>
      </c>
      <c r="N1481" s="351"/>
    </row>
    <row r="1482" spans="1:14">
      <c r="A1482" s="113" t="s">
        <v>1668</v>
      </c>
      <c r="B1482" s="113" t="s">
        <v>384</v>
      </c>
      <c r="C1482" s="113">
        <v>48.9</v>
      </c>
      <c r="D1482" s="113">
        <v>49.65</v>
      </c>
      <c r="E1482" s="113">
        <v>48.75</v>
      </c>
      <c r="F1482" s="113">
        <v>49.55</v>
      </c>
      <c r="G1482" s="113">
        <v>49.65</v>
      </c>
      <c r="H1482" s="113">
        <v>49.05</v>
      </c>
      <c r="I1482" s="113">
        <v>8297</v>
      </c>
      <c r="J1482" s="113">
        <v>407259.1</v>
      </c>
      <c r="K1482" s="115">
        <v>43522</v>
      </c>
      <c r="L1482" s="113">
        <v>34</v>
      </c>
      <c r="M1482" s="113" t="s">
        <v>1669</v>
      </c>
      <c r="N1482" s="351"/>
    </row>
    <row r="1483" spans="1:14">
      <c r="A1483" s="113" t="s">
        <v>214</v>
      </c>
      <c r="B1483" s="113" t="s">
        <v>384</v>
      </c>
      <c r="C1483" s="113">
        <v>1812</v>
      </c>
      <c r="D1483" s="113">
        <v>1833.9</v>
      </c>
      <c r="E1483" s="113">
        <v>1765.3</v>
      </c>
      <c r="F1483" s="113">
        <v>1812.15</v>
      </c>
      <c r="G1483" s="113">
        <v>1806.85</v>
      </c>
      <c r="H1483" s="113">
        <v>1805.6</v>
      </c>
      <c r="I1483" s="113">
        <v>235898</v>
      </c>
      <c r="J1483" s="113">
        <v>427495760.94999999</v>
      </c>
      <c r="K1483" s="115">
        <v>43522</v>
      </c>
      <c r="L1483" s="113">
        <v>13682</v>
      </c>
      <c r="M1483" s="113" t="s">
        <v>1670</v>
      </c>
      <c r="N1483" s="351"/>
    </row>
    <row r="1484" spans="1:14">
      <c r="A1484" s="113" t="s">
        <v>215</v>
      </c>
      <c r="B1484" s="113" t="s">
        <v>384</v>
      </c>
      <c r="C1484" s="113">
        <v>237</v>
      </c>
      <c r="D1484" s="113">
        <v>246.7</v>
      </c>
      <c r="E1484" s="113">
        <v>237</v>
      </c>
      <c r="F1484" s="113">
        <v>244.7</v>
      </c>
      <c r="G1484" s="113">
        <v>243</v>
      </c>
      <c r="H1484" s="113">
        <v>240.55</v>
      </c>
      <c r="I1484" s="113">
        <v>3590167</v>
      </c>
      <c r="J1484" s="113">
        <v>872333700.39999998</v>
      </c>
      <c r="K1484" s="115">
        <v>43522</v>
      </c>
      <c r="L1484" s="113">
        <v>21166</v>
      </c>
      <c r="M1484" s="113" t="s">
        <v>1671</v>
      </c>
      <c r="N1484" s="351"/>
    </row>
    <row r="1485" spans="1:14">
      <c r="A1485" s="113" t="s">
        <v>1672</v>
      </c>
      <c r="B1485" s="113" t="s">
        <v>384</v>
      </c>
      <c r="C1485" s="113">
        <v>128</v>
      </c>
      <c r="D1485" s="113">
        <v>128</v>
      </c>
      <c r="E1485" s="113">
        <v>121.5</v>
      </c>
      <c r="F1485" s="113">
        <v>123.35</v>
      </c>
      <c r="G1485" s="113">
        <v>123.2</v>
      </c>
      <c r="H1485" s="113">
        <v>126.15</v>
      </c>
      <c r="I1485" s="113">
        <v>3983</v>
      </c>
      <c r="J1485" s="113">
        <v>490624.7</v>
      </c>
      <c r="K1485" s="115">
        <v>43522</v>
      </c>
      <c r="L1485" s="113">
        <v>127</v>
      </c>
      <c r="M1485" s="113" t="s">
        <v>1673</v>
      </c>
      <c r="N1485" s="351"/>
    </row>
    <row r="1486" spans="1:14">
      <c r="A1486" s="113" t="s">
        <v>3307</v>
      </c>
      <c r="B1486" s="113" t="s">
        <v>384</v>
      </c>
      <c r="C1486" s="113">
        <v>4.25</v>
      </c>
      <c r="D1486" s="113">
        <v>4.5</v>
      </c>
      <c r="E1486" s="113">
        <v>4.0999999999999996</v>
      </c>
      <c r="F1486" s="113">
        <v>4.3</v>
      </c>
      <c r="G1486" s="113">
        <v>4.3</v>
      </c>
      <c r="H1486" s="113">
        <v>4.3499999999999996</v>
      </c>
      <c r="I1486" s="113">
        <v>13903</v>
      </c>
      <c r="J1486" s="113">
        <v>58767.65</v>
      </c>
      <c r="K1486" s="115">
        <v>43522</v>
      </c>
      <c r="L1486" s="113">
        <v>49</v>
      </c>
      <c r="M1486" s="113" t="s">
        <v>3308</v>
      </c>
      <c r="N1486" s="351"/>
    </row>
    <row r="1487" spans="1:14">
      <c r="A1487" s="113" t="s">
        <v>3341</v>
      </c>
      <c r="B1487" s="113" t="s">
        <v>384</v>
      </c>
      <c r="C1487" s="113">
        <v>26.65</v>
      </c>
      <c r="D1487" s="113">
        <v>29.25</v>
      </c>
      <c r="E1487" s="113">
        <v>26.65</v>
      </c>
      <c r="F1487" s="113">
        <v>29.25</v>
      </c>
      <c r="G1487" s="113">
        <v>29.25</v>
      </c>
      <c r="H1487" s="113">
        <v>27.9</v>
      </c>
      <c r="I1487" s="113">
        <v>3017</v>
      </c>
      <c r="J1487" s="113">
        <v>86715.55</v>
      </c>
      <c r="K1487" s="115">
        <v>43522</v>
      </c>
      <c r="L1487" s="113">
        <v>30</v>
      </c>
      <c r="M1487" s="113" t="s">
        <v>3342</v>
      </c>
      <c r="N1487" s="351"/>
    </row>
    <row r="1488" spans="1:14">
      <c r="A1488" s="113" t="s">
        <v>1674</v>
      </c>
      <c r="B1488" s="113" t="s">
        <v>384</v>
      </c>
      <c r="C1488" s="113">
        <v>325</v>
      </c>
      <c r="D1488" s="113">
        <v>328.4</v>
      </c>
      <c r="E1488" s="113">
        <v>320.10000000000002</v>
      </c>
      <c r="F1488" s="113">
        <v>323.39999999999998</v>
      </c>
      <c r="G1488" s="113">
        <v>323</v>
      </c>
      <c r="H1488" s="113">
        <v>326.85000000000002</v>
      </c>
      <c r="I1488" s="113">
        <v>350277</v>
      </c>
      <c r="J1488" s="113">
        <v>112963769.45</v>
      </c>
      <c r="K1488" s="115">
        <v>43522</v>
      </c>
      <c r="L1488" s="113">
        <v>2369</v>
      </c>
      <c r="M1488" s="113" t="s">
        <v>1893</v>
      </c>
      <c r="N1488" s="351"/>
    </row>
    <row r="1489" spans="1:14">
      <c r="A1489" s="113" t="s">
        <v>2502</v>
      </c>
      <c r="B1489" s="113" t="s">
        <v>384</v>
      </c>
      <c r="C1489" s="113">
        <v>100.1</v>
      </c>
      <c r="D1489" s="113">
        <v>102.25</v>
      </c>
      <c r="E1489" s="113">
        <v>100.05</v>
      </c>
      <c r="F1489" s="113">
        <v>101.15</v>
      </c>
      <c r="G1489" s="113">
        <v>101.8</v>
      </c>
      <c r="H1489" s="113">
        <v>102.2</v>
      </c>
      <c r="I1489" s="113">
        <v>10545</v>
      </c>
      <c r="J1489" s="113">
        <v>1065765.45</v>
      </c>
      <c r="K1489" s="115">
        <v>43522</v>
      </c>
      <c r="L1489" s="113">
        <v>292</v>
      </c>
      <c r="M1489" s="113" t="s">
        <v>2503</v>
      </c>
      <c r="N1489" s="351"/>
    </row>
    <row r="1490" spans="1:14">
      <c r="A1490" s="113" t="s">
        <v>1675</v>
      </c>
      <c r="B1490" s="113" t="s">
        <v>384</v>
      </c>
      <c r="C1490" s="113">
        <v>60</v>
      </c>
      <c r="D1490" s="113">
        <v>60.75</v>
      </c>
      <c r="E1490" s="113">
        <v>59.4</v>
      </c>
      <c r="F1490" s="113">
        <v>60.25</v>
      </c>
      <c r="G1490" s="113">
        <v>60.4</v>
      </c>
      <c r="H1490" s="113">
        <v>61.4</v>
      </c>
      <c r="I1490" s="113">
        <v>410772</v>
      </c>
      <c r="J1490" s="113">
        <v>24677260</v>
      </c>
      <c r="K1490" s="115">
        <v>43522</v>
      </c>
      <c r="L1490" s="113">
        <v>3151</v>
      </c>
      <c r="M1490" s="113" t="s">
        <v>1676</v>
      </c>
      <c r="N1490" s="351"/>
    </row>
    <row r="1491" spans="1:14">
      <c r="A1491" s="113" t="s">
        <v>2173</v>
      </c>
      <c r="B1491" s="113" t="s">
        <v>384</v>
      </c>
      <c r="C1491" s="113">
        <v>70</v>
      </c>
      <c r="D1491" s="113">
        <v>70.05</v>
      </c>
      <c r="E1491" s="113">
        <v>66.5</v>
      </c>
      <c r="F1491" s="113">
        <v>69.150000000000006</v>
      </c>
      <c r="G1491" s="113">
        <v>69</v>
      </c>
      <c r="H1491" s="113">
        <v>70.95</v>
      </c>
      <c r="I1491" s="113">
        <v>21437</v>
      </c>
      <c r="J1491" s="113">
        <v>1472166.15</v>
      </c>
      <c r="K1491" s="115">
        <v>43522</v>
      </c>
      <c r="L1491" s="113">
        <v>517</v>
      </c>
      <c r="M1491" s="113" t="s">
        <v>2174</v>
      </c>
      <c r="N1491" s="351"/>
    </row>
    <row r="1492" spans="1:14">
      <c r="A1492" s="113" t="s">
        <v>1677</v>
      </c>
      <c r="B1492" s="113" t="s">
        <v>384</v>
      </c>
      <c r="C1492" s="113">
        <v>11</v>
      </c>
      <c r="D1492" s="113">
        <v>12.3</v>
      </c>
      <c r="E1492" s="113">
        <v>10.7</v>
      </c>
      <c r="F1492" s="113">
        <v>10.95</v>
      </c>
      <c r="G1492" s="113">
        <v>10.8</v>
      </c>
      <c r="H1492" s="113">
        <v>11.4</v>
      </c>
      <c r="I1492" s="113">
        <v>45545</v>
      </c>
      <c r="J1492" s="113">
        <v>498522.7</v>
      </c>
      <c r="K1492" s="115">
        <v>43522</v>
      </c>
      <c r="L1492" s="113">
        <v>187</v>
      </c>
      <c r="M1492" s="113" t="s">
        <v>2202</v>
      </c>
      <c r="N1492" s="351"/>
    </row>
    <row r="1493" spans="1:14">
      <c r="A1493" s="113" t="s">
        <v>375</v>
      </c>
      <c r="B1493" s="113" t="s">
        <v>384</v>
      </c>
      <c r="C1493" s="113">
        <v>103</v>
      </c>
      <c r="D1493" s="113">
        <v>103.3</v>
      </c>
      <c r="E1493" s="113">
        <v>100.2</v>
      </c>
      <c r="F1493" s="113">
        <v>101.35</v>
      </c>
      <c r="G1493" s="113">
        <v>101.1</v>
      </c>
      <c r="H1493" s="113">
        <v>103.5</v>
      </c>
      <c r="I1493" s="113">
        <v>11158</v>
      </c>
      <c r="J1493" s="113">
        <v>1131931.8</v>
      </c>
      <c r="K1493" s="115">
        <v>43522</v>
      </c>
      <c r="L1493" s="113">
        <v>875</v>
      </c>
      <c r="M1493" s="113" t="s">
        <v>1678</v>
      </c>
      <c r="N1493" s="351"/>
    </row>
    <row r="1494" spans="1:14">
      <c r="A1494" s="113" t="s">
        <v>1679</v>
      </c>
      <c r="B1494" s="113" t="s">
        <v>384</v>
      </c>
      <c r="C1494" s="113">
        <v>54</v>
      </c>
      <c r="D1494" s="113">
        <v>55.25</v>
      </c>
      <c r="E1494" s="113">
        <v>52.85</v>
      </c>
      <c r="F1494" s="113">
        <v>54.25</v>
      </c>
      <c r="G1494" s="113">
        <v>54.5</v>
      </c>
      <c r="H1494" s="113">
        <v>55.85</v>
      </c>
      <c r="I1494" s="113">
        <v>1427771</v>
      </c>
      <c r="J1494" s="113">
        <v>77531192.950000003</v>
      </c>
      <c r="K1494" s="115">
        <v>43522</v>
      </c>
      <c r="L1494" s="113">
        <v>8050</v>
      </c>
      <c r="M1494" s="113" t="s">
        <v>1680</v>
      </c>
      <c r="N1494" s="351"/>
    </row>
    <row r="1495" spans="1:14">
      <c r="A1495" s="113" t="s">
        <v>1681</v>
      </c>
      <c r="B1495" s="113" t="s">
        <v>384</v>
      </c>
      <c r="C1495" s="113">
        <v>640.15</v>
      </c>
      <c r="D1495" s="113">
        <v>660.05</v>
      </c>
      <c r="E1495" s="113">
        <v>630</v>
      </c>
      <c r="F1495" s="113">
        <v>655.20000000000005</v>
      </c>
      <c r="G1495" s="113">
        <v>645</v>
      </c>
      <c r="H1495" s="113">
        <v>654.1</v>
      </c>
      <c r="I1495" s="113">
        <v>2368</v>
      </c>
      <c r="J1495" s="113">
        <v>1531689.55</v>
      </c>
      <c r="K1495" s="115">
        <v>43522</v>
      </c>
      <c r="L1495" s="113">
        <v>350</v>
      </c>
      <c r="M1495" s="113" t="s">
        <v>1682</v>
      </c>
      <c r="N1495" s="351"/>
    </row>
    <row r="1496" spans="1:14">
      <c r="A1496" s="113" t="s">
        <v>1683</v>
      </c>
      <c r="B1496" s="113" t="s">
        <v>384</v>
      </c>
      <c r="C1496" s="113">
        <v>7812</v>
      </c>
      <c r="D1496" s="113">
        <v>7852.4</v>
      </c>
      <c r="E1496" s="113">
        <v>7675.1</v>
      </c>
      <c r="F1496" s="113">
        <v>7747.3</v>
      </c>
      <c r="G1496" s="113">
        <v>7697.9</v>
      </c>
      <c r="H1496" s="113">
        <v>7842.75</v>
      </c>
      <c r="I1496" s="113">
        <v>9008</v>
      </c>
      <c r="J1496" s="113">
        <v>70274727.349999994</v>
      </c>
      <c r="K1496" s="115">
        <v>43522</v>
      </c>
      <c r="L1496" s="113">
        <v>5649</v>
      </c>
      <c r="M1496" s="113" t="s">
        <v>1684</v>
      </c>
      <c r="N1496" s="351"/>
    </row>
    <row r="1497" spans="1:14">
      <c r="A1497" s="113" t="s">
        <v>2175</v>
      </c>
      <c r="B1497" s="113" t="s">
        <v>384</v>
      </c>
      <c r="C1497" s="113">
        <v>51.35</v>
      </c>
      <c r="D1497" s="113">
        <v>51.4</v>
      </c>
      <c r="E1497" s="113">
        <v>49.65</v>
      </c>
      <c r="F1497" s="113">
        <v>50</v>
      </c>
      <c r="G1497" s="113">
        <v>50.05</v>
      </c>
      <c r="H1497" s="113">
        <v>51.05</v>
      </c>
      <c r="I1497" s="113">
        <v>1586</v>
      </c>
      <c r="J1497" s="113">
        <v>79770.7</v>
      </c>
      <c r="K1497" s="115">
        <v>43522</v>
      </c>
      <c r="L1497" s="113">
        <v>73</v>
      </c>
      <c r="M1497" s="113" t="s">
        <v>2176</v>
      </c>
      <c r="N1497" s="351"/>
    </row>
    <row r="1498" spans="1:14">
      <c r="A1498" s="113" t="s">
        <v>2504</v>
      </c>
      <c r="B1498" s="113" t="s">
        <v>384</v>
      </c>
      <c r="C1498" s="113">
        <v>3.35</v>
      </c>
      <c r="D1498" s="113">
        <v>3.35</v>
      </c>
      <c r="E1498" s="113">
        <v>3</v>
      </c>
      <c r="F1498" s="113">
        <v>3.1</v>
      </c>
      <c r="G1498" s="113">
        <v>3.15</v>
      </c>
      <c r="H1498" s="113">
        <v>3.35</v>
      </c>
      <c r="I1498" s="113">
        <v>941264</v>
      </c>
      <c r="J1498" s="113">
        <v>2973333.15</v>
      </c>
      <c r="K1498" s="115">
        <v>43522</v>
      </c>
      <c r="L1498" s="113">
        <v>703</v>
      </c>
      <c r="M1498" s="113" t="s">
        <v>2505</v>
      </c>
      <c r="N1498" s="351"/>
    </row>
    <row r="1499" spans="1:14">
      <c r="A1499" s="113" t="s">
        <v>242</v>
      </c>
      <c r="B1499" s="113" t="s">
        <v>384</v>
      </c>
      <c r="C1499" s="113">
        <v>33</v>
      </c>
      <c r="D1499" s="113">
        <v>33.75</v>
      </c>
      <c r="E1499" s="113">
        <v>32.049999999999997</v>
      </c>
      <c r="F1499" s="113">
        <v>33.4</v>
      </c>
      <c r="G1499" s="113">
        <v>33.35</v>
      </c>
      <c r="H1499" s="113">
        <v>33.299999999999997</v>
      </c>
      <c r="I1499" s="113">
        <v>3246102</v>
      </c>
      <c r="J1499" s="113">
        <v>107123943.59999999</v>
      </c>
      <c r="K1499" s="115">
        <v>43522</v>
      </c>
      <c r="L1499" s="113">
        <v>5788</v>
      </c>
      <c r="M1499" s="113" t="s">
        <v>1685</v>
      </c>
      <c r="N1499" s="351"/>
    </row>
    <row r="1500" spans="1:14">
      <c r="A1500" s="113" t="s">
        <v>2701</v>
      </c>
      <c r="B1500" s="113" t="s">
        <v>384</v>
      </c>
      <c r="C1500" s="113">
        <v>180.5</v>
      </c>
      <c r="D1500" s="113">
        <v>181.9</v>
      </c>
      <c r="E1500" s="113">
        <v>173</v>
      </c>
      <c r="F1500" s="113">
        <v>176.05</v>
      </c>
      <c r="G1500" s="113">
        <v>176</v>
      </c>
      <c r="H1500" s="113">
        <v>183.4</v>
      </c>
      <c r="I1500" s="113">
        <v>113702</v>
      </c>
      <c r="J1500" s="113">
        <v>20116065</v>
      </c>
      <c r="K1500" s="115">
        <v>43522</v>
      </c>
      <c r="L1500" s="113">
        <v>3707</v>
      </c>
      <c r="M1500" s="113" t="s">
        <v>2702</v>
      </c>
      <c r="N1500" s="351"/>
    </row>
    <row r="1501" spans="1:14">
      <c r="A1501" s="113" t="s">
        <v>155</v>
      </c>
      <c r="B1501" s="113" t="s">
        <v>384</v>
      </c>
      <c r="C1501" s="113">
        <v>460.5</v>
      </c>
      <c r="D1501" s="113">
        <v>461.5</v>
      </c>
      <c r="E1501" s="113">
        <v>448.3</v>
      </c>
      <c r="F1501" s="113">
        <v>456.1</v>
      </c>
      <c r="G1501" s="113">
        <v>457.45</v>
      </c>
      <c r="H1501" s="113">
        <v>462.85</v>
      </c>
      <c r="I1501" s="113">
        <v>1555842</v>
      </c>
      <c r="J1501" s="113">
        <v>708740894.25</v>
      </c>
      <c r="K1501" s="115">
        <v>43522</v>
      </c>
      <c r="L1501" s="113">
        <v>36543</v>
      </c>
      <c r="M1501" s="113" t="s">
        <v>1686</v>
      </c>
      <c r="N1501" s="351"/>
    </row>
    <row r="1502" spans="1:14">
      <c r="A1502" s="113" t="s">
        <v>1687</v>
      </c>
      <c r="B1502" s="113" t="s">
        <v>384</v>
      </c>
      <c r="C1502" s="113">
        <v>2250</v>
      </c>
      <c r="D1502" s="113">
        <v>2250</v>
      </c>
      <c r="E1502" s="113">
        <v>2216</v>
      </c>
      <c r="F1502" s="113">
        <v>2232.1</v>
      </c>
      <c r="G1502" s="113">
        <v>2220</v>
      </c>
      <c r="H1502" s="113">
        <v>2249.8000000000002</v>
      </c>
      <c r="I1502" s="113">
        <v>3187</v>
      </c>
      <c r="J1502" s="113">
        <v>7159587.2999999998</v>
      </c>
      <c r="K1502" s="115">
        <v>43522</v>
      </c>
      <c r="L1502" s="113">
        <v>311</v>
      </c>
      <c r="M1502" s="113" t="s">
        <v>1688</v>
      </c>
      <c r="N1502" s="351"/>
    </row>
    <row r="1503" spans="1:14">
      <c r="A1503" s="113" t="s">
        <v>1689</v>
      </c>
      <c r="B1503" s="113" t="s">
        <v>384</v>
      </c>
      <c r="C1503" s="113">
        <v>317.8</v>
      </c>
      <c r="D1503" s="113">
        <v>321.5</v>
      </c>
      <c r="E1503" s="113">
        <v>309.2</v>
      </c>
      <c r="F1503" s="113">
        <v>320.05</v>
      </c>
      <c r="G1503" s="113">
        <v>320.5</v>
      </c>
      <c r="H1503" s="113">
        <v>319.95</v>
      </c>
      <c r="I1503" s="113">
        <v>41349</v>
      </c>
      <c r="J1503" s="113">
        <v>13197670.6</v>
      </c>
      <c r="K1503" s="115">
        <v>43522</v>
      </c>
      <c r="L1503" s="113">
        <v>934</v>
      </c>
      <c r="M1503" s="113" t="s">
        <v>1690</v>
      </c>
      <c r="N1503" s="351"/>
    </row>
    <row r="1504" spans="1:14">
      <c r="A1504" s="113" t="s">
        <v>2506</v>
      </c>
      <c r="B1504" s="113" t="s">
        <v>384</v>
      </c>
      <c r="C1504" s="113">
        <v>3.15</v>
      </c>
      <c r="D1504" s="113">
        <v>3.15</v>
      </c>
      <c r="E1504" s="113">
        <v>3.05</v>
      </c>
      <c r="F1504" s="113">
        <v>3.15</v>
      </c>
      <c r="G1504" s="113">
        <v>3.15</v>
      </c>
      <c r="H1504" s="113">
        <v>3</v>
      </c>
      <c r="I1504" s="113">
        <v>16778</v>
      </c>
      <c r="J1504" s="113">
        <v>52770.8</v>
      </c>
      <c r="K1504" s="115">
        <v>43522</v>
      </c>
      <c r="L1504" s="113">
        <v>46</v>
      </c>
      <c r="M1504" s="113" t="s">
        <v>2507</v>
      </c>
      <c r="N1504" s="351"/>
    </row>
    <row r="1505" spans="1:14">
      <c r="A1505" s="113" t="s">
        <v>1691</v>
      </c>
      <c r="B1505" s="113" t="s">
        <v>384</v>
      </c>
      <c r="C1505" s="113">
        <v>61.8</v>
      </c>
      <c r="D1505" s="113">
        <v>68.45</v>
      </c>
      <c r="E1505" s="113">
        <v>61.1</v>
      </c>
      <c r="F1505" s="113">
        <v>65.75</v>
      </c>
      <c r="G1505" s="113">
        <v>65.75</v>
      </c>
      <c r="H1505" s="113">
        <v>62.95</v>
      </c>
      <c r="I1505" s="113">
        <v>518393</v>
      </c>
      <c r="J1505" s="113">
        <v>33406233.350000001</v>
      </c>
      <c r="K1505" s="115">
        <v>43522</v>
      </c>
      <c r="L1505" s="113">
        <v>3777</v>
      </c>
      <c r="M1505" s="113" t="s">
        <v>1692</v>
      </c>
      <c r="N1505" s="351"/>
    </row>
    <row r="1506" spans="1:14">
      <c r="A1506" s="113" t="s">
        <v>156</v>
      </c>
      <c r="B1506" s="113" t="s">
        <v>384</v>
      </c>
      <c r="C1506" s="113">
        <v>1349.2</v>
      </c>
      <c r="D1506" s="113">
        <v>1353.65</v>
      </c>
      <c r="E1506" s="113">
        <v>1323</v>
      </c>
      <c r="F1506" s="113">
        <v>1333.6</v>
      </c>
      <c r="G1506" s="113">
        <v>1337</v>
      </c>
      <c r="H1506" s="113">
        <v>1357.35</v>
      </c>
      <c r="I1506" s="113">
        <v>386196</v>
      </c>
      <c r="J1506" s="113">
        <v>516242434.5</v>
      </c>
      <c r="K1506" s="115">
        <v>43522</v>
      </c>
      <c r="L1506" s="113">
        <v>19505</v>
      </c>
      <c r="M1506" s="113" t="s">
        <v>1693</v>
      </c>
      <c r="N1506" s="351"/>
    </row>
    <row r="1507" spans="1:14">
      <c r="A1507" s="113" t="s">
        <v>1694</v>
      </c>
      <c r="B1507" s="113" t="s">
        <v>384</v>
      </c>
      <c r="C1507" s="113">
        <v>155.94999999999999</v>
      </c>
      <c r="D1507" s="113">
        <v>157</v>
      </c>
      <c r="E1507" s="113">
        <v>150.94999999999999</v>
      </c>
      <c r="F1507" s="113">
        <v>156</v>
      </c>
      <c r="G1507" s="113">
        <v>156</v>
      </c>
      <c r="H1507" s="113">
        <v>157.44999999999999</v>
      </c>
      <c r="I1507" s="113">
        <v>6928</v>
      </c>
      <c r="J1507" s="113">
        <v>1078543.5</v>
      </c>
      <c r="K1507" s="115">
        <v>43522</v>
      </c>
      <c r="L1507" s="113">
        <v>137</v>
      </c>
      <c r="M1507" s="113" t="s">
        <v>1695</v>
      </c>
      <c r="N1507" s="351"/>
    </row>
    <row r="1508" spans="1:14">
      <c r="A1508" s="113" t="s">
        <v>157</v>
      </c>
      <c r="B1508" s="113" t="s">
        <v>384</v>
      </c>
      <c r="C1508" s="113">
        <v>18.850000000000001</v>
      </c>
      <c r="D1508" s="113">
        <v>18.850000000000001</v>
      </c>
      <c r="E1508" s="113">
        <v>18</v>
      </c>
      <c r="F1508" s="113">
        <v>18.350000000000001</v>
      </c>
      <c r="G1508" s="113">
        <v>18.3</v>
      </c>
      <c r="H1508" s="113">
        <v>19.05</v>
      </c>
      <c r="I1508" s="113">
        <v>487755</v>
      </c>
      <c r="J1508" s="113">
        <v>8963415.8499999996</v>
      </c>
      <c r="K1508" s="115">
        <v>43522</v>
      </c>
      <c r="L1508" s="113">
        <v>1425</v>
      </c>
      <c r="M1508" s="113" t="s">
        <v>1696</v>
      </c>
      <c r="N1508" s="351"/>
    </row>
    <row r="1509" spans="1:14">
      <c r="A1509" s="113" t="s">
        <v>1697</v>
      </c>
      <c r="B1509" s="113" t="s">
        <v>384</v>
      </c>
      <c r="C1509" s="113">
        <v>203.45</v>
      </c>
      <c r="D1509" s="113">
        <v>203.45</v>
      </c>
      <c r="E1509" s="113">
        <v>194.05</v>
      </c>
      <c r="F1509" s="113">
        <v>197.55</v>
      </c>
      <c r="G1509" s="113">
        <v>197</v>
      </c>
      <c r="H1509" s="113">
        <v>204.45</v>
      </c>
      <c r="I1509" s="113">
        <v>116886</v>
      </c>
      <c r="J1509" s="113">
        <v>23090179.600000001</v>
      </c>
      <c r="K1509" s="115">
        <v>43522</v>
      </c>
      <c r="L1509" s="113">
        <v>3506</v>
      </c>
      <c r="M1509" s="113" t="s">
        <v>1698</v>
      </c>
      <c r="N1509" s="351"/>
    </row>
    <row r="1510" spans="1:14">
      <c r="A1510" s="113" t="s">
        <v>1699</v>
      </c>
      <c r="B1510" s="113" t="s">
        <v>384</v>
      </c>
      <c r="C1510" s="113">
        <v>225</v>
      </c>
      <c r="D1510" s="113">
        <v>228.15</v>
      </c>
      <c r="E1510" s="113">
        <v>220</v>
      </c>
      <c r="F1510" s="113">
        <v>224.4</v>
      </c>
      <c r="G1510" s="113">
        <v>224</v>
      </c>
      <c r="H1510" s="113">
        <v>228.85</v>
      </c>
      <c r="I1510" s="113">
        <v>6598</v>
      </c>
      <c r="J1510" s="113">
        <v>1483339.75</v>
      </c>
      <c r="K1510" s="115">
        <v>43522</v>
      </c>
      <c r="L1510" s="113">
        <v>269</v>
      </c>
      <c r="M1510" s="113" t="s">
        <v>1700</v>
      </c>
      <c r="N1510" s="351"/>
    </row>
    <row r="1511" spans="1:14">
      <c r="A1511" s="113" t="s">
        <v>3309</v>
      </c>
      <c r="B1511" s="113" t="s">
        <v>384</v>
      </c>
      <c r="C1511" s="113">
        <v>15.95</v>
      </c>
      <c r="D1511" s="113">
        <v>16.350000000000001</v>
      </c>
      <c r="E1511" s="113">
        <v>15.2</v>
      </c>
      <c r="F1511" s="113">
        <v>15.7</v>
      </c>
      <c r="G1511" s="113">
        <v>15.7</v>
      </c>
      <c r="H1511" s="113">
        <v>16.45</v>
      </c>
      <c r="I1511" s="113">
        <v>329157</v>
      </c>
      <c r="J1511" s="113">
        <v>5195944.6500000004</v>
      </c>
      <c r="K1511" s="115">
        <v>43522</v>
      </c>
      <c r="L1511" s="113">
        <v>1150</v>
      </c>
      <c r="M1511" s="113" t="s">
        <v>3310</v>
      </c>
    </row>
    <row r="1512" spans="1:14">
      <c r="A1512" s="113" t="s">
        <v>1701</v>
      </c>
      <c r="B1512" s="113" t="s">
        <v>384</v>
      </c>
      <c r="C1512" s="113">
        <v>7.05</v>
      </c>
      <c r="D1512" s="113">
        <v>7.5</v>
      </c>
      <c r="E1512" s="113">
        <v>6.7</v>
      </c>
      <c r="F1512" s="113">
        <v>7.2</v>
      </c>
      <c r="G1512" s="113">
        <v>7.25</v>
      </c>
      <c r="H1512" s="113">
        <v>7.05</v>
      </c>
      <c r="I1512" s="113">
        <v>267033</v>
      </c>
      <c r="J1512" s="113">
        <v>1879667.85</v>
      </c>
      <c r="K1512" s="115">
        <v>43522</v>
      </c>
      <c r="L1512" s="113">
        <v>396</v>
      </c>
      <c r="M1512" s="113" t="s">
        <v>1702</v>
      </c>
    </row>
    <row r="1513" spans="1:14">
      <c r="A1513" s="113" t="s">
        <v>1703</v>
      </c>
      <c r="B1513" s="113" t="s">
        <v>384</v>
      </c>
      <c r="C1513" s="113">
        <v>275</v>
      </c>
      <c r="D1513" s="113">
        <v>281.75</v>
      </c>
      <c r="E1513" s="113">
        <v>269.2</v>
      </c>
      <c r="F1513" s="113">
        <v>276.95</v>
      </c>
      <c r="G1513" s="113">
        <v>275.8</v>
      </c>
      <c r="H1513" s="113">
        <v>279.7</v>
      </c>
      <c r="I1513" s="113">
        <v>930319</v>
      </c>
      <c r="J1513" s="113">
        <v>257101299.84999999</v>
      </c>
      <c r="K1513" s="115">
        <v>43522</v>
      </c>
      <c r="L1513" s="113">
        <v>9483</v>
      </c>
      <c r="M1513" s="113" t="s">
        <v>1704</v>
      </c>
    </row>
    <row r="1514" spans="1:14">
      <c r="A1514" s="113" t="s">
        <v>158</v>
      </c>
      <c r="B1514" s="113" t="s">
        <v>384</v>
      </c>
      <c r="C1514" s="113">
        <v>3690</v>
      </c>
      <c r="D1514" s="113">
        <v>3816</v>
      </c>
      <c r="E1514" s="113">
        <v>3676.05</v>
      </c>
      <c r="F1514" s="113">
        <v>3788.55</v>
      </c>
      <c r="G1514" s="113">
        <v>3786.25</v>
      </c>
      <c r="H1514" s="113">
        <v>3716.6</v>
      </c>
      <c r="I1514" s="113">
        <v>700811</v>
      </c>
      <c r="J1514" s="113">
        <v>2643142422.5</v>
      </c>
      <c r="K1514" s="115">
        <v>43522</v>
      </c>
      <c r="L1514" s="113">
        <v>47802</v>
      </c>
      <c r="M1514" s="113" t="s">
        <v>1705</v>
      </c>
    </row>
    <row r="1515" spans="1:14">
      <c r="A1515" s="113" t="s">
        <v>1706</v>
      </c>
      <c r="B1515" s="113" t="s">
        <v>384</v>
      </c>
      <c r="C1515" s="113">
        <v>48.2</v>
      </c>
      <c r="D1515" s="113">
        <v>48.55</v>
      </c>
      <c r="E1515" s="113">
        <v>46.5</v>
      </c>
      <c r="F1515" s="113">
        <v>48.25</v>
      </c>
      <c r="G1515" s="113">
        <v>48.5</v>
      </c>
      <c r="H1515" s="113">
        <v>48.25</v>
      </c>
      <c r="I1515" s="113">
        <v>5975</v>
      </c>
      <c r="J1515" s="113">
        <v>284228.65000000002</v>
      </c>
      <c r="K1515" s="115">
        <v>43522</v>
      </c>
      <c r="L1515" s="113">
        <v>118</v>
      </c>
      <c r="M1515" s="113" t="s">
        <v>1707</v>
      </c>
    </row>
    <row r="1516" spans="1:14">
      <c r="A1516" s="113" t="s">
        <v>3746</v>
      </c>
      <c r="B1516" s="113" t="s">
        <v>384</v>
      </c>
      <c r="C1516" s="113">
        <v>1.55</v>
      </c>
      <c r="D1516" s="113">
        <v>1.55</v>
      </c>
      <c r="E1516" s="113">
        <v>1.5</v>
      </c>
      <c r="F1516" s="113">
        <v>1.5</v>
      </c>
      <c r="G1516" s="113">
        <v>1.5</v>
      </c>
      <c r="H1516" s="113">
        <v>1.55</v>
      </c>
      <c r="I1516" s="113">
        <v>2</v>
      </c>
      <c r="J1516" s="113">
        <v>3.05</v>
      </c>
      <c r="K1516" s="115">
        <v>43522</v>
      </c>
      <c r="L1516" s="113">
        <v>2</v>
      </c>
      <c r="M1516" s="113" t="s">
        <v>3747</v>
      </c>
    </row>
    <row r="1517" spans="1:14">
      <c r="A1517" s="113" t="s">
        <v>1708</v>
      </c>
      <c r="B1517" s="113" t="s">
        <v>384</v>
      </c>
      <c r="C1517" s="113">
        <v>193</v>
      </c>
      <c r="D1517" s="113">
        <v>193.35</v>
      </c>
      <c r="E1517" s="113">
        <v>189.05</v>
      </c>
      <c r="F1517" s="113">
        <v>193</v>
      </c>
      <c r="G1517" s="113">
        <v>193.15</v>
      </c>
      <c r="H1517" s="113">
        <v>193.75</v>
      </c>
      <c r="I1517" s="113">
        <v>78183</v>
      </c>
      <c r="J1517" s="113">
        <v>15026736.4</v>
      </c>
      <c r="K1517" s="115">
        <v>43522</v>
      </c>
      <c r="L1517" s="113">
        <v>885</v>
      </c>
      <c r="M1517" s="113" t="s">
        <v>1709</v>
      </c>
    </row>
    <row r="1518" spans="1:14">
      <c r="A1518" s="113" t="s">
        <v>1710</v>
      </c>
      <c r="B1518" s="113" t="s">
        <v>384</v>
      </c>
      <c r="C1518" s="113">
        <v>98</v>
      </c>
      <c r="D1518" s="113">
        <v>99.7</v>
      </c>
      <c r="E1518" s="113">
        <v>95.05</v>
      </c>
      <c r="F1518" s="113">
        <v>97.85</v>
      </c>
      <c r="G1518" s="113">
        <v>97.5</v>
      </c>
      <c r="H1518" s="113">
        <v>98.5</v>
      </c>
      <c r="I1518" s="113">
        <v>4596</v>
      </c>
      <c r="J1518" s="113">
        <v>450546.2</v>
      </c>
      <c r="K1518" s="115">
        <v>43522</v>
      </c>
      <c r="L1518" s="113">
        <v>123</v>
      </c>
      <c r="M1518" s="113" t="s">
        <v>1711</v>
      </c>
    </row>
    <row r="1519" spans="1:14">
      <c r="A1519" s="113" t="s">
        <v>159</v>
      </c>
      <c r="B1519" s="113" t="s">
        <v>384</v>
      </c>
      <c r="C1519" s="113">
        <v>69.599999999999994</v>
      </c>
      <c r="D1519" s="113">
        <v>70.55</v>
      </c>
      <c r="E1519" s="113">
        <v>67.7</v>
      </c>
      <c r="F1519" s="113">
        <v>69.7</v>
      </c>
      <c r="G1519" s="113">
        <v>69.650000000000006</v>
      </c>
      <c r="H1519" s="113">
        <v>71.25</v>
      </c>
      <c r="I1519" s="113">
        <v>9610206</v>
      </c>
      <c r="J1519" s="113">
        <v>664485391.85000002</v>
      </c>
      <c r="K1519" s="115">
        <v>43522</v>
      </c>
      <c r="L1519" s="113">
        <v>31072</v>
      </c>
      <c r="M1519" s="113" t="s">
        <v>1712</v>
      </c>
    </row>
    <row r="1520" spans="1:14">
      <c r="A1520" s="113" t="s">
        <v>2080</v>
      </c>
      <c r="B1520" s="113" t="s">
        <v>384</v>
      </c>
      <c r="C1520" s="113">
        <v>44</v>
      </c>
      <c r="D1520" s="113">
        <v>44</v>
      </c>
      <c r="E1520" s="113">
        <v>42</v>
      </c>
      <c r="F1520" s="113">
        <v>42.3</v>
      </c>
      <c r="G1520" s="113">
        <v>42.1</v>
      </c>
      <c r="H1520" s="113">
        <v>44.4</v>
      </c>
      <c r="I1520" s="113">
        <v>147142</v>
      </c>
      <c r="J1520" s="113">
        <v>6303151.5</v>
      </c>
      <c r="K1520" s="115">
        <v>43522</v>
      </c>
      <c r="L1520" s="113">
        <v>1098</v>
      </c>
      <c r="M1520" s="113" t="s">
        <v>2724</v>
      </c>
    </row>
    <row r="1521" spans="1:13">
      <c r="A1521" s="113" t="s">
        <v>1713</v>
      </c>
      <c r="B1521" s="113" t="s">
        <v>384</v>
      </c>
      <c r="C1521" s="113">
        <v>10.3</v>
      </c>
      <c r="D1521" s="113">
        <v>10.5</v>
      </c>
      <c r="E1521" s="113">
        <v>10.050000000000001</v>
      </c>
      <c r="F1521" s="113">
        <v>10.35</v>
      </c>
      <c r="G1521" s="113">
        <v>10.35</v>
      </c>
      <c r="H1521" s="113">
        <v>10.5</v>
      </c>
      <c r="I1521" s="113">
        <v>288286</v>
      </c>
      <c r="J1521" s="113">
        <v>2976387.15</v>
      </c>
      <c r="K1521" s="115">
        <v>43522</v>
      </c>
      <c r="L1521" s="113">
        <v>654</v>
      </c>
      <c r="M1521" s="113" t="s">
        <v>1714</v>
      </c>
    </row>
    <row r="1522" spans="1:13">
      <c r="A1522" s="113" t="s">
        <v>3177</v>
      </c>
      <c r="B1522" s="113" t="s">
        <v>384</v>
      </c>
      <c r="C1522" s="113">
        <v>310</v>
      </c>
      <c r="D1522" s="113">
        <v>323</v>
      </c>
      <c r="E1522" s="113">
        <v>310</v>
      </c>
      <c r="F1522" s="113">
        <v>316.05</v>
      </c>
      <c r="G1522" s="113">
        <v>319</v>
      </c>
      <c r="H1522" s="113">
        <v>314.75</v>
      </c>
      <c r="I1522" s="113">
        <v>625</v>
      </c>
      <c r="J1522" s="113">
        <v>195635.05</v>
      </c>
      <c r="K1522" s="115">
        <v>43522</v>
      </c>
      <c r="L1522" s="113">
        <v>48</v>
      </c>
      <c r="M1522" s="113" t="s">
        <v>3178</v>
      </c>
    </row>
    <row r="1523" spans="1:13">
      <c r="A1523" s="113" t="s">
        <v>1715</v>
      </c>
      <c r="B1523" s="113" t="s">
        <v>384</v>
      </c>
      <c r="C1523" s="113">
        <v>211</v>
      </c>
      <c r="D1523" s="113">
        <v>216</v>
      </c>
      <c r="E1523" s="113">
        <v>203.7</v>
      </c>
      <c r="F1523" s="113">
        <v>208.15</v>
      </c>
      <c r="G1523" s="113">
        <v>207.8</v>
      </c>
      <c r="H1523" s="113">
        <v>216.85</v>
      </c>
      <c r="I1523" s="113">
        <v>97699</v>
      </c>
      <c r="J1523" s="113">
        <v>20652082.949999999</v>
      </c>
      <c r="K1523" s="115">
        <v>43522</v>
      </c>
      <c r="L1523" s="113">
        <v>2475</v>
      </c>
      <c r="M1523" s="113" t="s">
        <v>1716</v>
      </c>
    </row>
    <row r="1524" spans="1:13">
      <c r="A1524" s="113" t="s">
        <v>160</v>
      </c>
      <c r="B1524" s="113" t="s">
        <v>384</v>
      </c>
      <c r="C1524" s="113">
        <v>842.25</v>
      </c>
      <c r="D1524" s="113">
        <v>857.75</v>
      </c>
      <c r="E1524" s="113">
        <v>837.55</v>
      </c>
      <c r="F1524" s="113">
        <v>855.05</v>
      </c>
      <c r="G1524" s="113">
        <v>856.85</v>
      </c>
      <c r="H1524" s="113">
        <v>847.65</v>
      </c>
      <c r="I1524" s="113">
        <v>2500705</v>
      </c>
      <c r="J1524" s="113">
        <v>2126881588.3</v>
      </c>
      <c r="K1524" s="115">
        <v>43522</v>
      </c>
      <c r="L1524" s="113">
        <v>38397</v>
      </c>
      <c r="M1524" s="113" t="s">
        <v>1717</v>
      </c>
    </row>
    <row r="1525" spans="1:13">
      <c r="A1525" s="113" t="s">
        <v>3311</v>
      </c>
      <c r="B1525" s="113" t="s">
        <v>384</v>
      </c>
      <c r="C1525" s="113">
        <v>2.85</v>
      </c>
      <c r="D1525" s="113">
        <v>2.9</v>
      </c>
      <c r="E1525" s="113">
        <v>2.75</v>
      </c>
      <c r="F1525" s="113">
        <v>2.85</v>
      </c>
      <c r="G1525" s="113">
        <v>2.85</v>
      </c>
      <c r="H1525" s="113">
        <v>2.95</v>
      </c>
      <c r="I1525" s="113">
        <v>1289297</v>
      </c>
      <c r="J1525" s="113">
        <v>3646087.5</v>
      </c>
      <c r="K1525" s="115">
        <v>43522</v>
      </c>
      <c r="L1525" s="113">
        <v>1013</v>
      </c>
      <c r="M1525" s="113" t="s">
        <v>3312</v>
      </c>
    </row>
    <row r="1526" spans="1:13">
      <c r="A1526" s="113" t="s">
        <v>1718</v>
      </c>
      <c r="B1526" s="113" t="s">
        <v>384</v>
      </c>
      <c r="C1526" s="113">
        <v>33</v>
      </c>
      <c r="D1526" s="113">
        <v>34.950000000000003</v>
      </c>
      <c r="E1526" s="113">
        <v>32.35</v>
      </c>
      <c r="F1526" s="113">
        <v>34.200000000000003</v>
      </c>
      <c r="G1526" s="113">
        <v>34.25</v>
      </c>
      <c r="H1526" s="113">
        <v>33.950000000000003</v>
      </c>
      <c r="I1526" s="113">
        <v>629627</v>
      </c>
      <c r="J1526" s="113">
        <v>21356832</v>
      </c>
      <c r="K1526" s="115">
        <v>43522</v>
      </c>
      <c r="L1526" s="113">
        <v>1858</v>
      </c>
      <c r="M1526" s="113" t="s">
        <v>1719</v>
      </c>
    </row>
    <row r="1527" spans="1:13">
      <c r="A1527" s="113" t="s">
        <v>3313</v>
      </c>
      <c r="B1527" s="113" t="s">
        <v>3182</v>
      </c>
      <c r="C1527" s="113">
        <v>1.9</v>
      </c>
      <c r="D1527" s="113">
        <v>1.9</v>
      </c>
      <c r="E1527" s="113">
        <v>1.8</v>
      </c>
      <c r="F1527" s="113">
        <v>1.85</v>
      </c>
      <c r="G1527" s="113">
        <v>1.9</v>
      </c>
      <c r="H1527" s="113">
        <v>1.85</v>
      </c>
      <c r="I1527" s="113">
        <v>3215</v>
      </c>
      <c r="J1527" s="113">
        <v>6062.9</v>
      </c>
      <c r="K1527" s="115">
        <v>43522</v>
      </c>
      <c r="L1527" s="113">
        <v>25</v>
      </c>
      <c r="M1527" s="113" t="s">
        <v>3314</v>
      </c>
    </row>
    <row r="1528" spans="1:13">
      <c r="A1528" s="113" t="s">
        <v>3476</v>
      </c>
      <c r="B1528" s="113" t="s">
        <v>384</v>
      </c>
      <c r="C1528" s="113">
        <v>267</v>
      </c>
      <c r="D1528" s="113">
        <v>270</v>
      </c>
      <c r="E1528" s="113">
        <v>262</v>
      </c>
      <c r="F1528" s="113">
        <v>264.5</v>
      </c>
      <c r="G1528" s="113">
        <v>262</v>
      </c>
      <c r="H1528" s="113">
        <v>266.45</v>
      </c>
      <c r="I1528" s="113">
        <v>290</v>
      </c>
      <c r="J1528" s="113">
        <v>76919.850000000006</v>
      </c>
      <c r="K1528" s="115">
        <v>43522</v>
      </c>
      <c r="L1528" s="113">
        <v>23</v>
      </c>
      <c r="M1528" s="113" t="s">
        <v>3477</v>
      </c>
    </row>
    <row r="1529" spans="1:13">
      <c r="A1529" s="113" t="s">
        <v>2764</v>
      </c>
      <c r="B1529" s="113" t="s">
        <v>384</v>
      </c>
      <c r="C1529" s="113">
        <v>1136.7</v>
      </c>
      <c r="D1529" s="113">
        <v>1138.55</v>
      </c>
      <c r="E1529" s="113">
        <v>1131</v>
      </c>
      <c r="F1529" s="113">
        <v>1131</v>
      </c>
      <c r="G1529" s="113">
        <v>1131</v>
      </c>
      <c r="H1529" s="113">
        <v>1134</v>
      </c>
      <c r="I1529" s="113">
        <v>47067</v>
      </c>
      <c r="J1529" s="113">
        <v>53295105.049999997</v>
      </c>
      <c r="K1529" s="115">
        <v>43522</v>
      </c>
      <c r="L1529" s="113">
        <v>21</v>
      </c>
      <c r="M1529" s="113" t="s">
        <v>2765</v>
      </c>
    </row>
    <row r="1530" spans="1:13">
      <c r="A1530" s="113" t="s">
        <v>3395</v>
      </c>
      <c r="B1530" s="113" t="s">
        <v>384</v>
      </c>
      <c r="C1530" s="113">
        <v>385</v>
      </c>
      <c r="D1530" s="113">
        <v>385</v>
      </c>
      <c r="E1530" s="113">
        <v>376</v>
      </c>
      <c r="F1530" s="113">
        <v>378.5</v>
      </c>
      <c r="G1530" s="113">
        <v>382.75</v>
      </c>
      <c r="H1530" s="113">
        <v>380.9</v>
      </c>
      <c r="I1530" s="113">
        <v>192</v>
      </c>
      <c r="J1530" s="113">
        <v>73043.100000000006</v>
      </c>
      <c r="K1530" s="115">
        <v>43522</v>
      </c>
      <c r="L1530" s="113">
        <v>17</v>
      </c>
      <c r="M1530" s="113" t="s">
        <v>3396</v>
      </c>
    </row>
    <row r="1531" spans="1:13">
      <c r="A1531" s="113" t="s">
        <v>3315</v>
      </c>
      <c r="B1531" s="113" t="s">
        <v>384</v>
      </c>
      <c r="C1531" s="113">
        <v>10.4</v>
      </c>
      <c r="D1531" s="113">
        <v>10.4</v>
      </c>
      <c r="E1531" s="113">
        <v>10.050000000000001</v>
      </c>
      <c r="F1531" s="113">
        <v>10.35</v>
      </c>
      <c r="G1531" s="113">
        <v>10.35</v>
      </c>
      <c r="H1531" s="113">
        <v>10.35</v>
      </c>
      <c r="I1531" s="113">
        <v>66680</v>
      </c>
      <c r="J1531" s="113">
        <v>685406.8</v>
      </c>
      <c r="K1531" s="115">
        <v>43522</v>
      </c>
      <c r="L1531" s="113">
        <v>167</v>
      </c>
      <c r="M1531" s="113" t="s">
        <v>3316</v>
      </c>
    </row>
    <row r="1532" spans="1:13">
      <c r="A1532" s="113" t="s">
        <v>2255</v>
      </c>
      <c r="B1532" s="113" t="s">
        <v>384</v>
      </c>
      <c r="C1532" s="113">
        <v>127</v>
      </c>
      <c r="D1532" s="113">
        <v>140</v>
      </c>
      <c r="E1532" s="113">
        <v>125</v>
      </c>
      <c r="F1532" s="113">
        <v>133.65</v>
      </c>
      <c r="G1532" s="113">
        <v>132.05000000000001</v>
      </c>
      <c r="H1532" s="113">
        <v>130.94999999999999</v>
      </c>
      <c r="I1532" s="113">
        <v>730807</v>
      </c>
      <c r="J1532" s="113">
        <v>98220630.900000006</v>
      </c>
      <c r="K1532" s="115">
        <v>43522</v>
      </c>
      <c r="L1532" s="113">
        <v>11348</v>
      </c>
      <c r="M1532" s="113" t="s">
        <v>2256</v>
      </c>
    </row>
    <row r="1533" spans="1:13">
      <c r="A1533" s="113" t="s">
        <v>3317</v>
      </c>
      <c r="B1533" s="113" t="s">
        <v>3182</v>
      </c>
      <c r="C1533" s="113">
        <v>0.1</v>
      </c>
      <c r="D1533" s="113">
        <v>0.15</v>
      </c>
      <c r="E1533" s="113">
        <v>0.1</v>
      </c>
      <c r="F1533" s="113">
        <v>0.1</v>
      </c>
      <c r="G1533" s="113">
        <v>0.15</v>
      </c>
      <c r="H1533" s="113">
        <v>0.15</v>
      </c>
      <c r="I1533" s="113">
        <v>5444067</v>
      </c>
      <c r="J1533" s="113">
        <v>575078</v>
      </c>
      <c r="K1533" s="115">
        <v>43522</v>
      </c>
      <c r="L1533" s="113">
        <v>310</v>
      </c>
      <c r="M1533" s="113" t="s">
        <v>3318</v>
      </c>
    </row>
    <row r="1534" spans="1:13">
      <c r="A1534" s="113" t="s">
        <v>1720</v>
      </c>
      <c r="B1534" s="113" t="s">
        <v>384</v>
      </c>
      <c r="C1534" s="113">
        <v>259.89999999999998</v>
      </c>
      <c r="D1534" s="113">
        <v>259.89999999999998</v>
      </c>
      <c r="E1534" s="113">
        <v>252.4</v>
      </c>
      <c r="F1534" s="113">
        <v>255.75</v>
      </c>
      <c r="G1534" s="113">
        <v>255.05</v>
      </c>
      <c r="H1534" s="113">
        <v>260</v>
      </c>
      <c r="I1534" s="113">
        <v>13124</v>
      </c>
      <c r="J1534" s="113">
        <v>3364563.25</v>
      </c>
      <c r="K1534" s="115">
        <v>43522</v>
      </c>
      <c r="L1534" s="113">
        <v>390</v>
      </c>
      <c r="M1534" s="113" t="s">
        <v>1721</v>
      </c>
    </row>
    <row r="1535" spans="1:13">
      <c r="A1535" s="113" t="s">
        <v>1722</v>
      </c>
      <c r="B1535" s="113" t="s">
        <v>384</v>
      </c>
      <c r="C1535" s="113">
        <v>501</v>
      </c>
      <c r="D1535" s="113">
        <v>518.79999999999995</v>
      </c>
      <c r="E1535" s="113">
        <v>491</v>
      </c>
      <c r="F1535" s="113">
        <v>509.45</v>
      </c>
      <c r="G1535" s="113">
        <v>508</v>
      </c>
      <c r="H1535" s="113">
        <v>510.1</v>
      </c>
      <c r="I1535" s="113">
        <v>20324</v>
      </c>
      <c r="J1535" s="113">
        <v>10351337.85</v>
      </c>
      <c r="K1535" s="115">
        <v>43522</v>
      </c>
      <c r="L1535" s="113">
        <v>1691</v>
      </c>
      <c r="M1535" s="113" t="s">
        <v>1723</v>
      </c>
    </row>
    <row r="1536" spans="1:13">
      <c r="A1536" s="113" t="s">
        <v>2081</v>
      </c>
      <c r="B1536" s="113" t="s">
        <v>384</v>
      </c>
      <c r="C1536" s="113">
        <v>625.20000000000005</v>
      </c>
      <c r="D1536" s="113">
        <v>640</v>
      </c>
      <c r="E1536" s="113">
        <v>617</v>
      </c>
      <c r="F1536" s="113">
        <v>620.75</v>
      </c>
      <c r="G1536" s="113">
        <v>617</v>
      </c>
      <c r="H1536" s="113">
        <v>625.20000000000005</v>
      </c>
      <c r="I1536" s="113">
        <v>34065</v>
      </c>
      <c r="J1536" s="113">
        <v>21304414.699999999</v>
      </c>
      <c r="K1536" s="115">
        <v>43522</v>
      </c>
      <c r="L1536" s="113">
        <v>534</v>
      </c>
      <c r="M1536" s="113" t="s">
        <v>2082</v>
      </c>
    </row>
    <row r="1537" spans="1:13">
      <c r="A1537" s="113" t="s">
        <v>2617</v>
      </c>
      <c r="B1537" s="113" t="s">
        <v>384</v>
      </c>
      <c r="C1537" s="113">
        <v>40.950000000000003</v>
      </c>
      <c r="D1537" s="113">
        <v>41.7</v>
      </c>
      <c r="E1537" s="113">
        <v>39.5</v>
      </c>
      <c r="F1537" s="113">
        <v>40.85</v>
      </c>
      <c r="G1537" s="113">
        <v>40.85</v>
      </c>
      <c r="H1537" s="113">
        <v>41</v>
      </c>
      <c r="I1537" s="113">
        <v>6541092</v>
      </c>
      <c r="J1537" s="113">
        <v>265033730.69999999</v>
      </c>
      <c r="K1537" s="115">
        <v>43522</v>
      </c>
      <c r="L1537" s="113">
        <v>14674</v>
      </c>
      <c r="M1537" s="113" t="s">
        <v>2703</v>
      </c>
    </row>
    <row r="1538" spans="1:13">
      <c r="A1538" s="113" t="s">
        <v>1724</v>
      </c>
      <c r="B1538" s="113" t="s">
        <v>384</v>
      </c>
      <c r="C1538" s="113">
        <v>39</v>
      </c>
      <c r="D1538" s="113">
        <v>39.700000000000003</v>
      </c>
      <c r="E1538" s="113">
        <v>37.950000000000003</v>
      </c>
      <c r="F1538" s="113">
        <v>39</v>
      </c>
      <c r="G1538" s="113">
        <v>38.65</v>
      </c>
      <c r="H1538" s="113">
        <v>39.049999999999997</v>
      </c>
      <c r="I1538" s="113">
        <v>12105</v>
      </c>
      <c r="J1538" s="113">
        <v>475353.85</v>
      </c>
      <c r="K1538" s="115">
        <v>43522</v>
      </c>
      <c r="L1538" s="113">
        <v>116</v>
      </c>
      <c r="M1538" s="113" t="s">
        <v>1725</v>
      </c>
    </row>
    <row r="1539" spans="1:13">
      <c r="A1539" s="113" t="s">
        <v>1726</v>
      </c>
      <c r="B1539" s="113" t="s">
        <v>384</v>
      </c>
      <c r="C1539" s="113">
        <v>9.6999999999999993</v>
      </c>
      <c r="D1539" s="113">
        <v>9.9</v>
      </c>
      <c r="E1539" s="113">
        <v>9.65</v>
      </c>
      <c r="F1539" s="113">
        <v>9.75</v>
      </c>
      <c r="G1539" s="113">
        <v>9.75</v>
      </c>
      <c r="H1539" s="113">
        <v>9.8000000000000007</v>
      </c>
      <c r="I1539" s="113">
        <v>4598</v>
      </c>
      <c r="J1539" s="113">
        <v>44907.8</v>
      </c>
      <c r="K1539" s="115">
        <v>43522</v>
      </c>
      <c r="L1539" s="113">
        <v>39</v>
      </c>
      <c r="M1539" s="113" t="s">
        <v>1727</v>
      </c>
    </row>
    <row r="1540" spans="1:13">
      <c r="A1540" s="113" t="s">
        <v>2743</v>
      </c>
      <c r="B1540" s="113" t="s">
        <v>384</v>
      </c>
      <c r="C1540" s="113">
        <v>600</v>
      </c>
      <c r="D1540" s="113">
        <v>615</v>
      </c>
      <c r="E1540" s="113">
        <v>595</v>
      </c>
      <c r="F1540" s="113">
        <v>605.29999999999995</v>
      </c>
      <c r="G1540" s="113">
        <v>604</v>
      </c>
      <c r="H1540" s="113">
        <v>608.20000000000005</v>
      </c>
      <c r="I1540" s="113">
        <v>11024</v>
      </c>
      <c r="J1540" s="113">
        <v>6638834.5499999998</v>
      </c>
      <c r="K1540" s="115">
        <v>43522</v>
      </c>
      <c r="L1540" s="113">
        <v>382</v>
      </c>
      <c r="M1540" s="113" t="s">
        <v>2744</v>
      </c>
    </row>
    <row r="1541" spans="1:13">
      <c r="A1541" s="113" t="s">
        <v>1728</v>
      </c>
      <c r="B1541" s="113" t="s">
        <v>384</v>
      </c>
      <c r="C1541" s="113">
        <v>14.8</v>
      </c>
      <c r="D1541" s="113">
        <v>14.85</v>
      </c>
      <c r="E1541" s="113">
        <v>14.25</v>
      </c>
      <c r="F1541" s="113">
        <v>14.5</v>
      </c>
      <c r="G1541" s="113">
        <v>14.7</v>
      </c>
      <c r="H1541" s="113">
        <v>14.95</v>
      </c>
      <c r="I1541" s="113">
        <v>445029</v>
      </c>
      <c r="J1541" s="113">
        <v>6452838.5499999998</v>
      </c>
      <c r="K1541" s="115">
        <v>43522</v>
      </c>
      <c r="L1541" s="113">
        <v>603</v>
      </c>
      <c r="M1541" s="113" t="s">
        <v>1729</v>
      </c>
    </row>
    <row r="1542" spans="1:13">
      <c r="A1542" s="113" t="s">
        <v>1730</v>
      </c>
      <c r="B1542" s="113" t="s">
        <v>384</v>
      </c>
      <c r="C1542" s="113">
        <v>8.4499999999999993</v>
      </c>
      <c r="D1542" s="113">
        <v>8.9</v>
      </c>
      <c r="E1542" s="113">
        <v>8.4</v>
      </c>
      <c r="F1542" s="113">
        <v>8.75</v>
      </c>
      <c r="G1542" s="113">
        <v>8.85</v>
      </c>
      <c r="H1542" s="113">
        <v>8.5500000000000007</v>
      </c>
      <c r="I1542" s="113">
        <v>14253</v>
      </c>
      <c r="J1542" s="113">
        <v>123713.75</v>
      </c>
      <c r="K1542" s="115">
        <v>43522</v>
      </c>
      <c r="L1542" s="113">
        <v>94</v>
      </c>
      <c r="M1542" s="113" t="s">
        <v>1731</v>
      </c>
    </row>
    <row r="1543" spans="1:13">
      <c r="A1543" s="113" t="s">
        <v>1923</v>
      </c>
      <c r="B1543" s="113" t="s">
        <v>384</v>
      </c>
      <c r="C1543" s="113">
        <v>788</v>
      </c>
      <c r="D1543" s="113">
        <v>803.05</v>
      </c>
      <c r="E1543" s="113">
        <v>777.7</v>
      </c>
      <c r="F1543" s="113">
        <v>800.15</v>
      </c>
      <c r="G1543" s="113">
        <v>802</v>
      </c>
      <c r="H1543" s="113">
        <v>789.9</v>
      </c>
      <c r="I1543" s="113">
        <v>62178</v>
      </c>
      <c r="J1543" s="113">
        <v>49121953.850000001</v>
      </c>
      <c r="K1543" s="115">
        <v>43522</v>
      </c>
      <c r="L1543" s="113">
        <v>2630</v>
      </c>
      <c r="M1543" s="113" t="s">
        <v>1924</v>
      </c>
    </row>
    <row r="1544" spans="1:13">
      <c r="A1544" s="113" t="s">
        <v>226</v>
      </c>
      <c r="B1544" s="113" t="s">
        <v>384</v>
      </c>
      <c r="C1544" s="113">
        <v>168.7</v>
      </c>
      <c r="D1544" s="113">
        <v>171.25</v>
      </c>
      <c r="E1544" s="113">
        <v>164</v>
      </c>
      <c r="F1544" s="113">
        <v>169.7</v>
      </c>
      <c r="G1544" s="113">
        <v>169.4</v>
      </c>
      <c r="H1544" s="113">
        <v>171.25</v>
      </c>
      <c r="I1544" s="113">
        <v>13247683</v>
      </c>
      <c r="J1544" s="113">
        <v>2229228586.6999998</v>
      </c>
      <c r="K1544" s="115">
        <v>43522</v>
      </c>
      <c r="L1544" s="113">
        <v>77608</v>
      </c>
      <c r="M1544" s="113" t="s">
        <v>1732</v>
      </c>
    </row>
    <row r="1545" spans="1:13">
      <c r="A1545" s="113" t="s">
        <v>1733</v>
      </c>
      <c r="B1545" s="113" t="s">
        <v>384</v>
      </c>
      <c r="C1545" s="113">
        <v>2049.4</v>
      </c>
      <c r="D1545" s="113">
        <v>2072</v>
      </c>
      <c r="E1545" s="113">
        <v>2010</v>
      </c>
      <c r="F1545" s="113">
        <v>2039.6</v>
      </c>
      <c r="G1545" s="113">
        <v>2040</v>
      </c>
      <c r="H1545" s="113">
        <v>2092.9499999999998</v>
      </c>
      <c r="I1545" s="113">
        <v>65375</v>
      </c>
      <c r="J1545" s="113">
        <v>133657099.09999999</v>
      </c>
      <c r="K1545" s="115">
        <v>43522</v>
      </c>
      <c r="L1545" s="113">
        <v>9397</v>
      </c>
      <c r="M1545" s="113" t="s">
        <v>1734</v>
      </c>
    </row>
    <row r="1546" spans="1:13">
      <c r="A1546" s="113" t="s">
        <v>1735</v>
      </c>
      <c r="B1546" s="113" t="s">
        <v>384</v>
      </c>
      <c r="C1546" s="113">
        <v>30.5</v>
      </c>
      <c r="D1546" s="113">
        <v>31</v>
      </c>
      <c r="E1546" s="113">
        <v>29.9</v>
      </c>
      <c r="F1546" s="113">
        <v>30.6</v>
      </c>
      <c r="G1546" s="113">
        <v>30.8</v>
      </c>
      <c r="H1546" s="113">
        <v>31.4</v>
      </c>
      <c r="I1546" s="113">
        <v>8685</v>
      </c>
      <c r="J1546" s="113">
        <v>262484.2</v>
      </c>
      <c r="K1546" s="115">
        <v>43522</v>
      </c>
      <c r="L1546" s="113">
        <v>132</v>
      </c>
      <c r="M1546" s="113" t="s">
        <v>1736</v>
      </c>
    </row>
    <row r="1547" spans="1:13">
      <c r="A1547" s="113" t="s">
        <v>1737</v>
      </c>
      <c r="B1547" s="113" t="s">
        <v>384</v>
      </c>
      <c r="C1547" s="113">
        <v>1120.05</v>
      </c>
      <c r="D1547" s="113">
        <v>1163</v>
      </c>
      <c r="E1547" s="113">
        <v>1108</v>
      </c>
      <c r="F1547" s="113">
        <v>1138.25</v>
      </c>
      <c r="G1547" s="113">
        <v>1120</v>
      </c>
      <c r="H1547" s="113">
        <v>1119.75</v>
      </c>
      <c r="I1547" s="113">
        <v>943</v>
      </c>
      <c r="J1547" s="113">
        <v>1069549.05</v>
      </c>
      <c r="K1547" s="115">
        <v>43522</v>
      </c>
      <c r="L1547" s="113">
        <v>193</v>
      </c>
      <c r="M1547" s="113" t="s">
        <v>1738</v>
      </c>
    </row>
    <row r="1548" spans="1:13">
      <c r="A1548" s="113" t="s">
        <v>381</v>
      </c>
      <c r="B1548" s="113" t="s">
        <v>384</v>
      </c>
      <c r="C1548" s="113">
        <v>72</v>
      </c>
      <c r="D1548" s="113">
        <v>79.8</v>
      </c>
      <c r="E1548" s="113">
        <v>69</v>
      </c>
      <c r="F1548" s="113">
        <v>78.599999999999994</v>
      </c>
      <c r="G1548" s="113">
        <v>79</v>
      </c>
      <c r="H1548" s="113">
        <v>72.599999999999994</v>
      </c>
      <c r="I1548" s="113">
        <v>156945</v>
      </c>
      <c r="J1548" s="113">
        <v>11942271.449999999</v>
      </c>
      <c r="K1548" s="115">
        <v>43522</v>
      </c>
      <c r="L1548" s="113">
        <v>1622</v>
      </c>
      <c r="M1548" s="113" t="s">
        <v>1739</v>
      </c>
    </row>
    <row r="1549" spans="1:13">
      <c r="A1549" s="113" t="s">
        <v>1740</v>
      </c>
      <c r="B1549" s="113" t="s">
        <v>384</v>
      </c>
      <c r="C1549" s="113">
        <v>189.95</v>
      </c>
      <c r="D1549" s="113">
        <v>195.95</v>
      </c>
      <c r="E1549" s="113">
        <v>187.65</v>
      </c>
      <c r="F1549" s="113">
        <v>195</v>
      </c>
      <c r="G1549" s="113">
        <v>195.45</v>
      </c>
      <c r="H1549" s="113">
        <v>191.7</v>
      </c>
      <c r="I1549" s="113">
        <v>736455</v>
      </c>
      <c r="J1549" s="113">
        <v>141895469.59999999</v>
      </c>
      <c r="K1549" s="115">
        <v>43522</v>
      </c>
      <c r="L1549" s="113">
        <v>11177</v>
      </c>
      <c r="M1549" s="113" t="s">
        <v>1883</v>
      </c>
    </row>
    <row r="1550" spans="1:13">
      <c r="A1550" s="113" t="s">
        <v>1872</v>
      </c>
      <c r="B1550" s="113" t="s">
        <v>384</v>
      </c>
      <c r="C1550" s="113">
        <v>1900</v>
      </c>
      <c r="D1550" s="113">
        <v>1912.3</v>
      </c>
      <c r="E1550" s="113">
        <v>1855</v>
      </c>
      <c r="F1550" s="113">
        <v>1884.8</v>
      </c>
      <c r="G1550" s="113">
        <v>1884</v>
      </c>
      <c r="H1550" s="113">
        <v>1930.05</v>
      </c>
      <c r="I1550" s="113">
        <v>287</v>
      </c>
      <c r="J1550" s="113">
        <v>540912.4</v>
      </c>
      <c r="K1550" s="115">
        <v>43522</v>
      </c>
      <c r="L1550" s="113">
        <v>158</v>
      </c>
      <c r="M1550" s="113" t="s">
        <v>1873</v>
      </c>
    </row>
    <row r="1551" spans="1:13">
      <c r="A1551" s="113" t="s">
        <v>1741</v>
      </c>
      <c r="B1551" s="113" t="s">
        <v>3182</v>
      </c>
      <c r="C1551" s="113">
        <v>2.6</v>
      </c>
      <c r="D1551" s="113">
        <v>2.6</v>
      </c>
      <c r="E1551" s="113">
        <v>2.6</v>
      </c>
      <c r="F1551" s="113">
        <v>2.6</v>
      </c>
      <c r="G1551" s="113">
        <v>2.6</v>
      </c>
      <c r="H1551" s="113">
        <v>2.5</v>
      </c>
      <c r="I1551" s="113">
        <v>5909</v>
      </c>
      <c r="J1551" s="113">
        <v>15363.4</v>
      </c>
      <c r="K1551" s="115">
        <v>43522</v>
      </c>
      <c r="L1551" s="113">
        <v>8</v>
      </c>
      <c r="M1551" s="113" t="s">
        <v>1742</v>
      </c>
    </row>
    <row r="1552" spans="1:13">
      <c r="A1552" s="113" t="s">
        <v>2002</v>
      </c>
      <c r="B1552" s="113" t="s">
        <v>384</v>
      </c>
      <c r="C1552" s="113">
        <v>70.05</v>
      </c>
      <c r="D1552" s="113">
        <v>70.05</v>
      </c>
      <c r="E1552" s="113">
        <v>66.05</v>
      </c>
      <c r="F1552" s="113">
        <v>68.7</v>
      </c>
      <c r="G1552" s="113">
        <v>69</v>
      </c>
      <c r="H1552" s="113">
        <v>71.599999999999994</v>
      </c>
      <c r="I1552" s="113">
        <v>124308</v>
      </c>
      <c r="J1552" s="113">
        <v>8430107.8499999996</v>
      </c>
      <c r="K1552" s="115">
        <v>43522</v>
      </c>
      <c r="L1552" s="113">
        <v>1097</v>
      </c>
      <c r="M1552" s="113" t="s">
        <v>1743</v>
      </c>
    </row>
    <row r="1553" spans="1:13">
      <c r="A1553" s="113" t="s">
        <v>1744</v>
      </c>
      <c r="B1553" s="113" t="s">
        <v>384</v>
      </c>
      <c r="C1553" s="113">
        <v>41.25</v>
      </c>
      <c r="D1553" s="113">
        <v>41.25</v>
      </c>
      <c r="E1553" s="113">
        <v>39.65</v>
      </c>
      <c r="F1553" s="113">
        <v>40.65</v>
      </c>
      <c r="G1553" s="113">
        <v>40.85</v>
      </c>
      <c r="H1553" s="113">
        <v>41.15</v>
      </c>
      <c r="I1553" s="113">
        <v>741635</v>
      </c>
      <c r="J1553" s="113">
        <v>29996635.899999999</v>
      </c>
      <c r="K1553" s="115">
        <v>43522</v>
      </c>
      <c r="L1553" s="113">
        <v>3641</v>
      </c>
      <c r="M1553" s="113" t="s">
        <v>1745</v>
      </c>
    </row>
    <row r="1554" spans="1:13">
      <c r="A1554" s="113" t="s">
        <v>3319</v>
      </c>
      <c r="B1554" s="113" t="s">
        <v>384</v>
      </c>
      <c r="C1554" s="113">
        <v>0.75</v>
      </c>
      <c r="D1554" s="113">
        <v>0.75</v>
      </c>
      <c r="E1554" s="113">
        <v>0.7</v>
      </c>
      <c r="F1554" s="113">
        <v>0.75</v>
      </c>
      <c r="G1554" s="113">
        <v>0.75</v>
      </c>
      <c r="H1554" s="113">
        <v>0.7</v>
      </c>
      <c r="I1554" s="113">
        <v>165538</v>
      </c>
      <c r="J1554" s="113">
        <v>122304.55</v>
      </c>
      <c r="K1554" s="115">
        <v>43522</v>
      </c>
      <c r="L1554" s="113">
        <v>147</v>
      </c>
      <c r="M1554" s="113" t="s">
        <v>3320</v>
      </c>
    </row>
    <row r="1555" spans="1:13">
      <c r="A1555" s="113" t="s">
        <v>1746</v>
      </c>
      <c r="B1555" s="113" t="s">
        <v>384</v>
      </c>
      <c r="C1555" s="113">
        <v>10.25</v>
      </c>
      <c r="D1555" s="113">
        <v>10.25</v>
      </c>
      <c r="E1555" s="113">
        <v>9.5</v>
      </c>
      <c r="F1555" s="113">
        <v>9.9499999999999993</v>
      </c>
      <c r="G1555" s="113">
        <v>9.9499999999999993</v>
      </c>
      <c r="H1555" s="113">
        <v>10.45</v>
      </c>
      <c r="I1555" s="113">
        <v>707470</v>
      </c>
      <c r="J1555" s="113">
        <v>7026263.2000000002</v>
      </c>
      <c r="K1555" s="115">
        <v>43522</v>
      </c>
      <c r="L1555" s="113">
        <v>1983</v>
      </c>
      <c r="M1555" s="113" t="s">
        <v>1747</v>
      </c>
    </row>
    <row r="1556" spans="1:13">
      <c r="A1556" s="113" t="s">
        <v>3748</v>
      </c>
      <c r="B1556" s="113" t="s">
        <v>3182</v>
      </c>
      <c r="C1556" s="113">
        <v>8.35</v>
      </c>
      <c r="D1556" s="113">
        <v>8.35</v>
      </c>
      <c r="E1556" s="113">
        <v>8.35</v>
      </c>
      <c r="F1556" s="113">
        <v>8.35</v>
      </c>
      <c r="G1556" s="113">
        <v>8.35</v>
      </c>
      <c r="H1556" s="113">
        <v>8.35</v>
      </c>
      <c r="I1556" s="113">
        <v>18</v>
      </c>
      <c r="J1556" s="113">
        <v>150.30000000000001</v>
      </c>
      <c r="K1556" s="115">
        <v>43522</v>
      </c>
      <c r="L1556" s="113">
        <v>1</v>
      </c>
      <c r="M1556" s="113" t="s">
        <v>3749</v>
      </c>
    </row>
    <row r="1557" spans="1:13">
      <c r="A1557" s="113" t="s">
        <v>2610</v>
      </c>
      <c r="B1557" s="113" t="s">
        <v>384</v>
      </c>
      <c r="C1557" s="113">
        <v>195</v>
      </c>
      <c r="D1557" s="113">
        <v>195</v>
      </c>
      <c r="E1557" s="113">
        <v>186.4</v>
      </c>
      <c r="F1557" s="113">
        <v>186.95</v>
      </c>
      <c r="G1557" s="113">
        <v>186.8</v>
      </c>
      <c r="H1557" s="113">
        <v>197.45</v>
      </c>
      <c r="I1557" s="113">
        <v>109738</v>
      </c>
      <c r="J1557" s="113">
        <v>20633699.699999999</v>
      </c>
      <c r="K1557" s="115">
        <v>43522</v>
      </c>
      <c r="L1557" s="113">
        <v>1624</v>
      </c>
      <c r="M1557" s="113" t="s">
        <v>2611</v>
      </c>
    </row>
    <row r="1558" spans="1:13">
      <c r="A1558" s="113" t="s">
        <v>1748</v>
      </c>
      <c r="B1558" s="113" t="s">
        <v>384</v>
      </c>
      <c r="C1558" s="113">
        <v>1538</v>
      </c>
      <c r="D1558" s="113">
        <v>1550</v>
      </c>
      <c r="E1558" s="113">
        <v>1513.1</v>
      </c>
      <c r="F1558" s="113">
        <v>1532.35</v>
      </c>
      <c r="G1558" s="113">
        <v>1533</v>
      </c>
      <c r="H1558" s="113">
        <v>1556.45</v>
      </c>
      <c r="I1558" s="113">
        <v>22262</v>
      </c>
      <c r="J1558" s="113">
        <v>34099302.799999997</v>
      </c>
      <c r="K1558" s="115">
        <v>43522</v>
      </c>
      <c r="L1558" s="113">
        <v>5458</v>
      </c>
      <c r="M1558" s="113" t="s">
        <v>1749</v>
      </c>
    </row>
    <row r="1559" spans="1:13">
      <c r="A1559" s="113" t="s">
        <v>1750</v>
      </c>
      <c r="B1559" s="113" t="s">
        <v>384</v>
      </c>
      <c r="C1559" s="113">
        <v>1474</v>
      </c>
      <c r="D1559" s="113">
        <v>1488</v>
      </c>
      <c r="E1559" s="113">
        <v>1433</v>
      </c>
      <c r="F1559" s="113">
        <v>1452.75</v>
      </c>
      <c r="G1559" s="113">
        <v>1459.9</v>
      </c>
      <c r="H1559" s="113">
        <v>1479.9</v>
      </c>
      <c r="I1559" s="113">
        <v>6561</v>
      </c>
      <c r="J1559" s="113">
        <v>9574859.9000000004</v>
      </c>
      <c r="K1559" s="115">
        <v>43522</v>
      </c>
      <c r="L1559" s="113">
        <v>456</v>
      </c>
      <c r="M1559" s="113" t="s">
        <v>1751</v>
      </c>
    </row>
    <row r="1560" spans="1:13">
      <c r="A1560" s="113" t="s">
        <v>1752</v>
      </c>
      <c r="B1560" s="113" t="s">
        <v>384</v>
      </c>
      <c r="C1560" s="113">
        <v>67.05</v>
      </c>
      <c r="D1560" s="113">
        <v>67.650000000000006</v>
      </c>
      <c r="E1560" s="113">
        <v>64</v>
      </c>
      <c r="F1560" s="113">
        <v>66.95</v>
      </c>
      <c r="G1560" s="113">
        <v>67.150000000000006</v>
      </c>
      <c r="H1560" s="113">
        <v>68.099999999999994</v>
      </c>
      <c r="I1560" s="113">
        <v>7438</v>
      </c>
      <c r="J1560" s="113">
        <v>493475.65</v>
      </c>
      <c r="K1560" s="115">
        <v>43522</v>
      </c>
      <c r="L1560" s="113">
        <v>194</v>
      </c>
      <c r="M1560" s="113" t="s">
        <v>1753</v>
      </c>
    </row>
    <row r="1561" spans="1:13">
      <c r="A1561" s="113" t="s">
        <v>1975</v>
      </c>
      <c r="B1561" s="113" t="s">
        <v>384</v>
      </c>
      <c r="C1561" s="113">
        <v>22.15</v>
      </c>
      <c r="D1561" s="113">
        <v>22.55</v>
      </c>
      <c r="E1561" s="113">
        <v>20.55</v>
      </c>
      <c r="F1561" s="113">
        <v>22.05</v>
      </c>
      <c r="G1561" s="113">
        <v>21.8</v>
      </c>
      <c r="H1561" s="113">
        <v>22.25</v>
      </c>
      <c r="I1561" s="113">
        <v>82972</v>
      </c>
      <c r="J1561" s="113">
        <v>1818332.25</v>
      </c>
      <c r="K1561" s="115">
        <v>43522</v>
      </c>
      <c r="L1561" s="113">
        <v>587</v>
      </c>
      <c r="M1561" s="113" t="s">
        <v>1152</v>
      </c>
    </row>
    <row r="1562" spans="1:13">
      <c r="A1562" s="113" t="s">
        <v>1754</v>
      </c>
      <c r="B1562" s="113" t="s">
        <v>384</v>
      </c>
      <c r="C1562" s="113">
        <v>419.6</v>
      </c>
      <c r="D1562" s="113">
        <v>419.6</v>
      </c>
      <c r="E1562" s="113">
        <v>407</v>
      </c>
      <c r="F1562" s="113">
        <v>408.4</v>
      </c>
      <c r="G1562" s="113">
        <v>408.6</v>
      </c>
      <c r="H1562" s="113">
        <v>426.4</v>
      </c>
      <c r="I1562" s="113">
        <v>749484</v>
      </c>
      <c r="J1562" s="113">
        <v>307971505.39999998</v>
      </c>
      <c r="K1562" s="115">
        <v>43522</v>
      </c>
      <c r="L1562" s="113">
        <v>44793</v>
      </c>
      <c r="M1562" s="113" t="s">
        <v>1755</v>
      </c>
    </row>
    <row r="1563" spans="1:13">
      <c r="A1563" s="113" t="s">
        <v>1756</v>
      </c>
      <c r="B1563" s="113" t="s">
        <v>3182</v>
      </c>
      <c r="C1563" s="113">
        <v>35.1</v>
      </c>
      <c r="D1563" s="113">
        <v>36.9</v>
      </c>
      <c r="E1563" s="113">
        <v>35.1</v>
      </c>
      <c r="F1563" s="113">
        <v>36.65</v>
      </c>
      <c r="G1563" s="113">
        <v>36.65</v>
      </c>
      <c r="H1563" s="113">
        <v>36.6</v>
      </c>
      <c r="I1563" s="113">
        <v>4809</v>
      </c>
      <c r="J1563" s="113">
        <v>169753.60000000001</v>
      </c>
      <c r="K1563" s="115">
        <v>43522</v>
      </c>
      <c r="L1563" s="113">
        <v>10</v>
      </c>
      <c r="M1563" s="113" t="s">
        <v>1757</v>
      </c>
    </row>
    <row r="1564" spans="1:13">
      <c r="A1564" s="113" t="s">
        <v>1758</v>
      </c>
      <c r="B1564" s="113" t="s">
        <v>384</v>
      </c>
      <c r="C1564" s="113">
        <v>380</v>
      </c>
      <c r="D1564" s="113">
        <v>384.8</v>
      </c>
      <c r="E1564" s="113">
        <v>372.15</v>
      </c>
      <c r="F1564" s="113">
        <v>375.95</v>
      </c>
      <c r="G1564" s="113">
        <v>376.1</v>
      </c>
      <c r="H1564" s="113">
        <v>384.05</v>
      </c>
      <c r="I1564" s="113">
        <v>16199</v>
      </c>
      <c r="J1564" s="113">
        <v>6111722.5</v>
      </c>
      <c r="K1564" s="115">
        <v>43522</v>
      </c>
      <c r="L1564" s="113">
        <v>845</v>
      </c>
      <c r="M1564" s="113" t="s">
        <v>1759</v>
      </c>
    </row>
    <row r="1565" spans="1:13">
      <c r="A1565" s="113" t="s">
        <v>2508</v>
      </c>
      <c r="B1565" s="113" t="s">
        <v>384</v>
      </c>
      <c r="C1565" s="113">
        <v>6.75</v>
      </c>
      <c r="D1565" s="113">
        <v>7</v>
      </c>
      <c r="E1565" s="113">
        <v>6.5</v>
      </c>
      <c r="F1565" s="113">
        <v>6.75</v>
      </c>
      <c r="G1565" s="113">
        <v>6.8</v>
      </c>
      <c r="H1565" s="113">
        <v>6.75</v>
      </c>
      <c r="I1565" s="113">
        <v>6477</v>
      </c>
      <c r="J1565" s="113">
        <v>43590.55</v>
      </c>
      <c r="K1565" s="115">
        <v>43522</v>
      </c>
      <c r="L1565" s="113">
        <v>41</v>
      </c>
      <c r="M1565" s="113" t="s">
        <v>2509</v>
      </c>
    </row>
    <row r="1566" spans="1:13">
      <c r="A1566" s="113" t="s">
        <v>2704</v>
      </c>
      <c r="B1566" s="113" t="s">
        <v>3182</v>
      </c>
      <c r="C1566" s="113">
        <v>0.05</v>
      </c>
      <c r="D1566" s="113">
        <v>0.1</v>
      </c>
      <c r="E1566" s="113">
        <v>0.05</v>
      </c>
      <c r="F1566" s="113">
        <v>0.1</v>
      </c>
      <c r="G1566" s="113">
        <v>0.05</v>
      </c>
      <c r="H1566" s="113">
        <v>0.1</v>
      </c>
      <c r="I1566" s="113">
        <v>835018</v>
      </c>
      <c r="J1566" s="113">
        <v>65755.100000000006</v>
      </c>
      <c r="K1566" s="115">
        <v>43522</v>
      </c>
      <c r="L1566" s="113">
        <v>94</v>
      </c>
      <c r="M1566" s="113" t="s">
        <v>2705</v>
      </c>
    </row>
    <row r="1567" spans="1:13">
      <c r="A1567" s="113" t="s">
        <v>2510</v>
      </c>
      <c r="B1567" s="113" t="s">
        <v>384</v>
      </c>
      <c r="C1567" s="113">
        <v>133</v>
      </c>
      <c r="D1567" s="113">
        <v>134</v>
      </c>
      <c r="E1567" s="113">
        <v>127.95</v>
      </c>
      <c r="F1567" s="113">
        <v>132.80000000000001</v>
      </c>
      <c r="G1567" s="113">
        <v>133.85</v>
      </c>
      <c r="H1567" s="113">
        <v>135</v>
      </c>
      <c r="I1567" s="113">
        <v>2343</v>
      </c>
      <c r="J1567" s="113">
        <v>307655.7</v>
      </c>
      <c r="K1567" s="115">
        <v>43522</v>
      </c>
      <c r="L1567" s="113">
        <v>212</v>
      </c>
      <c r="M1567" s="113" t="s">
        <v>2511</v>
      </c>
    </row>
    <row r="1568" spans="1:13">
      <c r="A1568" s="113" t="s">
        <v>1760</v>
      </c>
      <c r="B1568" s="113" t="s">
        <v>384</v>
      </c>
      <c r="C1568" s="113">
        <v>0.55000000000000004</v>
      </c>
      <c r="D1568" s="113">
        <v>0.6</v>
      </c>
      <c r="E1568" s="113">
        <v>0.55000000000000004</v>
      </c>
      <c r="F1568" s="113">
        <v>0.55000000000000004</v>
      </c>
      <c r="G1568" s="113">
        <v>0.55000000000000004</v>
      </c>
      <c r="H1568" s="113">
        <v>0.55000000000000004</v>
      </c>
      <c r="I1568" s="113">
        <v>245070</v>
      </c>
      <c r="J1568" s="113">
        <v>138162.85</v>
      </c>
      <c r="K1568" s="115">
        <v>43522</v>
      </c>
      <c r="L1568" s="113">
        <v>96</v>
      </c>
      <c r="M1568" s="113" t="s">
        <v>1761</v>
      </c>
    </row>
    <row r="1569" spans="1:13">
      <c r="A1569" s="113" t="s">
        <v>1762</v>
      </c>
      <c r="B1569" s="113" t="s">
        <v>384</v>
      </c>
      <c r="C1569" s="113">
        <v>22.6</v>
      </c>
      <c r="D1569" s="113">
        <v>22.85</v>
      </c>
      <c r="E1569" s="113">
        <v>21.5</v>
      </c>
      <c r="F1569" s="113">
        <v>21.85</v>
      </c>
      <c r="G1569" s="113">
        <v>21.75</v>
      </c>
      <c r="H1569" s="113">
        <v>22.85</v>
      </c>
      <c r="I1569" s="113">
        <v>188055</v>
      </c>
      <c r="J1569" s="113">
        <v>4142518.45</v>
      </c>
      <c r="K1569" s="115">
        <v>43522</v>
      </c>
      <c r="L1569" s="113">
        <v>3455</v>
      </c>
      <c r="M1569" s="113" t="s">
        <v>1763</v>
      </c>
    </row>
    <row r="1570" spans="1:13">
      <c r="A1570" s="113" t="s">
        <v>1764</v>
      </c>
      <c r="B1570" s="113" t="s">
        <v>384</v>
      </c>
      <c r="C1570" s="113">
        <v>48.7</v>
      </c>
      <c r="D1570" s="113">
        <v>49.5</v>
      </c>
      <c r="E1570" s="113">
        <v>47</v>
      </c>
      <c r="F1570" s="113">
        <v>48.8</v>
      </c>
      <c r="G1570" s="113">
        <v>48.6</v>
      </c>
      <c r="H1570" s="113">
        <v>48.7</v>
      </c>
      <c r="I1570" s="113">
        <v>22969</v>
      </c>
      <c r="J1570" s="113">
        <v>1116278.7</v>
      </c>
      <c r="K1570" s="115">
        <v>43522</v>
      </c>
      <c r="L1570" s="113">
        <v>204</v>
      </c>
      <c r="M1570" s="113" t="s">
        <v>1765</v>
      </c>
    </row>
    <row r="1571" spans="1:13">
      <c r="A1571" s="113" t="s">
        <v>1766</v>
      </c>
      <c r="B1571" s="113" t="s">
        <v>384</v>
      </c>
      <c r="C1571" s="113">
        <v>2609</v>
      </c>
      <c r="D1571" s="113">
        <v>2623.4</v>
      </c>
      <c r="E1571" s="113">
        <v>2530.1</v>
      </c>
      <c r="F1571" s="113">
        <v>2546.9499999999998</v>
      </c>
      <c r="G1571" s="113">
        <v>2550</v>
      </c>
      <c r="H1571" s="113">
        <v>2608.8000000000002</v>
      </c>
      <c r="I1571" s="113">
        <v>22279</v>
      </c>
      <c r="J1571" s="113">
        <v>57240054.25</v>
      </c>
      <c r="K1571" s="115">
        <v>43522</v>
      </c>
      <c r="L1571" s="113">
        <v>3937</v>
      </c>
      <c r="M1571" s="113" t="s">
        <v>1767</v>
      </c>
    </row>
    <row r="1572" spans="1:13">
      <c r="A1572" s="113" t="s">
        <v>1768</v>
      </c>
      <c r="B1572" s="113" t="s">
        <v>384</v>
      </c>
      <c r="C1572" s="113">
        <v>1020</v>
      </c>
      <c r="D1572" s="113">
        <v>1030</v>
      </c>
      <c r="E1572" s="113">
        <v>1010</v>
      </c>
      <c r="F1572" s="113">
        <v>1029.3499999999999</v>
      </c>
      <c r="G1572" s="113">
        <v>1029.95</v>
      </c>
      <c r="H1572" s="113">
        <v>1029.9000000000001</v>
      </c>
      <c r="I1572" s="113">
        <v>1381</v>
      </c>
      <c r="J1572" s="113">
        <v>1409900.35</v>
      </c>
      <c r="K1572" s="115">
        <v>43522</v>
      </c>
      <c r="L1572" s="113">
        <v>177</v>
      </c>
      <c r="M1572" s="113" t="s">
        <v>1769</v>
      </c>
    </row>
    <row r="1573" spans="1:13">
      <c r="A1573" s="113" t="s">
        <v>161</v>
      </c>
      <c r="B1573" s="113" t="s">
        <v>384</v>
      </c>
      <c r="C1573" s="113">
        <v>529.9</v>
      </c>
      <c r="D1573" s="113">
        <v>539</v>
      </c>
      <c r="E1573" s="113">
        <v>525</v>
      </c>
      <c r="F1573" s="113">
        <v>537.45000000000005</v>
      </c>
      <c r="G1573" s="113">
        <v>535.75</v>
      </c>
      <c r="H1573" s="113">
        <v>530.1</v>
      </c>
      <c r="I1573" s="113">
        <v>1199389</v>
      </c>
      <c r="J1573" s="113">
        <v>640323865.35000002</v>
      </c>
      <c r="K1573" s="115">
        <v>43522</v>
      </c>
      <c r="L1573" s="113">
        <v>21847</v>
      </c>
      <c r="M1573" s="113" t="s">
        <v>1770</v>
      </c>
    </row>
    <row r="1574" spans="1:13">
      <c r="A1574" s="113" t="s">
        <v>1771</v>
      </c>
      <c r="B1574" s="113" t="s">
        <v>384</v>
      </c>
      <c r="C1574" s="113">
        <v>240.05</v>
      </c>
      <c r="D1574" s="113">
        <v>248.7</v>
      </c>
      <c r="E1574" s="113">
        <v>240.05</v>
      </c>
      <c r="F1574" s="113">
        <v>242.6</v>
      </c>
      <c r="G1574" s="113">
        <v>243.05</v>
      </c>
      <c r="H1574" s="113">
        <v>243.3</v>
      </c>
      <c r="I1574" s="113">
        <v>129720</v>
      </c>
      <c r="J1574" s="113">
        <v>31607131.699999999</v>
      </c>
      <c r="K1574" s="115">
        <v>43522</v>
      </c>
      <c r="L1574" s="113">
        <v>2871</v>
      </c>
      <c r="M1574" s="113" t="s">
        <v>1772</v>
      </c>
    </row>
    <row r="1575" spans="1:13">
      <c r="A1575" s="113" t="s">
        <v>1773</v>
      </c>
      <c r="B1575" s="113" t="s">
        <v>384</v>
      </c>
      <c r="C1575" s="113">
        <v>97.05</v>
      </c>
      <c r="D1575" s="113">
        <v>105.5</v>
      </c>
      <c r="E1575" s="113">
        <v>96.1</v>
      </c>
      <c r="F1575" s="113">
        <v>101.55</v>
      </c>
      <c r="G1575" s="113">
        <v>102</v>
      </c>
      <c r="H1575" s="113">
        <v>101.4</v>
      </c>
      <c r="I1575" s="113">
        <v>12223</v>
      </c>
      <c r="J1575" s="113">
        <v>1227480.2</v>
      </c>
      <c r="K1575" s="115">
        <v>43522</v>
      </c>
      <c r="L1575" s="113">
        <v>295</v>
      </c>
      <c r="M1575" s="113" t="s">
        <v>1774</v>
      </c>
    </row>
    <row r="1576" spans="1:13">
      <c r="A1576" s="113" t="s">
        <v>1775</v>
      </c>
      <c r="B1576" s="113" t="s">
        <v>384</v>
      </c>
      <c r="C1576" s="113">
        <v>3190</v>
      </c>
      <c r="D1576" s="113">
        <v>3236</v>
      </c>
      <c r="E1576" s="113">
        <v>3131.3</v>
      </c>
      <c r="F1576" s="113">
        <v>3209.55</v>
      </c>
      <c r="G1576" s="113">
        <v>3200</v>
      </c>
      <c r="H1576" s="113">
        <v>3200.65</v>
      </c>
      <c r="I1576" s="113">
        <v>4324</v>
      </c>
      <c r="J1576" s="113">
        <v>13822277.65</v>
      </c>
      <c r="K1576" s="115">
        <v>43522</v>
      </c>
      <c r="L1576" s="113">
        <v>2351</v>
      </c>
      <c r="M1576" s="113" t="s">
        <v>1776</v>
      </c>
    </row>
    <row r="1577" spans="1:13">
      <c r="A1577" s="113" t="s">
        <v>1777</v>
      </c>
      <c r="B1577" s="113" t="s">
        <v>384</v>
      </c>
      <c r="C1577" s="113">
        <v>1450</v>
      </c>
      <c r="D1577" s="113">
        <v>1450</v>
      </c>
      <c r="E1577" s="113">
        <v>1408.1</v>
      </c>
      <c r="F1577" s="113">
        <v>1416.5</v>
      </c>
      <c r="G1577" s="113">
        <v>1414.65</v>
      </c>
      <c r="H1577" s="113">
        <v>1458.45</v>
      </c>
      <c r="I1577" s="113">
        <v>1769</v>
      </c>
      <c r="J1577" s="113">
        <v>2524371.85</v>
      </c>
      <c r="K1577" s="115">
        <v>43522</v>
      </c>
      <c r="L1577" s="113">
        <v>472</v>
      </c>
      <c r="M1577" s="113" t="s">
        <v>1778</v>
      </c>
    </row>
    <row r="1578" spans="1:13">
      <c r="A1578" s="113" t="s">
        <v>1779</v>
      </c>
      <c r="B1578" s="113" t="s">
        <v>384</v>
      </c>
      <c r="C1578" s="113">
        <v>980.05</v>
      </c>
      <c r="D1578" s="113">
        <v>983.45</v>
      </c>
      <c r="E1578" s="113">
        <v>968.1</v>
      </c>
      <c r="F1578" s="113">
        <v>973.8</v>
      </c>
      <c r="G1578" s="113">
        <v>968.2</v>
      </c>
      <c r="H1578" s="113">
        <v>977.45</v>
      </c>
      <c r="I1578" s="113">
        <v>4501</v>
      </c>
      <c r="J1578" s="113">
        <v>4396533.05</v>
      </c>
      <c r="K1578" s="115">
        <v>43522</v>
      </c>
      <c r="L1578" s="113">
        <v>511</v>
      </c>
      <c r="M1578" s="113" t="s">
        <v>1780</v>
      </c>
    </row>
    <row r="1579" spans="1:13">
      <c r="A1579" s="113" t="s">
        <v>1781</v>
      </c>
      <c r="B1579" s="113" t="s">
        <v>384</v>
      </c>
      <c r="C1579" s="113">
        <v>281.7</v>
      </c>
      <c r="D1579" s="113">
        <v>289.89999999999998</v>
      </c>
      <c r="E1579" s="113">
        <v>280</v>
      </c>
      <c r="F1579" s="113">
        <v>286.25</v>
      </c>
      <c r="G1579" s="113">
        <v>288</v>
      </c>
      <c r="H1579" s="113">
        <v>284.75</v>
      </c>
      <c r="I1579" s="113">
        <v>82879</v>
      </c>
      <c r="J1579" s="113">
        <v>23690000.5</v>
      </c>
      <c r="K1579" s="115">
        <v>43522</v>
      </c>
      <c r="L1579" s="113">
        <v>3973</v>
      </c>
      <c r="M1579" s="113" t="s">
        <v>1782</v>
      </c>
    </row>
    <row r="1580" spans="1:13">
      <c r="A1580" s="113" t="s">
        <v>1783</v>
      </c>
      <c r="B1580" s="113" t="s">
        <v>384</v>
      </c>
      <c r="C1580" s="113">
        <v>6099.9</v>
      </c>
      <c r="D1580" s="113">
        <v>6630</v>
      </c>
      <c r="E1580" s="113">
        <v>6030.3</v>
      </c>
      <c r="F1580" s="113">
        <v>6506.6</v>
      </c>
      <c r="G1580" s="113">
        <v>6620</v>
      </c>
      <c r="H1580" s="113">
        <v>6153.3</v>
      </c>
      <c r="I1580" s="113">
        <v>44306</v>
      </c>
      <c r="J1580" s="113">
        <v>284425944.05000001</v>
      </c>
      <c r="K1580" s="115">
        <v>43522</v>
      </c>
      <c r="L1580" s="113">
        <v>5001</v>
      </c>
      <c r="M1580" s="113" t="s">
        <v>1784</v>
      </c>
    </row>
    <row r="1581" spans="1:13">
      <c r="A1581" s="113" t="s">
        <v>1785</v>
      </c>
      <c r="B1581" s="113" t="s">
        <v>384</v>
      </c>
      <c r="C1581" s="113">
        <v>77</v>
      </c>
      <c r="D1581" s="113">
        <v>79.150000000000006</v>
      </c>
      <c r="E1581" s="113">
        <v>76.400000000000006</v>
      </c>
      <c r="F1581" s="113">
        <v>78.349999999999994</v>
      </c>
      <c r="G1581" s="113">
        <v>78.400000000000006</v>
      </c>
      <c r="H1581" s="113">
        <v>79.75</v>
      </c>
      <c r="I1581" s="113">
        <v>119112</v>
      </c>
      <c r="J1581" s="113">
        <v>9292137.1999999993</v>
      </c>
      <c r="K1581" s="115">
        <v>43522</v>
      </c>
      <c r="L1581" s="113">
        <v>1602</v>
      </c>
      <c r="M1581" s="113" t="s">
        <v>1786</v>
      </c>
    </row>
    <row r="1582" spans="1:13">
      <c r="A1582" s="113" t="s">
        <v>3321</v>
      </c>
      <c r="B1582" s="113" t="s">
        <v>3182</v>
      </c>
      <c r="C1582" s="113">
        <v>17.95</v>
      </c>
      <c r="D1582" s="113">
        <v>18</v>
      </c>
      <c r="E1582" s="113">
        <v>17.100000000000001</v>
      </c>
      <c r="F1582" s="113">
        <v>17.100000000000001</v>
      </c>
      <c r="G1582" s="113">
        <v>17.100000000000001</v>
      </c>
      <c r="H1582" s="113">
        <v>17.25</v>
      </c>
      <c r="I1582" s="113">
        <v>1434</v>
      </c>
      <c r="J1582" s="113">
        <v>25492</v>
      </c>
      <c r="K1582" s="115">
        <v>43522</v>
      </c>
      <c r="L1582" s="113">
        <v>15</v>
      </c>
      <c r="M1582" s="113" t="s">
        <v>3322</v>
      </c>
    </row>
    <row r="1583" spans="1:13">
      <c r="A1583" s="113" t="s">
        <v>2083</v>
      </c>
      <c r="B1583" s="113" t="s">
        <v>384</v>
      </c>
      <c r="C1583" s="113">
        <v>25.5</v>
      </c>
      <c r="D1583" s="113">
        <v>25.85</v>
      </c>
      <c r="E1583" s="113">
        <v>25.3</v>
      </c>
      <c r="F1583" s="113">
        <v>25.45</v>
      </c>
      <c r="G1583" s="113">
        <v>25.4</v>
      </c>
      <c r="H1583" s="113">
        <v>26.05</v>
      </c>
      <c r="I1583" s="113">
        <v>44161</v>
      </c>
      <c r="J1583" s="113">
        <v>1127007.2</v>
      </c>
      <c r="K1583" s="115">
        <v>43522</v>
      </c>
      <c r="L1583" s="113">
        <v>312</v>
      </c>
      <c r="M1583" s="113" t="s">
        <v>2084</v>
      </c>
    </row>
    <row r="1584" spans="1:13">
      <c r="A1584" s="113" t="s">
        <v>1898</v>
      </c>
      <c r="B1584" s="113" t="s">
        <v>384</v>
      </c>
      <c r="C1584" s="113">
        <v>513.25</v>
      </c>
      <c r="D1584" s="113">
        <v>519</v>
      </c>
      <c r="E1584" s="113">
        <v>513.20000000000005</v>
      </c>
      <c r="F1584" s="113">
        <v>516.95000000000005</v>
      </c>
      <c r="G1584" s="113">
        <v>517.9</v>
      </c>
      <c r="H1584" s="113">
        <v>517.20000000000005</v>
      </c>
      <c r="I1584" s="113">
        <v>18026</v>
      </c>
      <c r="J1584" s="113">
        <v>9316438.5999999996</v>
      </c>
      <c r="K1584" s="115">
        <v>43522</v>
      </c>
      <c r="L1584" s="113">
        <v>320</v>
      </c>
      <c r="M1584" s="113" t="s">
        <v>1899</v>
      </c>
    </row>
    <row r="1585" spans="1:13">
      <c r="A1585" s="113" t="s">
        <v>1787</v>
      </c>
      <c r="B1585" s="113" t="s">
        <v>384</v>
      </c>
      <c r="C1585" s="113">
        <v>39.299999999999997</v>
      </c>
      <c r="D1585" s="113">
        <v>41.6</v>
      </c>
      <c r="E1585" s="113">
        <v>39.299999999999997</v>
      </c>
      <c r="F1585" s="113">
        <v>40.950000000000003</v>
      </c>
      <c r="G1585" s="113">
        <v>41.5</v>
      </c>
      <c r="H1585" s="113">
        <v>40.85</v>
      </c>
      <c r="I1585" s="113">
        <v>484</v>
      </c>
      <c r="J1585" s="113">
        <v>19742.150000000001</v>
      </c>
      <c r="K1585" s="115">
        <v>43522</v>
      </c>
      <c r="L1585" s="113">
        <v>20</v>
      </c>
      <c r="M1585" s="113" t="s">
        <v>1788</v>
      </c>
    </row>
    <row r="1586" spans="1:13">
      <c r="A1586" s="113" t="s">
        <v>1789</v>
      </c>
      <c r="B1586" s="113" t="s">
        <v>384</v>
      </c>
      <c r="C1586" s="113">
        <v>108.05</v>
      </c>
      <c r="D1586" s="113">
        <v>111.75</v>
      </c>
      <c r="E1586" s="113">
        <v>106.65</v>
      </c>
      <c r="F1586" s="113">
        <v>109.95</v>
      </c>
      <c r="G1586" s="113">
        <v>110.25</v>
      </c>
      <c r="H1586" s="113">
        <v>111.75</v>
      </c>
      <c r="I1586" s="113">
        <v>428910</v>
      </c>
      <c r="J1586" s="113">
        <v>47221494.049999997</v>
      </c>
      <c r="K1586" s="115">
        <v>43522</v>
      </c>
      <c r="L1586" s="113">
        <v>8393</v>
      </c>
      <c r="M1586" s="113" t="s">
        <v>1790</v>
      </c>
    </row>
    <row r="1587" spans="1:13">
      <c r="A1587" s="113" t="s">
        <v>1791</v>
      </c>
      <c r="B1587" s="113" t="s">
        <v>384</v>
      </c>
      <c r="C1587" s="113">
        <v>98.4</v>
      </c>
      <c r="D1587" s="113">
        <v>99</v>
      </c>
      <c r="E1587" s="113">
        <v>93.6</v>
      </c>
      <c r="F1587" s="113">
        <v>97.3</v>
      </c>
      <c r="G1587" s="113">
        <v>97.45</v>
      </c>
      <c r="H1587" s="113">
        <v>99.7</v>
      </c>
      <c r="I1587" s="113">
        <v>157039</v>
      </c>
      <c r="J1587" s="113">
        <v>15144779.35</v>
      </c>
      <c r="K1587" s="115">
        <v>43522</v>
      </c>
      <c r="L1587" s="113">
        <v>1664</v>
      </c>
      <c r="M1587" s="113" t="s">
        <v>1792</v>
      </c>
    </row>
    <row r="1588" spans="1:13">
      <c r="A1588" s="113" t="s">
        <v>3671</v>
      </c>
      <c r="B1588" s="113" t="s">
        <v>384</v>
      </c>
      <c r="C1588" s="113">
        <v>136.6</v>
      </c>
      <c r="D1588" s="113">
        <v>165</v>
      </c>
      <c r="E1588" s="113">
        <v>132</v>
      </c>
      <c r="F1588" s="113">
        <v>143.44999999999999</v>
      </c>
      <c r="G1588" s="113">
        <v>143.44999999999999</v>
      </c>
      <c r="H1588" s="113">
        <v>143.94999999999999</v>
      </c>
      <c r="I1588" s="113">
        <v>853</v>
      </c>
      <c r="J1588" s="113">
        <v>127202</v>
      </c>
      <c r="K1588" s="115">
        <v>43522</v>
      </c>
      <c r="L1588" s="113">
        <v>26</v>
      </c>
      <c r="M1588" s="113" t="s">
        <v>3672</v>
      </c>
    </row>
    <row r="1589" spans="1:13">
      <c r="A1589" s="113" t="s">
        <v>1793</v>
      </c>
      <c r="B1589" s="113" t="s">
        <v>384</v>
      </c>
      <c r="C1589" s="113">
        <v>51</v>
      </c>
      <c r="D1589" s="113">
        <v>51.5</v>
      </c>
      <c r="E1589" s="113">
        <v>49.4</v>
      </c>
      <c r="F1589" s="113">
        <v>50.65</v>
      </c>
      <c r="G1589" s="113">
        <v>50.95</v>
      </c>
      <c r="H1589" s="113">
        <v>51.65</v>
      </c>
      <c r="I1589" s="113">
        <v>462399</v>
      </c>
      <c r="J1589" s="113">
        <v>23362696.649999999</v>
      </c>
      <c r="K1589" s="115">
        <v>43522</v>
      </c>
      <c r="L1589" s="113">
        <v>5529</v>
      </c>
      <c r="M1589" s="113" t="s">
        <v>1794</v>
      </c>
    </row>
    <row r="1590" spans="1:13">
      <c r="A1590" s="113" t="s">
        <v>1795</v>
      </c>
      <c r="B1590" s="113" t="s">
        <v>384</v>
      </c>
      <c r="C1590" s="113">
        <v>2834</v>
      </c>
      <c r="D1590" s="113">
        <v>2899</v>
      </c>
      <c r="E1590" s="113">
        <v>2830</v>
      </c>
      <c r="F1590" s="113">
        <v>2867</v>
      </c>
      <c r="G1590" s="113">
        <v>2867</v>
      </c>
      <c r="H1590" s="113">
        <v>2862.75</v>
      </c>
      <c r="I1590" s="113">
        <v>134</v>
      </c>
      <c r="J1590" s="113">
        <v>383736.15</v>
      </c>
      <c r="K1590" s="115">
        <v>43522</v>
      </c>
      <c r="L1590" s="113">
        <v>43</v>
      </c>
      <c r="M1590" s="113" t="s">
        <v>1796</v>
      </c>
    </row>
    <row r="1591" spans="1:13">
      <c r="A1591" s="113" t="s">
        <v>1797</v>
      </c>
      <c r="B1591" s="113" t="s">
        <v>384</v>
      </c>
      <c r="C1591" s="113">
        <v>778.9</v>
      </c>
      <c r="D1591" s="113">
        <v>780</v>
      </c>
      <c r="E1591" s="113">
        <v>767</v>
      </c>
      <c r="F1591" s="113">
        <v>771.5</v>
      </c>
      <c r="G1591" s="113">
        <v>770.5</v>
      </c>
      <c r="H1591" s="113">
        <v>778.65</v>
      </c>
      <c r="I1591" s="113">
        <v>469</v>
      </c>
      <c r="J1591" s="113">
        <v>362963.3</v>
      </c>
      <c r="K1591" s="115">
        <v>43522</v>
      </c>
      <c r="L1591" s="113">
        <v>108</v>
      </c>
      <c r="M1591" s="113" t="s">
        <v>1798</v>
      </c>
    </row>
    <row r="1592" spans="1:13">
      <c r="A1592" s="113" t="s">
        <v>1799</v>
      </c>
      <c r="B1592" s="113" t="s">
        <v>384</v>
      </c>
      <c r="C1592" s="113">
        <v>1335</v>
      </c>
      <c r="D1592" s="113">
        <v>1350</v>
      </c>
      <c r="E1592" s="113">
        <v>1328</v>
      </c>
      <c r="F1592" s="113">
        <v>1339.65</v>
      </c>
      <c r="G1592" s="113">
        <v>1347.25</v>
      </c>
      <c r="H1592" s="113">
        <v>1342.85</v>
      </c>
      <c r="I1592" s="113">
        <v>47138</v>
      </c>
      <c r="J1592" s="113">
        <v>63062445.200000003</v>
      </c>
      <c r="K1592" s="115">
        <v>43522</v>
      </c>
      <c r="L1592" s="113">
        <v>6047</v>
      </c>
      <c r="M1592" s="113" t="s">
        <v>1800</v>
      </c>
    </row>
    <row r="1593" spans="1:13">
      <c r="A1593" s="113" t="s">
        <v>2612</v>
      </c>
      <c r="B1593" s="113" t="s">
        <v>384</v>
      </c>
      <c r="C1593" s="113">
        <v>49.7</v>
      </c>
      <c r="D1593" s="113">
        <v>49.7</v>
      </c>
      <c r="E1593" s="113">
        <v>46.25</v>
      </c>
      <c r="F1593" s="113">
        <v>48.85</v>
      </c>
      <c r="G1593" s="113">
        <v>48.85</v>
      </c>
      <c r="H1593" s="113">
        <v>49.7</v>
      </c>
      <c r="I1593" s="113">
        <v>778</v>
      </c>
      <c r="J1593" s="113">
        <v>37215.85</v>
      </c>
      <c r="K1593" s="115">
        <v>43522</v>
      </c>
      <c r="L1593" s="113">
        <v>44</v>
      </c>
      <c r="M1593" s="113" t="s">
        <v>2613</v>
      </c>
    </row>
    <row r="1594" spans="1:13">
      <c r="A1594" s="113" t="s">
        <v>1801</v>
      </c>
      <c r="B1594" s="113" t="s">
        <v>384</v>
      </c>
      <c r="C1594" s="113">
        <v>63</v>
      </c>
      <c r="D1594" s="113">
        <v>63.25</v>
      </c>
      <c r="E1594" s="113">
        <v>61.05</v>
      </c>
      <c r="F1594" s="113">
        <v>62.7</v>
      </c>
      <c r="G1594" s="113">
        <v>63</v>
      </c>
      <c r="H1594" s="113">
        <v>63.5</v>
      </c>
      <c r="I1594" s="113">
        <v>124851</v>
      </c>
      <c r="J1594" s="113">
        <v>7756233.1500000004</v>
      </c>
      <c r="K1594" s="115">
        <v>43522</v>
      </c>
      <c r="L1594" s="113">
        <v>1027</v>
      </c>
      <c r="M1594" s="113" t="s">
        <v>1802</v>
      </c>
    </row>
    <row r="1595" spans="1:13">
      <c r="A1595" s="113" t="s">
        <v>3577</v>
      </c>
      <c r="B1595" s="113" t="s">
        <v>3182</v>
      </c>
      <c r="C1595" s="113">
        <v>0.85</v>
      </c>
      <c r="D1595" s="113">
        <v>0.95</v>
      </c>
      <c r="E1595" s="113">
        <v>0.85</v>
      </c>
      <c r="F1595" s="113">
        <v>0.95</v>
      </c>
      <c r="G1595" s="113">
        <v>0.95</v>
      </c>
      <c r="H1595" s="113">
        <v>0.9</v>
      </c>
      <c r="I1595" s="113">
        <v>2622</v>
      </c>
      <c r="J1595" s="113">
        <v>2490.4</v>
      </c>
      <c r="K1595" s="115">
        <v>43522</v>
      </c>
      <c r="L1595" s="113">
        <v>5</v>
      </c>
      <c r="M1595" s="113" t="s">
        <v>3578</v>
      </c>
    </row>
    <row r="1596" spans="1:13">
      <c r="A1596" s="113" t="s">
        <v>3579</v>
      </c>
      <c r="B1596" s="113" t="s">
        <v>3182</v>
      </c>
      <c r="C1596" s="113">
        <v>91.05</v>
      </c>
      <c r="D1596" s="113">
        <v>99</v>
      </c>
      <c r="E1596" s="113">
        <v>90.5</v>
      </c>
      <c r="F1596" s="113">
        <v>99</v>
      </c>
      <c r="G1596" s="113">
        <v>99</v>
      </c>
      <c r="H1596" s="113">
        <v>95.15</v>
      </c>
      <c r="I1596" s="113">
        <v>1240</v>
      </c>
      <c r="J1596" s="113">
        <v>113815</v>
      </c>
      <c r="K1596" s="115">
        <v>43522</v>
      </c>
      <c r="L1596" s="113">
        <v>6</v>
      </c>
      <c r="M1596" s="113" t="s">
        <v>3580</v>
      </c>
    </row>
    <row r="1597" spans="1:13">
      <c r="A1597" s="113" t="s">
        <v>162</v>
      </c>
      <c r="B1597" s="113" t="s">
        <v>384</v>
      </c>
      <c r="C1597" s="113">
        <v>384.5</v>
      </c>
      <c r="D1597" s="113">
        <v>388.95</v>
      </c>
      <c r="E1597" s="113">
        <v>381.25</v>
      </c>
      <c r="F1597" s="113">
        <v>387.65</v>
      </c>
      <c r="G1597" s="113">
        <v>387.05</v>
      </c>
      <c r="H1597" s="113">
        <v>385.4</v>
      </c>
      <c r="I1597" s="113">
        <v>3802537</v>
      </c>
      <c r="J1597" s="113">
        <v>1468905652.3</v>
      </c>
      <c r="K1597" s="115">
        <v>43522</v>
      </c>
      <c r="L1597" s="113">
        <v>48857</v>
      </c>
      <c r="M1597" s="113" t="s">
        <v>1803</v>
      </c>
    </row>
    <row r="1598" spans="1:13">
      <c r="A1598" s="113" t="s">
        <v>163</v>
      </c>
      <c r="B1598" s="113" t="s">
        <v>384</v>
      </c>
      <c r="C1598" s="113">
        <v>393</v>
      </c>
      <c r="D1598" s="113">
        <v>394.75</v>
      </c>
      <c r="E1598" s="113">
        <v>383</v>
      </c>
      <c r="F1598" s="113">
        <v>391.7</v>
      </c>
      <c r="G1598" s="113">
        <v>394.4</v>
      </c>
      <c r="H1598" s="113">
        <v>397.5</v>
      </c>
      <c r="I1598" s="113">
        <v>1798575</v>
      </c>
      <c r="J1598" s="113">
        <v>700783025.35000002</v>
      </c>
      <c r="K1598" s="115">
        <v>43522</v>
      </c>
      <c r="L1598" s="113">
        <v>21363</v>
      </c>
      <c r="M1598" s="113" t="s">
        <v>1804</v>
      </c>
    </row>
    <row r="1599" spans="1:13">
      <c r="A1599" s="113" t="s">
        <v>1805</v>
      </c>
      <c r="B1599" s="113" t="s">
        <v>384</v>
      </c>
      <c r="C1599" s="113">
        <v>274.85000000000002</v>
      </c>
      <c r="D1599" s="113">
        <v>277</v>
      </c>
      <c r="E1599" s="113">
        <v>272</v>
      </c>
      <c r="F1599" s="113">
        <v>275.10000000000002</v>
      </c>
      <c r="G1599" s="113">
        <v>277</v>
      </c>
      <c r="H1599" s="113">
        <v>274.14999999999998</v>
      </c>
      <c r="I1599" s="113">
        <v>9717</v>
      </c>
      <c r="J1599" s="113">
        <v>2667330.4500000002</v>
      </c>
      <c r="K1599" s="115">
        <v>43522</v>
      </c>
      <c r="L1599" s="113">
        <v>577</v>
      </c>
      <c r="M1599" s="113" t="s">
        <v>1806</v>
      </c>
    </row>
    <row r="1600" spans="1:13">
      <c r="A1600" s="113" t="s">
        <v>1807</v>
      </c>
      <c r="B1600" s="113" t="s">
        <v>384</v>
      </c>
      <c r="C1600" s="113">
        <v>230</v>
      </c>
      <c r="D1600" s="113">
        <v>238.05</v>
      </c>
      <c r="E1600" s="113">
        <v>228.9</v>
      </c>
      <c r="F1600" s="113">
        <v>233.35</v>
      </c>
      <c r="G1600" s="113">
        <v>234.5</v>
      </c>
      <c r="H1600" s="113">
        <v>233</v>
      </c>
      <c r="I1600" s="113">
        <v>61666</v>
      </c>
      <c r="J1600" s="113">
        <v>14385250.5</v>
      </c>
      <c r="K1600" s="115">
        <v>43522</v>
      </c>
      <c r="L1600" s="113">
        <v>2841</v>
      </c>
      <c r="M1600" s="113" t="s">
        <v>1808</v>
      </c>
    </row>
    <row r="1601" spans="1:13">
      <c r="A1601" s="113" t="s">
        <v>1809</v>
      </c>
      <c r="B1601" s="113" t="s">
        <v>384</v>
      </c>
      <c r="C1601" s="113">
        <v>44.3</v>
      </c>
      <c r="D1601" s="113">
        <v>44.3</v>
      </c>
      <c r="E1601" s="113">
        <v>42.15</v>
      </c>
      <c r="F1601" s="113">
        <v>43.75</v>
      </c>
      <c r="G1601" s="113">
        <v>43.5</v>
      </c>
      <c r="H1601" s="113">
        <v>43.75</v>
      </c>
      <c r="I1601" s="113">
        <v>1961</v>
      </c>
      <c r="J1601" s="113">
        <v>85174.45</v>
      </c>
      <c r="K1601" s="115">
        <v>43522</v>
      </c>
      <c r="L1601" s="113">
        <v>40</v>
      </c>
      <c r="M1601" s="113" t="s">
        <v>1810</v>
      </c>
    </row>
    <row r="1602" spans="1:13">
      <c r="A1602" s="113" t="s">
        <v>3429</v>
      </c>
      <c r="B1602" s="113" t="s">
        <v>384</v>
      </c>
      <c r="C1602" s="113">
        <v>69.95</v>
      </c>
      <c r="D1602" s="113">
        <v>73.349999999999994</v>
      </c>
      <c r="E1602" s="113">
        <v>69.900000000000006</v>
      </c>
      <c r="F1602" s="113">
        <v>73.349999999999994</v>
      </c>
      <c r="G1602" s="113">
        <v>73.349999999999994</v>
      </c>
      <c r="H1602" s="113">
        <v>69.900000000000006</v>
      </c>
      <c r="I1602" s="113">
        <v>20095</v>
      </c>
      <c r="J1602" s="113">
        <v>1454374.85</v>
      </c>
      <c r="K1602" s="115">
        <v>43522</v>
      </c>
      <c r="L1602" s="113">
        <v>243</v>
      </c>
      <c r="M1602" s="113" t="s">
        <v>3430</v>
      </c>
    </row>
    <row r="1603" spans="1:13">
      <c r="A1603" s="113" t="s">
        <v>3641</v>
      </c>
      <c r="B1603" s="113" t="s">
        <v>3182</v>
      </c>
      <c r="C1603" s="113">
        <v>0.7</v>
      </c>
      <c r="D1603" s="113">
        <v>0.7</v>
      </c>
      <c r="E1603" s="113">
        <v>0.7</v>
      </c>
      <c r="F1603" s="113">
        <v>0.7</v>
      </c>
      <c r="G1603" s="113">
        <v>0.7</v>
      </c>
      <c r="H1603" s="113">
        <v>0.7</v>
      </c>
      <c r="I1603" s="113">
        <v>298</v>
      </c>
      <c r="J1603" s="113">
        <v>208.6</v>
      </c>
      <c r="K1603" s="115">
        <v>43522</v>
      </c>
      <c r="L1603" s="113">
        <v>4</v>
      </c>
      <c r="M1603" s="113" t="s">
        <v>3642</v>
      </c>
    </row>
    <row r="1604" spans="1:13">
      <c r="A1604" s="113" t="s">
        <v>2512</v>
      </c>
      <c r="B1604" s="113" t="s">
        <v>384</v>
      </c>
      <c r="C1604" s="113">
        <v>33.5</v>
      </c>
      <c r="D1604" s="113">
        <v>33.950000000000003</v>
      </c>
      <c r="E1604" s="113">
        <v>30.55</v>
      </c>
      <c r="F1604" s="113">
        <v>33.9</v>
      </c>
      <c r="G1604" s="113">
        <v>33.9</v>
      </c>
      <c r="H1604" s="113">
        <v>33.950000000000003</v>
      </c>
      <c r="I1604" s="113">
        <v>832</v>
      </c>
      <c r="J1604" s="113">
        <v>27261.55</v>
      </c>
      <c r="K1604" s="115">
        <v>43522</v>
      </c>
      <c r="L1604" s="113">
        <v>71</v>
      </c>
      <c r="M1604" s="113" t="s">
        <v>2513</v>
      </c>
    </row>
    <row r="1605" spans="1:13">
      <c r="A1605" s="113" t="s">
        <v>164</v>
      </c>
      <c r="B1605" s="113" t="s">
        <v>384</v>
      </c>
      <c r="C1605" s="113">
        <v>223.2</v>
      </c>
      <c r="D1605" s="113">
        <v>234.45</v>
      </c>
      <c r="E1605" s="113">
        <v>220.1</v>
      </c>
      <c r="F1605" s="113">
        <v>229.5</v>
      </c>
      <c r="G1605" s="113">
        <v>230.55</v>
      </c>
      <c r="H1605" s="113">
        <v>229.1</v>
      </c>
      <c r="I1605" s="113">
        <v>84298892</v>
      </c>
      <c r="J1605" s="113">
        <v>19198841396.200001</v>
      </c>
      <c r="K1605" s="115">
        <v>43522</v>
      </c>
      <c r="L1605" s="113">
        <v>409115</v>
      </c>
      <c r="M1605" s="113" t="s">
        <v>2195</v>
      </c>
    </row>
    <row r="1606" spans="1:13">
      <c r="A1606" s="113" t="s">
        <v>165</v>
      </c>
      <c r="B1606" s="113" t="s">
        <v>384</v>
      </c>
      <c r="C1606" s="113">
        <v>441</v>
      </c>
      <c r="D1606" s="113">
        <v>488</v>
      </c>
      <c r="E1606" s="113">
        <v>440</v>
      </c>
      <c r="F1606" s="113">
        <v>469.2</v>
      </c>
      <c r="G1606" s="113">
        <v>471.9</v>
      </c>
      <c r="H1606" s="113">
        <v>445.15</v>
      </c>
      <c r="I1606" s="113">
        <v>16046457</v>
      </c>
      <c r="J1606" s="113">
        <v>7472191994.8000002</v>
      </c>
      <c r="K1606" s="115">
        <v>43522</v>
      </c>
      <c r="L1606" s="113">
        <v>181489</v>
      </c>
      <c r="M1606" s="113" t="s">
        <v>1811</v>
      </c>
    </row>
    <row r="1607" spans="1:13">
      <c r="A1607" s="113" t="s">
        <v>1812</v>
      </c>
      <c r="B1607" s="113" t="s">
        <v>384</v>
      </c>
      <c r="C1607" s="113">
        <v>29.15</v>
      </c>
      <c r="D1607" s="113">
        <v>30</v>
      </c>
      <c r="E1607" s="113">
        <v>27.75</v>
      </c>
      <c r="F1607" s="113">
        <v>28.6</v>
      </c>
      <c r="G1607" s="113">
        <v>29</v>
      </c>
      <c r="H1607" s="113">
        <v>29.05</v>
      </c>
      <c r="I1607" s="113">
        <v>358354</v>
      </c>
      <c r="J1607" s="113">
        <v>10350552.449999999</v>
      </c>
      <c r="K1607" s="115">
        <v>43522</v>
      </c>
      <c r="L1607" s="113">
        <v>1156</v>
      </c>
      <c r="M1607" s="113" t="s">
        <v>1813</v>
      </c>
    </row>
    <row r="1608" spans="1:13">
      <c r="A1608" s="113" t="s">
        <v>1814</v>
      </c>
      <c r="B1608" s="113" t="s">
        <v>384</v>
      </c>
      <c r="C1608" s="113">
        <v>16</v>
      </c>
      <c r="D1608" s="113">
        <v>17</v>
      </c>
      <c r="E1608" s="113">
        <v>15.45</v>
      </c>
      <c r="F1608" s="113">
        <v>16.95</v>
      </c>
      <c r="G1608" s="113">
        <v>17</v>
      </c>
      <c r="H1608" s="113">
        <v>16.2</v>
      </c>
      <c r="I1608" s="113">
        <v>5277917</v>
      </c>
      <c r="J1608" s="113">
        <v>87667971.099999994</v>
      </c>
      <c r="K1608" s="115">
        <v>43522</v>
      </c>
      <c r="L1608" s="113">
        <v>6091</v>
      </c>
      <c r="M1608" s="113" t="s">
        <v>2243</v>
      </c>
    </row>
    <row r="1609" spans="1:13">
      <c r="A1609" s="113" t="s">
        <v>3323</v>
      </c>
      <c r="B1609" s="113" t="s">
        <v>3182</v>
      </c>
      <c r="C1609" s="113">
        <v>0.7</v>
      </c>
      <c r="D1609" s="113">
        <v>0.7</v>
      </c>
      <c r="E1609" s="113">
        <v>0.6</v>
      </c>
      <c r="F1609" s="113">
        <v>0.65</v>
      </c>
      <c r="G1609" s="113">
        <v>0.65</v>
      </c>
      <c r="H1609" s="113">
        <v>0.65</v>
      </c>
      <c r="I1609" s="113">
        <v>30590</v>
      </c>
      <c r="J1609" s="113">
        <v>18789.7</v>
      </c>
      <c r="K1609" s="115">
        <v>43522</v>
      </c>
      <c r="L1609" s="113">
        <v>38</v>
      </c>
      <c r="M1609" s="113" t="s">
        <v>3324</v>
      </c>
    </row>
    <row r="1610" spans="1:13">
      <c r="A1610" s="113" t="s">
        <v>3442</v>
      </c>
      <c r="B1610" s="113" t="s">
        <v>384</v>
      </c>
      <c r="C1610" s="113">
        <v>41.05</v>
      </c>
      <c r="D1610" s="113">
        <v>43.9</v>
      </c>
      <c r="E1610" s="113">
        <v>40.4</v>
      </c>
      <c r="F1610" s="113">
        <v>40.9</v>
      </c>
      <c r="G1610" s="113">
        <v>40.9</v>
      </c>
      <c r="H1610" s="113">
        <v>44.85</v>
      </c>
      <c r="I1610" s="113">
        <v>620</v>
      </c>
      <c r="J1610" s="113">
        <v>25412</v>
      </c>
      <c r="K1610" s="115">
        <v>43522</v>
      </c>
      <c r="L1610" s="113">
        <v>13</v>
      </c>
      <c r="M1610" s="113" t="s">
        <v>3443</v>
      </c>
    </row>
    <row r="1611" spans="1:13">
      <c r="A1611" s="113" t="s">
        <v>1815</v>
      </c>
      <c r="B1611" s="113" t="s">
        <v>384</v>
      </c>
      <c r="C1611" s="113">
        <v>205.2</v>
      </c>
      <c r="D1611" s="113">
        <v>208.45</v>
      </c>
      <c r="E1611" s="113">
        <v>201.35</v>
      </c>
      <c r="F1611" s="113">
        <v>207</v>
      </c>
      <c r="G1611" s="113">
        <v>207.55</v>
      </c>
      <c r="H1611" s="113">
        <v>206.65</v>
      </c>
      <c r="I1611" s="113">
        <v>54004</v>
      </c>
      <c r="J1611" s="113">
        <v>11083562.75</v>
      </c>
      <c r="K1611" s="115">
        <v>43522</v>
      </c>
      <c r="L1611" s="113">
        <v>3208</v>
      </c>
      <c r="M1611" s="113" t="s">
        <v>2779</v>
      </c>
    </row>
    <row r="1612" spans="1:13">
      <c r="A1612" s="113" t="s">
        <v>1816</v>
      </c>
      <c r="B1612" s="113" t="s">
        <v>384</v>
      </c>
      <c r="C1612" s="113">
        <v>70.05</v>
      </c>
      <c r="D1612" s="113">
        <v>70.5</v>
      </c>
      <c r="E1612" s="113">
        <v>68.45</v>
      </c>
      <c r="F1612" s="113">
        <v>68.900000000000006</v>
      </c>
      <c r="G1612" s="113">
        <v>68.75</v>
      </c>
      <c r="H1612" s="113">
        <v>71.55</v>
      </c>
      <c r="I1612" s="113">
        <v>29073</v>
      </c>
      <c r="J1612" s="113">
        <v>2012523</v>
      </c>
      <c r="K1612" s="115">
        <v>43522</v>
      </c>
      <c r="L1612" s="113">
        <v>420</v>
      </c>
      <c r="M1612" s="113" t="s">
        <v>1817</v>
      </c>
    </row>
    <row r="1613" spans="1:13">
      <c r="A1613" s="113" t="s">
        <v>1818</v>
      </c>
      <c r="B1613" s="113" t="s">
        <v>384</v>
      </c>
      <c r="C1613" s="113">
        <v>4.1500000000000004</v>
      </c>
      <c r="D1613" s="113">
        <v>4.3499999999999996</v>
      </c>
      <c r="E1613" s="113">
        <v>3.9</v>
      </c>
      <c r="F1613" s="113">
        <v>4.3</v>
      </c>
      <c r="G1613" s="113">
        <v>4.3499999999999996</v>
      </c>
      <c r="H1613" s="113">
        <v>4.25</v>
      </c>
      <c r="I1613" s="113">
        <v>28060</v>
      </c>
      <c r="J1613" s="113">
        <v>117090.8</v>
      </c>
      <c r="K1613" s="115">
        <v>43522</v>
      </c>
      <c r="L1613" s="113">
        <v>133</v>
      </c>
      <c r="M1613" s="113" t="s">
        <v>1819</v>
      </c>
    </row>
    <row r="1614" spans="1:13">
      <c r="A1614" s="113" t="s">
        <v>1894</v>
      </c>
      <c r="B1614" s="113" t="s">
        <v>384</v>
      </c>
      <c r="C1614" s="113">
        <v>165</v>
      </c>
      <c r="D1614" s="113">
        <v>165</v>
      </c>
      <c r="E1614" s="113">
        <v>152</v>
      </c>
      <c r="F1614" s="113">
        <v>152.6</v>
      </c>
      <c r="G1614" s="113">
        <v>154.15</v>
      </c>
      <c r="H1614" s="113">
        <v>162.25</v>
      </c>
      <c r="I1614" s="113">
        <v>5096</v>
      </c>
      <c r="J1614" s="113">
        <v>792259.5</v>
      </c>
      <c r="K1614" s="115">
        <v>43522</v>
      </c>
      <c r="L1614" s="113">
        <v>283</v>
      </c>
      <c r="M1614" s="113" t="s">
        <v>1895</v>
      </c>
    </row>
    <row r="1615" spans="1:13">
      <c r="A1615" s="113" t="s">
        <v>2526</v>
      </c>
      <c r="B1615" s="113" t="s">
        <v>384</v>
      </c>
      <c r="C1615" s="113">
        <v>37.299999999999997</v>
      </c>
      <c r="D1615" s="113">
        <v>38</v>
      </c>
      <c r="E1615" s="113">
        <v>34.9</v>
      </c>
      <c r="F1615" s="113">
        <v>34.950000000000003</v>
      </c>
      <c r="G1615" s="113">
        <v>34.950000000000003</v>
      </c>
      <c r="H1615" s="113">
        <v>34.9</v>
      </c>
      <c r="I1615" s="113">
        <v>1545</v>
      </c>
      <c r="J1615" s="113">
        <v>55378.8</v>
      </c>
      <c r="K1615" s="115">
        <v>43522</v>
      </c>
      <c r="L1615" s="113">
        <v>23</v>
      </c>
      <c r="M1615" s="113" t="s">
        <v>2527</v>
      </c>
    </row>
    <row r="1616" spans="1:13">
      <c r="A1616" s="113" t="s">
        <v>1820</v>
      </c>
      <c r="B1616" s="113" t="s">
        <v>384</v>
      </c>
      <c r="C1616" s="113">
        <v>182</v>
      </c>
      <c r="D1616" s="113">
        <v>182</v>
      </c>
      <c r="E1616" s="113">
        <v>173.95</v>
      </c>
      <c r="F1616" s="113">
        <v>178.75</v>
      </c>
      <c r="G1616" s="113">
        <v>179.95</v>
      </c>
      <c r="H1616" s="113">
        <v>182.95</v>
      </c>
      <c r="I1616" s="113">
        <v>19729</v>
      </c>
      <c r="J1616" s="113">
        <v>3515216.4</v>
      </c>
      <c r="K1616" s="115">
        <v>43522</v>
      </c>
      <c r="L1616" s="113">
        <v>1607</v>
      </c>
      <c r="M1616" s="113" t="s">
        <v>1821</v>
      </c>
    </row>
    <row r="1617" spans="1:13">
      <c r="A1617" s="113" t="s">
        <v>1822</v>
      </c>
      <c r="B1617" s="113" t="s">
        <v>384</v>
      </c>
      <c r="C1617" s="113">
        <v>101.15</v>
      </c>
      <c r="D1617" s="113">
        <v>101.85</v>
      </c>
      <c r="E1617" s="113">
        <v>98</v>
      </c>
      <c r="F1617" s="113">
        <v>100.2</v>
      </c>
      <c r="G1617" s="113">
        <v>100.45</v>
      </c>
      <c r="H1617" s="113">
        <v>102.6</v>
      </c>
      <c r="I1617" s="113">
        <v>23537</v>
      </c>
      <c r="J1617" s="113">
        <v>2348037.25</v>
      </c>
      <c r="K1617" s="115">
        <v>43522</v>
      </c>
      <c r="L1617" s="113">
        <v>387</v>
      </c>
      <c r="M1617" s="113" t="s">
        <v>1823</v>
      </c>
    </row>
    <row r="1618" spans="1:13">
      <c r="A1618" s="113" t="s">
        <v>1824</v>
      </c>
      <c r="B1618" s="113" t="s">
        <v>384</v>
      </c>
      <c r="C1618" s="113">
        <v>1251.05</v>
      </c>
      <c r="D1618" s="113">
        <v>1259.1500000000001</v>
      </c>
      <c r="E1618" s="113">
        <v>1240</v>
      </c>
      <c r="F1618" s="113">
        <v>1250.4000000000001</v>
      </c>
      <c r="G1618" s="113">
        <v>1250.05</v>
      </c>
      <c r="H1618" s="113">
        <v>1250.05</v>
      </c>
      <c r="I1618" s="113">
        <v>13172</v>
      </c>
      <c r="J1618" s="113">
        <v>16454065.699999999</v>
      </c>
      <c r="K1618" s="115">
        <v>43522</v>
      </c>
      <c r="L1618" s="113">
        <v>709</v>
      </c>
      <c r="M1618" s="113" t="s">
        <v>1825</v>
      </c>
    </row>
    <row r="1619" spans="1:13">
      <c r="A1619" s="113" t="s">
        <v>2512</v>
      </c>
      <c r="B1619" s="113" t="s">
        <v>384</v>
      </c>
      <c r="C1619" s="113">
        <v>33</v>
      </c>
      <c r="D1619" s="113">
        <v>34.65</v>
      </c>
      <c r="E1619" s="113">
        <v>32</v>
      </c>
      <c r="F1619" s="113">
        <v>33.950000000000003</v>
      </c>
      <c r="G1619" s="113">
        <v>33.950000000000003</v>
      </c>
      <c r="H1619" s="113">
        <v>33.5</v>
      </c>
      <c r="I1619" s="113">
        <v>400</v>
      </c>
      <c r="J1619" s="113">
        <v>13329.75</v>
      </c>
      <c r="K1619" s="115">
        <v>43521</v>
      </c>
      <c r="L1619" s="113">
        <v>19</v>
      </c>
      <c r="M1619" s="113" t="s">
        <v>2513</v>
      </c>
    </row>
    <row r="1620" spans="1:13">
      <c r="A1620" s="113" t="s">
        <v>164</v>
      </c>
      <c r="B1620" s="113" t="s">
        <v>384</v>
      </c>
      <c r="C1620" s="113">
        <v>223.85</v>
      </c>
      <c r="D1620" s="113">
        <v>230.6</v>
      </c>
      <c r="E1620" s="113">
        <v>221.2</v>
      </c>
      <c r="F1620" s="113">
        <v>229.1</v>
      </c>
      <c r="G1620" s="113">
        <v>227.8</v>
      </c>
      <c r="H1620" s="113">
        <v>222</v>
      </c>
      <c r="I1620" s="113">
        <v>47825222</v>
      </c>
      <c r="J1620" s="113">
        <v>10808707381.5</v>
      </c>
      <c r="K1620" s="115">
        <v>43521</v>
      </c>
      <c r="L1620" s="113">
        <v>277705</v>
      </c>
      <c r="M1620" s="113" t="s">
        <v>2195</v>
      </c>
    </row>
    <row r="1621" spans="1:13">
      <c r="A1621" s="113" t="s">
        <v>165</v>
      </c>
      <c r="B1621" s="113" t="s">
        <v>384</v>
      </c>
      <c r="C1621" s="113">
        <v>447.8</v>
      </c>
      <c r="D1621" s="113">
        <v>454.9</v>
      </c>
      <c r="E1621" s="113">
        <v>438</v>
      </c>
      <c r="F1621" s="113">
        <v>445.15</v>
      </c>
      <c r="G1621" s="113">
        <v>446.35</v>
      </c>
      <c r="H1621" s="113">
        <v>448.25</v>
      </c>
      <c r="I1621" s="113">
        <v>4694262</v>
      </c>
      <c r="J1621" s="113">
        <v>2089379578.95</v>
      </c>
      <c r="K1621" s="115">
        <v>43521</v>
      </c>
      <c r="L1621" s="113">
        <v>84797</v>
      </c>
      <c r="M1621" s="113" t="s">
        <v>1811</v>
      </c>
    </row>
    <row r="1622" spans="1:13">
      <c r="A1622" s="113" t="s">
        <v>1812</v>
      </c>
      <c r="B1622" s="113" t="s">
        <v>384</v>
      </c>
      <c r="C1622" s="113">
        <v>28.05</v>
      </c>
      <c r="D1622" s="113">
        <v>30.25</v>
      </c>
      <c r="E1622" s="113">
        <v>27.75</v>
      </c>
      <c r="F1622" s="113">
        <v>29.05</v>
      </c>
      <c r="G1622" s="113">
        <v>29.15</v>
      </c>
      <c r="H1622" s="113">
        <v>28.35</v>
      </c>
      <c r="I1622" s="113">
        <v>323596</v>
      </c>
      <c r="J1622" s="113">
        <v>9465104.75</v>
      </c>
      <c r="K1622" s="115">
        <v>43521</v>
      </c>
      <c r="L1622" s="113">
        <v>1370</v>
      </c>
      <c r="M1622" s="113" t="s">
        <v>1813</v>
      </c>
    </row>
    <row r="1623" spans="1:13">
      <c r="A1623" s="113" t="s">
        <v>1814</v>
      </c>
      <c r="B1623" s="113" t="s">
        <v>384</v>
      </c>
      <c r="C1623" s="113">
        <v>15.75</v>
      </c>
      <c r="D1623" s="113">
        <v>16.2</v>
      </c>
      <c r="E1623" s="113">
        <v>15.45</v>
      </c>
      <c r="F1623" s="113">
        <v>16.2</v>
      </c>
      <c r="G1623" s="113">
        <v>16.2</v>
      </c>
      <c r="H1623" s="113">
        <v>15.45</v>
      </c>
      <c r="I1623" s="113">
        <v>2190160</v>
      </c>
      <c r="J1623" s="113">
        <v>35258372.799999997</v>
      </c>
      <c r="K1623" s="115">
        <v>43521</v>
      </c>
      <c r="L1623" s="113">
        <v>2422</v>
      </c>
      <c r="M1623" s="113" t="s">
        <v>2243</v>
      </c>
    </row>
    <row r="1624" spans="1:13">
      <c r="A1624" s="113" t="s">
        <v>3323</v>
      </c>
      <c r="B1624" s="113" t="s">
        <v>3182</v>
      </c>
      <c r="C1624" s="113">
        <v>0.7</v>
      </c>
      <c r="D1624" s="113">
        <v>0.7</v>
      </c>
      <c r="E1624" s="113">
        <v>0.6</v>
      </c>
      <c r="F1624" s="113">
        <v>0.65</v>
      </c>
      <c r="G1624" s="113">
        <v>0.7</v>
      </c>
      <c r="H1624" s="113">
        <v>0.65</v>
      </c>
      <c r="I1624" s="113">
        <v>21910</v>
      </c>
      <c r="J1624" s="113">
        <v>13934.3</v>
      </c>
      <c r="K1624" s="115">
        <v>43521</v>
      </c>
      <c r="L1624" s="113">
        <v>54</v>
      </c>
      <c r="M1624" s="113" t="s">
        <v>3324</v>
      </c>
    </row>
    <row r="1625" spans="1:13">
      <c r="A1625" s="113" t="s">
        <v>3442</v>
      </c>
      <c r="B1625" s="113" t="s">
        <v>384</v>
      </c>
      <c r="C1625" s="113">
        <v>48</v>
      </c>
      <c r="D1625" s="113">
        <v>48</v>
      </c>
      <c r="E1625" s="113">
        <v>42.25</v>
      </c>
      <c r="F1625" s="113">
        <v>44.85</v>
      </c>
      <c r="G1625" s="113">
        <v>44.85</v>
      </c>
      <c r="H1625" s="113">
        <v>45.9</v>
      </c>
      <c r="I1625" s="113">
        <v>317</v>
      </c>
      <c r="J1625" s="113">
        <v>13708.25</v>
      </c>
      <c r="K1625" s="115">
        <v>43521</v>
      </c>
      <c r="L1625" s="113">
        <v>7</v>
      </c>
      <c r="M1625" s="113" t="s">
        <v>3443</v>
      </c>
    </row>
    <row r="1626" spans="1:13">
      <c r="A1626" s="113" t="s">
        <v>1815</v>
      </c>
      <c r="B1626" s="113" t="s">
        <v>384</v>
      </c>
      <c r="C1626" s="113">
        <v>206.85</v>
      </c>
      <c r="D1626" s="113">
        <v>213.2</v>
      </c>
      <c r="E1626" s="113">
        <v>200.3</v>
      </c>
      <c r="F1626" s="113">
        <v>206.65</v>
      </c>
      <c r="G1626" s="113">
        <v>207.25</v>
      </c>
      <c r="H1626" s="113">
        <v>206.85</v>
      </c>
      <c r="I1626" s="113">
        <v>1109547</v>
      </c>
      <c r="J1626" s="113">
        <v>227872662.80000001</v>
      </c>
      <c r="K1626" s="115">
        <v>43521</v>
      </c>
      <c r="L1626" s="113">
        <v>4649</v>
      </c>
      <c r="M1626" s="113" t="s">
        <v>2779</v>
      </c>
    </row>
    <row r="1627" spans="1:13">
      <c r="A1627" s="113" t="s">
        <v>1816</v>
      </c>
      <c r="B1627" s="113" t="s">
        <v>384</v>
      </c>
      <c r="C1627" s="113">
        <v>72.3</v>
      </c>
      <c r="D1627" s="113">
        <v>72.45</v>
      </c>
      <c r="E1627" s="113">
        <v>70.5</v>
      </c>
      <c r="F1627" s="113">
        <v>71.55</v>
      </c>
      <c r="G1627" s="113">
        <v>71.150000000000006</v>
      </c>
      <c r="H1627" s="113">
        <v>71.55</v>
      </c>
      <c r="I1627" s="113">
        <v>24362</v>
      </c>
      <c r="J1627" s="113">
        <v>1745936.55</v>
      </c>
      <c r="K1627" s="115">
        <v>43521</v>
      </c>
      <c r="L1627" s="113">
        <v>617</v>
      </c>
      <c r="M1627" s="113" t="s">
        <v>1817</v>
      </c>
    </row>
    <row r="1628" spans="1:13">
      <c r="A1628" s="113" t="s">
        <v>1818</v>
      </c>
      <c r="B1628" s="113" t="s">
        <v>384</v>
      </c>
      <c r="C1628" s="113">
        <v>4.25</v>
      </c>
      <c r="D1628" s="113">
        <v>4.5999999999999996</v>
      </c>
      <c r="E1628" s="113">
        <v>4.2</v>
      </c>
      <c r="F1628" s="113">
        <v>4.25</v>
      </c>
      <c r="G1628" s="113">
        <v>4.3</v>
      </c>
      <c r="H1628" s="113">
        <v>4.4000000000000004</v>
      </c>
      <c r="I1628" s="113">
        <v>10470</v>
      </c>
      <c r="J1628" s="113">
        <v>45685.45</v>
      </c>
      <c r="K1628" s="115">
        <v>43521</v>
      </c>
      <c r="L1628" s="113">
        <v>65</v>
      </c>
      <c r="M1628" s="113" t="s">
        <v>1819</v>
      </c>
    </row>
    <row r="1629" spans="1:13">
      <c r="A1629" s="113" t="s">
        <v>1894</v>
      </c>
      <c r="B1629" s="113" t="s">
        <v>384</v>
      </c>
      <c r="C1629" s="113">
        <v>147.94999999999999</v>
      </c>
      <c r="D1629" s="113">
        <v>172</v>
      </c>
      <c r="E1629" s="113">
        <v>147.94999999999999</v>
      </c>
      <c r="F1629" s="113">
        <v>162.25</v>
      </c>
      <c r="G1629" s="113">
        <v>161.19999999999999</v>
      </c>
      <c r="H1629" s="113">
        <v>145.1</v>
      </c>
      <c r="I1629" s="113">
        <v>99640</v>
      </c>
      <c r="J1629" s="113">
        <v>15478617.050000001</v>
      </c>
      <c r="K1629" s="115">
        <v>43521</v>
      </c>
      <c r="L1629" s="113">
        <v>1552</v>
      </c>
      <c r="M1629" s="113" t="s">
        <v>1895</v>
      </c>
    </row>
    <row r="1630" spans="1:13">
      <c r="A1630" s="113" t="s">
        <v>2526</v>
      </c>
      <c r="B1630" s="113" t="s">
        <v>384</v>
      </c>
      <c r="C1630" s="113">
        <v>35.299999999999997</v>
      </c>
      <c r="D1630" s="113">
        <v>35.299999999999997</v>
      </c>
      <c r="E1630" s="113">
        <v>33.65</v>
      </c>
      <c r="F1630" s="113">
        <v>34.9</v>
      </c>
      <c r="G1630" s="113">
        <v>35.299999999999997</v>
      </c>
      <c r="H1630" s="113">
        <v>33.1</v>
      </c>
      <c r="I1630" s="113">
        <v>1163</v>
      </c>
      <c r="J1630" s="113">
        <v>40691.65</v>
      </c>
      <c r="K1630" s="115">
        <v>43521</v>
      </c>
      <c r="L1630" s="113">
        <v>18</v>
      </c>
      <c r="M1630" s="113" t="s">
        <v>2527</v>
      </c>
    </row>
    <row r="1631" spans="1:13">
      <c r="A1631" s="113" t="s">
        <v>1820</v>
      </c>
      <c r="B1631" s="113" t="s">
        <v>384</v>
      </c>
      <c r="C1631" s="113">
        <v>182.85</v>
      </c>
      <c r="D1631" s="113">
        <v>184.5</v>
      </c>
      <c r="E1631" s="113">
        <v>180.3</v>
      </c>
      <c r="F1631" s="113">
        <v>182.95</v>
      </c>
      <c r="G1631" s="113">
        <v>183.5</v>
      </c>
      <c r="H1631" s="113">
        <v>183.15</v>
      </c>
      <c r="I1631" s="113">
        <v>18212</v>
      </c>
      <c r="J1631" s="113">
        <v>3322883.45</v>
      </c>
      <c r="K1631" s="115">
        <v>43521</v>
      </c>
      <c r="L1631" s="113">
        <v>885</v>
      </c>
      <c r="M1631" s="113" t="s">
        <v>1821</v>
      </c>
    </row>
    <row r="1632" spans="1:13">
      <c r="A1632" s="113" t="s">
        <v>1822</v>
      </c>
      <c r="B1632" s="113" t="s">
        <v>384</v>
      </c>
      <c r="C1632" s="113">
        <v>102</v>
      </c>
      <c r="D1632" s="113">
        <v>103.4</v>
      </c>
      <c r="E1632" s="113">
        <v>101.1</v>
      </c>
      <c r="F1632" s="113">
        <v>102.6</v>
      </c>
      <c r="G1632" s="113">
        <v>103.4</v>
      </c>
      <c r="H1632" s="113">
        <v>101.3</v>
      </c>
      <c r="I1632" s="113">
        <v>13322</v>
      </c>
      <c r="J1632" s="113">
        <v>1359521.5</v>
      </c>
      <c r="K1632" s="115">
        <v>43521</v>
      </c>
      <c r="L1632" s="113">
        <v>292</v>
      </c>
      <c r="M1632" s="113" t="s">
        <v>1823</v>
      </c>
    </row>
    <row r="1633" spans="1:13">
      <c r="A1633" s="113" t="s">
        <v>1824</v>
      </c>
      <c r="B1633" s="113" t="s">
        <v>384</v>
      </c>
      <c r="C1633" s="113">
        <v>1265.5</v>
      </c>
      <c r="D1633" s="113">
        <v>1266.7</v>
      </c>
      <c r="E1633" s="113">
        <v>1241</v>
      </c>
      <c r="F1633" s="113">
        <v>1250.05</v>
      </c>
      <c r="G1633" s="113">
        <v>1250</v>
      </c>
      <c r="H1633" s="113">
        <v>1259.9000000000001</v>
      </c>
      <c r="I1633" s="113">
        <v>21952</v>
      </c>
      <c r="J1633" s="113">
        <v>27450903.350000001</v>
      </c>
      <c r="K1633" s="115">
        <v>43521</v>
      </c>
      <c r="L1633" s="113">
        <v>1779</v>
      </c>
      <c r="M1633" s="113" t="s">
        <v>1825</v>
      </c>
    </row>
    <row r="1634" spans="1:13">
      <c r="A1634" s="113" t="s">
        <v>1824</v>
      </c>
      <c r="B1634" s="113" t="s">
        <v>384</v>
      </c>
      <c r="C1634" s="113">
        <v>1255.1500000000001</v>
      </c>
      <c r="D1634" s="113">
        <v>1281</v>
      </c>
      <c r="E1634" s="113">
        <v>1248.05</v>
      </c>
      <c r="F1634" s="113">
        <v>1259.9000000000001</v>
      </c>
      <c r="G1634" s="113">
        <v>1269.3</v>
      </c>
      <c r="H1634" s="113">
        <v>1243.75</v>
      </c>
      <c r="I1634" s="113">
        <v>3576</v>
      </c>
      <c r="J1634" s="113">
        <v>4514410.6500000004</v>
      </c>
      <c r="K1634" s="115">
        <v>43518</v>
      </c>
      <c r="L1634" s="113">
        <v>749</v>
      </c>
      <c r="M1634" s="113" t="s">
        <v>1825</v>
      </c>
    </row>
    <row r="1635" spans="1:13">
      <c r="A1635" s="113" t="s">
        <v>1824</v>
      </c>
      <c r="B1635" s="113" t="s">
        <v>384</v>
      </c>
      <c r="C1635" s="113">
        <v>1310.9</v>
      </c>
      <c r="D1635" s="113">
        <v>1321.7</v>
      </c>
      <c r="E1635" s="113">
        <v>1275</v>
      </c>
      <c r="F1635" s="113">
        <v>1285.5</v>
      </c>
      <c r="G1635" s="113">
        <v>1284.05</v>
      </c>
      <c r="H1635" s="113">
        <v>1319.25</v>
      </c>
      <c r="I1635" s="113">
        <v>2511</v>
      </c>
      <c r="J1635" s="113">
        <v>3255635.85</v>
      </c>
      <c r="K1635" s="115">
        <v>43507</v>
      </c>
      <c r="L1635" s="113">
        <v>627</v>
      </c>
      <c r="M1635" s="113" t="s">
        <v>1825</v>
      </c>
    </row>
    <row r="1636" spans="1:13">
      <c r="A1636" s="113" t="s">
        <v>1824</v>
      </c>
      <c r="B1636" s="113" t="s">
        <v>384</v>
      </c>
      <c r="C1636" s="113">
        <v>1336.15</v>
      </c>
      <c r="D1636" s="113">
        <v>1336.15</v>
      </c>
      <c r="E1636" s="113">
        <v>1300.55</v>
      </c>
      <c r="F1636" s="113">
        <v>1319.25</v>
      </c>
      <c r="G1636" s="113">
        <v>1310</v>
      </c>
      <c r="H1636" s="113">
        <v>1327.35</v>
      </c>
      <c r="I1636" s="113">
        <v>2573</v>
      </c>
      <c r="J1636" s="113">
        <v>3382616.6</v>
      </c>
      <c r="K1636" s="115">
        <v>43504</v>
      </c>
      <c r="L1636" s="113">
        <v>571</v>
      </c>
      <c r="M1636" s="113" t="s">
        <v>1825</v>
      </c>
    </row>
    <row r="1637" spans="1:13">
      <c r="A1637" s="113" t="s">
        <v>2526</v>
      </c>
      <c r="B1637" s="113" t="s">
        <v>384</v>
      </c>
      <c r="C1637" s="113">
        <v>36.35</v>
      </c>
      <c r="D1637" s="113">
        <v>36.35</v>
      </c>
      <c r="E1637" s="113">
        <v>36.35</v>
      </c>
      <c r="F1637" s="113">
        <v>36.35</v>
      </c>
      <c r="G1637" s="113">
        <v>36.35</v>
      </c>
      <c r="H1637" s="113">
        <v>36.35</v>
      </c>
      <c r="I1637" s="113">
        <v>50</v>
      </c>
      <c r="J1637" s="113">
        <v>1817.5</v>
      </c>
      <c r="K1637" s="115">
        <v>43500</v>
      </c>
      <c r="L1637" s="113">
        <v>1</v>
      </c>
      <c r="M1637" s="113" t="s">
        <v>2527</v>
      </c>
    </row>
    <row r="1638" spans="1:13">
      <c r="A1638" s="113" t="s">
        <v>1820</v>
      </c>
      <c r="B1638" s="113" t="s">
        <v>384</v>
      </c>
      <c r="C1638" s="113">
        <v>217.8</v>
      </c>
      <c r="D1638" s="113">
        <v>217.8</v>
      </c>
      <c r="E1638" s="113">
        <v>207</v>
      </c>
      <c r="F1638" s="113">
        <v>208.5</v>
      </c>
      <c r="G1638" s="113">
        <v>207.9</v>
      </c>
      <c r="H1638" s="113">
        <v>216.2</v>
      </c>
      <c r="I1638" s="113">
        <v>15327</v>
      </c>
      <c r="J1638" s="113">
        <v>3229518.8</v>
      </c>
      <c r="K1638" s="115">
        <v>43500</v>
      </c>
      <c r="L1638" s="113">
        <v>510</v>
      </c>
      <c r="M1638" s="113" t="s">
        <v>1821</v>
      </c>
    </row>
    <row r="1639" spans="1:13">
      <c r="A1639" s="113" t="s">
        <v>1822</v>
      </c>
      <c r="B1639" s="113" t="s">
        <v>384</v>
      </c>
      <c r="C1639" s="113">
        <v>113.8</v>
      </c>
      <c r="D1639" s="113">
        <v>113.8</v>
      </c>
      <c r="E1639" s="113">
        <v>108</v>
      </c>
      <c r="F1639" s="113">
        <v>109.65</v>
      </c>
      <c r="G1639" s="113">
        <v>109.8</v>
      </c>
      <c r="H1639" s="113">
        <v>110.75</v>
      </c>
      <c r="I1639" s="113">
        <v>11285</v>
      </c>
      <c r="J1639" s="113">
        <v>1235159.75</v>
      </c>
      <c r="K1639" s="115">
        <v>43500</v>
      </c>
      <c r="L1639" s="113">
        <v>246</v>
      </c>
      <c r="M1639" s="113" t="s">
        <v>1823</v>
      </c>
    </row>
    <row r="1640" spans="1:13">
      <c r="A1640" s="113" t="s">
        <v>1824</v>
      </c>
      <c r="B1640" s="113" t="s">
        <v>384</v>
      </c>
      <c r="C1640" s="113">
        <v>1348.75</v>
      </c>
      <c r="D1640" s="113">
        <v>1355</v>
      </c>
      <c r="E1640" s="113">
        <v>1305</v>
      </c>
      <c r="F1640" s="113">
        <v>1309.5999999999999</v>
      </c>
      <c r="G1640" s="113">
        <v>1310</v>
      </c>
      <c r="H1640" s="113">
        <v>1335.6</v>
      </c>
      <c r="I1640" s="113">
        <v>6809</v>
      </c>
      <c r="J1640" s="113">
        <v>9065377.9499999993</v>
      </c>
      <c r="K1640" s="115">
        <v>43500</v>
      </c>
      <c r="L1640" s="113">
        <v>1498</v>
      </c>
      <c r="M1640" s="113" t="s">
        <v>1825</v>
      </c>
    </row>
    <row r="1641" spans="1:13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  <c r="K1801" s="351"/>
      <c r="L1801" s="351"/>
      <c r="M1801" s="351"/>
    </row>
    <row r="1802" spans="1:13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  <c r="K1802" s="351"/>
      <c r="L1802" s="351"/>
      <c r="M1802" s="351"/>
    </row>
    <row r="1803" spans="1:13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  <c r="K1803" s="351"/>
      <c r="L1803" s="351"/>
      <c r="M1803" s="351"/>
    </row>
    <row r="1804" spans="1:13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  <c r="K1804" s="351"/>
      <c r="L1804" s="351"/>
      <c r="M1804" s="351"/>
    </row>
    <row r="1805" spans="1:13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  <c r="K1805" s="351"/>
      <c r="L1805" s="351"/>
      <c r="M1805" s="351"/>
    </row>
    <row r="1806" spans="1:13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  <c r="K1806" s="351"/>
      <c r="L1806" s="351"/>
      <c r="M1806" s="351"/>
    </row>
    <row r="1807" spans="1:13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  <c r="K1807" s="351"/>
      <c r="L1807" s="351"/>
      <c r="M1807" s="351"/>
    </row>
    <row r="1808" spans="1:13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  <c r="K1808" s="351"/>
      <c r="L1808" s="351"/>
      <c r="M1808" s="351"/>
    </row>
    <row r="1809" spans="1:13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  <c r="K1809" s="351"/>
      <c r="L1809" s="351"/>
      <c r="M1809" s="351"/>
    </row>
    <row r="1810" spans="1:13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  <c r="K1810" s="351"/>
      <c r="L1810" s="351"/>
      <c r="M1810" s="351"/>
    </row>
    <row r="1811" spans="1:13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  <c r="K1811" s="351"/>
      <c r="L1811" s="351"/>
      <c r="M1811" s="351"/>
    </row>
    <row r="1812" spans="1:13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  <c r="K1812" s="351"/>
      <c r="L1812" s="351"/>
      <c r="M1812" s="351"/>
    </row>
    <row r="1813" spans="1:13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  <c r="K1813" s="351"/>
      <c r="L1813" s="351"/>
      <c r="M1813" s="351"/>
    </row>
    <row r="1814" spans="1:13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  <c r="K1814" s="351"/>
      <c r="L1814" s="351"/>
      <c r="M1814" s="351"/>
    </row>
    <row r="1815" spans="1:13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  <c r="K1815" s="351"/>
      <c r="L1815" s="351"/>
      <c r="M1815" s="351"/>
    </row>
    <row r="1816" spans="1:13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  <c r="K1816" s="351"/>
      <c r="L1816" s="351"/>
      <c r="M1816" s="351"/>
    </row>
    <row r="1817" spans="1:13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  <c r="K1817" s="351"/>
      <c r="L1817" s="351"/>
      <c r="M1817" s="351"/>
    </row>
    <row r="1818" spans="1:13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  <c r="K1818" s="351"/>
      <c r="L1818" s="351"/>
      <c r="M1818" s="351"/>
    </row>
    <row r="1819" spans="1:13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  <c r="K1819" s="351"/>
      <c r="L1819" s="351"/>
      <c r="M1819" s="351"/>
    </row>
    <row r="1820" spans="1:13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  <c r="K1820" s="351"/>
      <c r="L1820" s="351"/>
      <c r="M1820" s="351"/>
    </row>
    <row r="1821" spans="1:13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  <c r="K1821" s="351"/>
      <c r="L1821" s="351"/>
      <c r="M1821" s="351"/>
    </row>
    <row r="1822" spans="1:13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  <c r="K1822" s="351"/>
      <c r="L1822" s="351"/>
      <c r="M1822" s="351"/>
    </row>
    <row r="1823" spans="1:13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  <c r="K1823" s="351"/>
      <c r="L1823" s="351"/>
      <c r="M1823" s="351"/>
    </row>
    <row r="1824" spans="1:13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  <c r="K1824" s="351"/>
      <c r="L1824" s="351"/>
      <c r="M1824" s="351"/>
    </row>
    <row r="1825" spans="1:13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  <c r="K1825" s="351"/>
      <c r="L1825" s="351"/>
      <c r="M1825" s="351"/>
    </row>
    <row r="1826" spans="1:13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  <c r="K1826" s="351"/>
      <c r="L1826" s="351"/>
      <c r="M1826" s="351"/>
    </row>
    <row r="1827" spans="1:13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  <c r="K1827" s="351"/>
      <c r="L1827" s="351"/>
      <c r="M1827" s="351"/>
    </row>
    <row r="1828" spans="1:13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  <c r="K1828" s="351"/>
      <c r="L1828" s="351"/>
      <c r="M1828" s="351"/>
    </row>
    <row r="1829" spans="1:13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  <c r="K1829" s="351"/>
      <c r="L1829" s="351"/>
      <c r="M1829" s="351"/>
    </row>
    <row r="1830" spans="1:13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  <c r="K1830" s="351"/>
      <c r="L1830" s="351"/>
      <c r="M1830" s="351"/>
    </row>
    <row r="1831" spans="1:13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  <c r="K1831" s="351"/>
      <c r="L1831" s="351"/>
      <c r="M1831" s="351"/>
    </row>
    <row r="1832" spans="1:13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  <c r="K1832" s="351"/>
      <c r="L1832" s="351"/>
      <c r="M1832" s="351"/>
    </row>
    <row r="1833" spans="1:13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  <c r="K1833" s="351"/>
      <c r="L1833" s="351"/>
      <c r="M1833" s="351"/>
    </row>
    <row r="1834" spans="1:13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  <c r="K1834" s="351"/>
      <c r="L1834" s="351"/>
      <c r="M1834" s="351"/>
    </row>
    <row r="1835" spans="1:13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  <c r="K1835" s="351"/>
      <c r="L1835" s="351"/>
      <c r="M1835" s="351"/>
    </row>
    <row r="1836" spans="1:13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  <c r="K1836" s="351"/>
      <c r="L1836" s="351"/>
      <c r="M1836" s="351"/>
    </row>
    <row r="1837" spans="1:13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  <c r="K1837" s="351"/>
      <c r="L1837" s="351"/>
      <c r="M1837" s="351"/>
    </row>
    <row r="1838" spans="1:13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  <c r="K1838" s="351"/>
      <c r="L1838" s="351"/>
      <c r="M1838" s="351"/>
    </row>
    <row r="1839" spans="1:13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  <c r="K1839" s="351"/>
      <c r="L1839" s="351"/>
      <c r="M1839" s="351"/>
    </row>
    <row r="1840" spans="1:13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  <c r="K1840" s="351"/>
      <c r="L1840" s="351"/>
      <c r="M1840" s="351"/>
    </row>
    <row r="1841" spans="1:13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  <c r="K1841" s="351"/>
      <c r="L1841" s="351"/>
      <c r="M1841" s="351"/>
    </row>
    <row r="1842" spans="1:13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  <c r="K1842" s="351"/>
      <c r="L1842" s="351"/>
      <c r="M1842" s="351"/>
    </row>
    <row r="1843" spans="1:13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  <c r="K1843" s="351"/>
      <c r="L1843" s="351"/>
      <c r="M1843" s="351"/>
    </row>
    <row r="1844" spans="1:13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  <c r="K1844" s="351"/>
      <c r="L1844" s="351"/>
      <c r="M1844" s="351"/>
    </row>
    <row r="1845" spans="1:13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  <c r="K1845" s="351"/>
      <c r="L1845" s="351"/>
      <c r="M1845" s="351"/>
    </row>
    <row r="1846" spans="1:13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  <c r="K1846" s="351"/>
      <c r="L1846" s="351"/>
      <c r="M1846" s="351"/>
    </row>
    <row r="1847" spans="1:13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  <c r="K1847" s="351"/>
      <c r="L1847" s="351"/>
      <c r="M1847" s="351"/>
    </row>
    <row r="1848" spans="1:13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  <c r="K1848" s="351"/>
      <c r="L1848" s="351"/>
      <c r="M1848" s="351"/>
    </row>
    <row r="1849" spans="1:13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  <c r="K1849" s="351"/>
      <c r="L1849" s="351"/>
      <c r="M1849" s="351"/>
    </row>
    <row r="1850" spans="1:13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  <c r="K1850" s="351"/>
      <c r="L1850" s="351"/>
      <c r="M1850" s="351"/>
    </row>
    <row r="1851" spans="1:13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  <c r="K1851" s="351"/>
      <c r="L1851" s="351"/>
      <c r="M1851" s="351"/>
    </row>
    <row r="1852" spans="1:13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  <c r="K1852" s="351"/>
      <c r="L1852" s="351"/>
      <c r="M1852" s="351"/>
    </row>
    <row r="1853" spans="1:13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  <c r="K1853" s="351"/>
      <c r="L1853" s="351"/>
      <c r="M1853" s="351"/>
    </row>
    <row r="1854" spans="1:13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  <c r="K1854" s="351"/>
      <c r="L1854" s="351"/>
      <c r="M1854" s="351"/>
    </row>
    <row r="1855" spans="1:13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  <c r="K1855" s="351"/>
      <c r="L1855" s="351"/>
      <c r="M1855" s="351"/>
    </row>
    <row r="1856" spans="1:13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  <c r="K1856" s="351"/>
      <c r="L1856" s="351"/>
      <c r="M1856" s="351"/>
    </row>
    <row r="1857" spans="1:13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  <c r="K1857" s="351"/>
      <c r="L1857" s="351"/>
      <c r="M1857" s="351"/>
    </row>
    <row r="1858" spans="1:13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  <c r="K1858" s="351"/>
      <c r="L1858" s="351"/>
      <c r="M1858" s="351"/>
    </row>
    <row r="1859" spans="1:13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  <c r="K1859" s="351"/>
      <c r="L1859" s="351"/>
      <c r="M1859" s="351"/>
    </row>
    <row r="1860" spans="1:13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  <c r="K1860" s="351"/>
      <c r="L1860" s="351"/>
      <c r="M1860" s="351"/>
    </row>
    <row r="1861" spans="1:13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  <c r="K1861" s="351"/>
      <c r="L1861" s="351"/>
      <c r="M1861" s="351"/>
    </row>
    <row r="1862" spans="1:13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  <c r="K1862" s="351"/>
      <c r="L1862" s="351"/>
      <c r="M1862" s="3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2019-02-27T02:47:36Z</dcterms:modified>
</cp:coreProperties>
</file>