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</sheets>
  <definedNames>
    <definedName name="_xlnm._FilterDatabase" localSheetId="5" hidden="1">'Call Tracker (Equity &amp; F&amp;O)'!$Q$1:$S$422</definedName>
    <definedName name="_xlnm._FilterDatabase" localSheetId="1" hidden="1">'Future Intra'!$A$9:$O$170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98" i="7"/>
  <c r="M98" s="1"/>
  <c r="K112"/>
  <c r="L112" s="1"/>
  <c r="K76"/>
  <c r="L76" s="1"/>
  <c r="K121"/>
  <c r="M121" s="1"/>
  <c r="K422"/>
  <c r="M422" s="1"/>
  <c r="K119"/>
  <c r="M119" s="1"/>
  <c r="K75"/>
  <c r="L75" s="1"/>
  <c r="K117"/>
  <c r="M117" s="1"/>
  <c r="K116"/>
  <c r="M116" s="1"/>
  <c r="K113"/>
  <c r="M113" s="1"/>
  <c r="K115"/>
  <c r="M115" s="1"/>
  <c r="K107"/>
  <c r="M107" s="1"/>
  <c r="K74"/>
  <c r="L74" s="1"/>
  <c r="K49"/>
  <c r="L49" s="1"/>
  <c r="K114"/>
  <c r="M114" s="1"/>
  <c r="K110"/>
  <c r="M110" s="1"/>
  <c r="K111"/>
  <c r="M111" s="1"/>
  <c r="K109"/>
  <c r="M109" s="1"/>
  <c r="K73"/>
  <c r="L73" s="1"/>
  <c r="K69"/>
  <c r="L69" s="1"/>
  <c r="O78"/>
  <c r="K108"/>
  <c r="M108" s="1"/>
  <c r="K105"/>
  <c r="M105" s="1"/>
  <c r="K14"/>
  <c r="L14" s="1"/>
  <c r="K103"/>
  <c r="M103" s="1"/>
  <c r="K106"/>
  <c r="M106" s="1"/>
  <c r="O16"/>
  <c r="K104"/>
  <c r="L104" s="1"/>
  <c r="O77"/>
  <c r="K97"/>
  <c r="L97" s="1"/>
  <c r="L33"/>
  <c r="K34"/>
  <c r="K33"/>
  <c r="K11"/>
  <c r="L11" s="1"/>
  <c r="K101"/>
  <c r="L101" s="1"/>
  <c r="K100"/>
  <c r="M100" s="1"/>
  <c r="K99"/>
  <c r="M99" s="1"/>
  <c r="O15"/>
  <c r="K102"/>
  <c r="M102" s="1"/>
  <c r="K72"/>
  <c r="L72" s="1"/>
  <c r="K95"/>
  <c r="M95" s="1"/>
  <c r="L31"/>
  <c r="K32"/>
  <c r="K31"/>
  <c r="K96"/>
  <c r="M96" s="1"/>
  <c r="K13" l="1"/>
  <c r="L13" s="1"/>
  <c r="O71"/>
  <c r="O70" l="1"/>
  <c r="O12"/>
  <c r="K292" l="1"/>
  <c r="L292" s="1"/>
  <c r="K286"/>
  <c r="L286" s="1"/>
  <c r="K10"/>
  <c r="L10" s="1"/>
  <c r="K282"/>
  <c r="L282" s="1"/>
  <c r="K287"/>
  <c r="L287" s="1"/>
  <c r="K289" l="1"/>
  <c r="L289" s="1"/>
  <c r="K284" l="1"/>
  <c r="L284" s="1"/>
  <c r="K234" l="1"/>
  <c r="L234" s="1"/>
  <c r="K272"/>
  <c r="L272" s="1"/>
  <c r="K191"/>
  <c r="L191" s="1"/>
  <c r="K274" l="1"/>
  <c r="L274" s="1"/>
  <c r="K201" l="1"/>
  <c r="L201" s="1"/>
  <c r="A160" l="1"/>
  <c r="A161" s="1"/>
  <c r="A162" s="1"/>
  <c r="A163" s="1"/>
  <c r="A164" s="1"/>
  <c r="A165" s="1"/>
  <c r="A166" s="1"/>
  <c r="A167" l="1"/>
  <c r="A168" s="1"/>
  <c r="A169"/>
  <c r="A170" s="1"/>
  <c r="A171" s="1"/>
  <c r="A172" s="1"/>
  <c r="A173" s="1"/>
  <c r="A174" s="1"/>
  <c r="K265" l="1"/>
  <c r="K258"/>
  <c r="K252"/>
  <c r="K247"/>
  <c r="K220"/>
  <c r="K268"/>
  <c r="K267"/>
  <c r="K264"/>
  <c r="K263"/>
  <c r="K262"/>
  <c r="K261"/>
  <c r="K260"/>
  <c r="K259"/>
  <c r="K254"/>
  <c r="K255"/>
  <c r="K256"/>
  <c r="K257"/>
  <c r="K253"/>
  <c r="K249"/>
  <c r="K250"/>
  <c r="K251"/>
  <c r="K248"/>
  <c r="K245"/>
  <c r="K244"/>
  <c r="K236"/>
  <c r="K237"/>
  <c r="K238"/>
  <c r="K239"/>
  <c r="K240"/>
  <c r="K241"/>
  <c r="K242"/>
  <c r="K235"/>
  <c r="K226"/>
  <c r="K227"/>
  <c r="K228"/>
  <c r="K229"/>
  <c r="K230"/>
  <c r="K231"/>
  <c r="K232"/>
  <c r="K233"/>
  <c r="K225"/>
  <c r="K224"/>
  <c r="K223"/>
  <c r="K217"/>
  <c r="K218"/>
  <c r="K219"/>
  <c r="K216"/>
  <c r="K210"/>
  <c r="K211"/>
  <c r="K212"/>
  <c r="K213"/>
  <c r="K214"/>
  <c r="K209"/>
  <c r="K203"/>
  <c r="K204"/>
  <c r="K205"/>
  <c r="K206"/>
  <c r="K207"/>
  <c r="K202"/>
  <c r="K193"/>
  <c r="K194"/>
  <c r="K195"/>
  <c r="K196"/>
  <c r="K197"/>
  <c r="K198"/>
  <c r="K199"/>
  <c r="K200"/>
  <c r="K192"/>
  <c r="K187"/>
  <c r="K188"/>
  <c r="K189"/>
  <c r="K190"/>
  <c r="K184"/>
  <c r="K182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58"/>
  <c r="K159"/>
  <c r="L268" l="1"/>
  <c r="L267" l="1"/>
  <c r="L205" l="1"/>
  <c r="L214"/>
  <c r="L262" l="1"/>
  <c r="L260"/>
  <c r="L259" l="1"/>
  <c r="L209" l="1"/>
  <c r="L193"/>
  <c r="L252" l="1"/>
  <c r="M7"/>
  <c r="L264"/>
  <c r="L265"/>
  <c r="L250"/>
  <c r="L257" l="1"/>
  <c r="L247" l="1"/>
  <c r="L263"/>
  <c r="L220"/>
  <c r="L258"/>
  <c r="L244" l="1"/>
  <c r="L253"/>
  <c r="L261"/>
  <c r="L249" l="1"/>
  <c r="L207"/>
  <c r="L172"/>
  <c r="L251" l="1"/>
  <c r="L256"/>
  <c r="L235"/>
  <c r="L189" l="1"/>
  <c r="L255" l="1"/>
  <c r="L254" l="1"/>
  <c r="L240"/>
  <c r="L217" l="1"/>
  <c r="L248"/>
  <c r="L242"/>
  <c r="L245" l="1"/>
  <c r="L241"/>
  <c r="L239"/>
  <c r="L238"/>
  <c r="L237"/>
  <c r="L236"/>
  <c r="L233"/>
  <c r="L232"/>
  <c r="L231"/>
  <c r="L229"/>
  <c r="L228"/>
  <c r="L227"/>
  <c r="L226"/>
  <c r="L225"/>
  <c r="L224"/>
  <c r="L223"/>
  <c r="L219"/>
  <c r="L218"/>
  <c r="L216"/>
  <c r="L213"/>
  <c r="L212"/>
  <c r="L211"/>
  <c r="L210"/>
  <c r="L206"/>
  <c r="L204"/>
  <c r="L203"/>
  <c r="L202"/>
  <c r="L200"/>
  <c r="L199"/>
  <c r="L198"/>
  <c r="L197"/>
  <c r="L196"/>
  <c r="L195"/>
  <c r="L194"/>
  <c r="L192"/>
  <c r="L190"/>
  <c r="L188"/>
  <c r="L187"/>
  <c r="H186"/>
  <c r="F185"/>
  <c r="L184"/>
  <c r="L182"/>
  <c r="L180"/>
  <c r="L179"/>
  <c r="L178"/>
  <c r="L177"/>
  <c r="L176"/>
  <c r="L175"/>
  <c r="L174"/>
  <c r="L173"/>
  <c r="L171"/>
  <c r="L170"/>
  <c r="L169"/>
  <c r="L168"/>
  <c r="L167"/>
  <c r="L166"/>
  <c r="L165"/>
  <c r="L164"/>
  <c r="L163"/>
  <c r="L162"/>
  <c r="L161"/>
  <c r="L160"/>
  <c r="L159"/>
  <c r="L158"/>
  <c r="K186" l="1"/>
  <c r="L186" s="1"/>
  <c r="K185"/>
  <c r="L185" s="1"/>
  <c r="A175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L6" i="2" l="1"/>
  <c r="D7" i="6"/>
  <c r="K6" i="4"/>
  <c r="K6" i="3"/>
</calcChain>
</file>

<file path=xl/sharedStrings.xml><?xml version="1.0" encoding="utf-8"?>
<sst xmlns="http://schemas.openxmlformats.org/spreadsheetml/2006/main" count="7408" uniqueCount="3707">
  <si>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</si>
  <si>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</si>
  <si>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</si>
  <si>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</si>
  <si>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</si>
  <si>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</si>
  <si>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</si>
  <si>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</si>
  <si>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</si>
  <si>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</si>
  <si>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</si>
  <si>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</si>
  <si>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</si>
  <si>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</si>
  <si>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</si>
  <si>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</si>
  <si>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</si>
  <si>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</si>
  <si>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</si>
  <si>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</si>
  <si>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</si>
  <si>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</si>
  <si>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</si>
  <si>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</si>
  <si>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</si>
  <si>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</si>
  <si>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</si>
  <si>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</si>
  <si>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</si>
  <si>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</si>
  <si>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</si>
  <si>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</si>
  <si>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</si>
  <si>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</si>
  <si>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</si>
  <si>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</si>
  <si>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</si>
  <si>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</si>
  <si>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</si>
  <si>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</si>
  <si>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</si>
  <si>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</si>
  <si>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</si>
  <si>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</si>
  <si>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</si>
  <si>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</si>
  <si>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</si>
  <si>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</si>
  <si>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</si>
  <si>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</si>
  <si>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</si>
  <si>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</si>
  <si>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</si>
  <si>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</si>
  <si>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</si>
  <si>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</si>
  <si>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</si>
  <si>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</si>
  <si>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</si>
  <si>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</si>
  <si>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</si>
  <si>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</si>
  <si>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</si>
  <si>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</si>
  <si>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</si>
  <si>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</si>
  <si>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</si>
  <si>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</si>
  <si>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</si>
  <si>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</si>
  <si>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</si>
  <si>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</si>
  <si>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</si>
  <si>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</si>
  <si>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</si>
  <si>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</si>
  <si>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</si>
  <si>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</si>
  <si>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</si>
  <si>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</si>
  <si>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</si>
  <si>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</si>
  <si>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</si>
  <si>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</si>
  <si>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</si>
  <si>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</si>
  <si>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</si>
  <si>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</si>
  <si>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</si>
  <si>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</si>
  <si>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</si>
  <si>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</si>
  <si>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</si>
  <si>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</si>
  <si>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</si>
  <si>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</si>
  <si>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</si>
  <si>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</si>
  <si>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</si>
  <si>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</si>
  <si>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</si>
  <si>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</si>
  <si>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</si>
  <si>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</si>
  <si>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</si>
  <si>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</si>
  <si>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</si>
  <si>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</si>
  <si>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</si>
  <si>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</si>
  <si>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</si>
  <si>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</si>
  <si>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</si>
  <si>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</si>
  <si>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</si>
  <si>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</si>
  <si>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</si>
  <si>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</si>
  <si>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</si>
  <si>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</si>
  <si>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</si>
  <si>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</si>
  <si>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</si>
  <si>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</si>
  <si>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</si>
  <si>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</si>
  <si>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</si>
  <si>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</si>
  <si>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</si>
  <si>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</si>
  <si>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</si>
  <si>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</si>
  <si>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</si>
  <si>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</si>
  <si>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</si>
  <si>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</si>
  <si>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</si>
  <si>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</si>
  <si>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</si>
  <si>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</si>
  <si>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</si>
  <si>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</si>
  <si>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</si>
  <si>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</si>
  <si>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</si>
  <si>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</si>
  <si>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</si>
  <si>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</si>
  <si>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</si>
  <si>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</si>
  <si>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</si>
  <si>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</si>
  <si>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</si>
  <si>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</si>
  <si>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</si>
  <si>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</si>
  <si>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</si>
  <si>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</si>
  <si>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</si>
  <si>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</si>
  <si>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</si>
  <si>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</si>
  <si>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</si>
  <si>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</si>
  <si>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</si>
  <si>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</si>
  <si>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</si>
  <si>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</si>
  <si>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</si>
  <si>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</si>
  <si>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</si>
  <si>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</si>
  <si>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</si>
  <si>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</si>
  <si>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</si>
  <si>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</si>
  <si>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</si>
  <si>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</si>
  <si>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</si>
  <si>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</si>
  <si>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</si>
  <si>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</si>
  <si>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</si>
  <si>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</si>
  <si>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</si>
  <si>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</si>
  <si>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</si>
  <si>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</si>
  <si>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</si>
  <si>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</si>
  <si>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</si>
  <si>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</si>
  <si>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</si>
  <si>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</si>
  <si>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</si>
  <si>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</si>
  <si>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</si>
  <si>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</si>
  <si>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</si>
  <si>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</si>
  <si>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</si>
  <si>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</si>
  <si>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</si>
  <si>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</si>
  <si>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</si>
  <si>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</si>
  <si>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</si>
  <si>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</si>
  <si>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</si>
  <si>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</si>
  <si>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</si>
  <si>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</si>
  <si>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</si>
  <si>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</si>
  <si>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</si>
  <si>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</si>
  <si>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</si>
  <si>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</si>
  <si>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</si>
  <si>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</si>
  <si>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</si>
  <si>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</si>
  <si>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</si>
  <si>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</si>
  <si>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</si>
  <si>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</si>
  <si>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</si>
  <si>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</si>
  <si>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</si>
  <si>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</si>
  <si>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</si>
  <si>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</si>
  <si>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</si>
  <si>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</si>
  <si>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</si>
  <si>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</si>
  <si>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</si>
  <si>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</si>
  <si>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</si>
  <si>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</si>
  <si>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</si>
  <si>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</si>
  <si>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</si>
  <si>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</si>
  <si>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</si>
  <si>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</si>
  <si>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</si>
  <si>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</si>
  <si>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</si>
  <si>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</si>
  <si>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</si>
  <si>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</si>
  <si>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</si>
  <si>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</si>
  <si>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</si>
  <si>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</si>
  <si>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</si>
  <si>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</si>
  <si>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</si>
  <si>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</si>
  <si>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</si>
  <si>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</si>
  <si>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</si>
  <si>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</si>
  <si>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</si>
  <si>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</si>
  <si>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</si>
  <si>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</si>
  <si>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</si>
  <si>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</si>
  <si>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</si>
  <si>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</si>
  <si>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</si>
  <si>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</si>
  <si>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</si>
  <si>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</si>
  <si>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</si>
  <si>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</si>
  <si>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</si>
  <si>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</si>
  <si>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</si>
  <si>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</si>
  <si>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</si>
  <si>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</si>
  <si>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</si>
  <si>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</si>
  <si>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</si>
  <si>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</si>
  <si>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</si>
  <si>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</si>
  <si>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</si>
  <si>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</si>
  <si>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</si>
  <si>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</si>
  <si>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</si>
  <si>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</si>
  <si>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</si>
  <si>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</si>
  <si>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</si>
  <si>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</si>
  <si>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</si>
  <si>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</si>
  <si>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</si>
  <si>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</si>
  <si>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</si>
  <si>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</si>
  <si>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</si>
  <si>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</si>
  <si>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</si>
  <si>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</si>
  <si>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</si>
  <si>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</si>
  <si>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</si>
  <si>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</si>
  <si>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</si>
  <si>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</si>
  <si>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</si>
  <si>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</si>
  <si>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</si>
  <si>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</si>
  <si>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</si>
  <si>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</si>
  <si>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</si>
  <si>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</si>
  <si>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</si>
  <si>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</si>
  <si>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</si>
  <si>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</si>
  <si>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</si>
  <si>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</si>
  <si>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</si>
  <si>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</si>
  <si>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</si>
  <si>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</si>
  <si>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</si>
  <si>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</si>
  <si>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</si>
  <si>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</si>
  <si>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</si>
  <si>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</si>
  <si>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</si>
  <si>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</si>
  <si>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</si>
  <si>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</si>
  <si>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</si>
  <si>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</si>
  <si>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</si>
  <si>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</si>
  <si>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</si>
  <si>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</si>
  <si>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</si>
  <si>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</si>
  <si>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</si>
  <si>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</si>
  <si>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</si>
  <si>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</si>
  <si>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</si>
  <si>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</si>
  <si>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</si>
  <si>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</si>
  <si>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</si>
  <si>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</si>
  <si>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</si>
  <si>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</si>
  <si>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</si>
  <si>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</si>
  <si>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</si>
  <si>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</si>
  <si>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</si>
  <si>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</si>
  <si>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</si>
  <si>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</si>
  <si>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</si>
  <si>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</si>
  <si>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</si>
  <si>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</si>
  <si>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</si>
  <si>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</si>
  <si>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</si>
  <si>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</si>
  <si>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</si>
  <si>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</si>
  <si>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</si>
  <si>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</si>
  <si>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</si>
  <si>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</si>
  <si>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</si>
  <si>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</si>
  <si>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</si>
  <si>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</si>
  <si>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</si>
  <si>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</si>
  <si>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</si>
  <si>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</si>
  <si>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</si>
  <si>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</si>
  <si>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</si>
  <si>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</si>
  <si>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</si>
  <si>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</si>
  <si>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</si>
  <si>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</si>
  <si>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</si>
  <si>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</si>
  <si>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</si>
  <si>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</si>
  <si>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</si>
  <si>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</si>
  <si>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</si>
  <si>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</si>
  <si>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</si>
  <si>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</si>
  <si>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</si>
  <si>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</si>
  <si>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</si>
  <si>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</si>
  <si>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</si>
  <si>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</si>
  <si>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</si>
  <si>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</si>
  <si>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</si>
  <si>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</si>
  <si>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</si>
  <si>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</si>
  <si>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</si>
  <si>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</si>
  <si>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</si>
  <si>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</si>
  <si>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</si>
  <si>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</si>
  <si>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</si>
  <si>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</si>
  <si>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</si>
  <si>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</si>
  <si>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</si>
  <si>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</si>
  <si>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</si>
  <si>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</si>
  <si>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</si>
  <si>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</si>
  <si>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</si>
  <si>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</si>
  <si>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</si>
  <si>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</si>
  <si>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</si>
  <si>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</si>
  <si>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</si>
  <si>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</si>
  <si>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</si>
  <si>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</si>
  <si>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</si>
  <si>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</si>
  <si>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</si>
  <si>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</si>
  <si>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</si>
  <si>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</si>
  <si>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</si>
  <si>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</si>
  <si>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</si>
  <si>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</si>
  <si>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</si>
  <si>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</si>
  <si>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</si>
  <si>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</si>
  <si>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</si>
  <si>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</si>
  <si>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</si>
  <si>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</si>
  <si>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</si>
  <si>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</si>
  <si>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</si>
  <si>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</si>
  <si>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</si>
  <si>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</si>
  <si>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</si>
  <si>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</si>
  <si>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</si>
  <si>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</si>
  <si>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</si>
  <si>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</si>
  <si>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</si>
  <si>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</si>
  <si>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</si>
  <si>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</si>
  <si>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</si>
  <si>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</si>
  <si>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</si>
  <si>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</si>
  <si>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</si>
  <si>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</si>
  <si>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</si>
  <si>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</si>
  <si>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</si>
  <si>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</si>
  <si>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</si>
  <si>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</si>
  <si>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</si>
  <si>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</si>
  <si>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</si>
  <si>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</si>
  <si>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</si>
  <si>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</si>
  <si>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</si>
  <si>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</si>
  <si>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</si>
  <si>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</si>
  <si>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</si>
  <si>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</si>
  <si>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</si>
  <si>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</si>
  <si>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</si>
  <si>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</si>
  <si>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</si>
  <si>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</si>
  <si>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</si>
  <si>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</si>
  <si>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</si>
  <si>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</si>
  <si>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</si>
  <si>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</si>
  <si>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</si>
  <si>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</si>
  <si>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</si>
  <si>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</si>
  <si>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</si>
  <si>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</si>
  <si>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</si>
  <si>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</si>
  <si>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</si>
  <si>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</si>
  <si>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</si>
  <si>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</si>
  <si>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</si>
  <si>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</si>
  <si>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</si>
  <si>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</si>
  <si>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</si>
  <si>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</si>
  <si>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</si>
  <si>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</si>
  <si>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</si>
  <si>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</si>
  <si>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</si>
  <si>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</si>
  <si>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</si>
  <si>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</si>
  <si>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</si>
  <si>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</si>
  <si>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</si>
  <si>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</si>
  <si>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</si>
  <si>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</si>
  <si>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</si>
  <si>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</si>
  <si>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</si>
  <si>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</si>
  <si>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</si>
  <si>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</si>
  <si>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</si>
  <si>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</si>
  <si>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</si>
  <si>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</si>
  <si>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</si>
  <si>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</si>
  <si>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</si>
  <si>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</si>
  <si>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</si>
  <si>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</si>
  <si>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</si>
  <si>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</si>
  <si>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</si>
  <si>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</si>
  <si>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</si>
  <si>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</si>
  <si>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</si>
  <si>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</si>
  <si>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</si>
  <si>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</si>
  <si>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</si>
  <si>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</si>
  <si>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</si>
  <si>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</si>
  <si>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</si>
  <si>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</si>
  <si>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</si>
  <si>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</si>
  <si>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</si>
  <si>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</si>
  <si>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</si>
  <si>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</si>
  <si>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</si>
  <si>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</si>
  <si>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</si>
  <si>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</si>
  <si>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</si>
  <si>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</si>
  <si>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</si>
  <si>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</si>
  <si>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</si>
  <si>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</si>
  <si>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</si>
  <si>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</si>
  <si>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</si>
  <si>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</si>
  <si>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</si>
  <si>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</si>
  <si>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</si>
  <si>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</si>
  <si>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</si>
  <si>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</si>
  <si>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</si>
  <si>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</si>
  <si>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</si>
  <si>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</si>
  <si>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</si>
  <si>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</si>
  <si>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</si>
  <si>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</si>
  <si>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</si>
  <si>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</si>
  <si>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</si>
  <si>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</si>
  <si>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</si>
  <si>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</si>
  <si>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</si>
  <si>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</si>
  <si>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</si>
  <si>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</si>
  <si>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</si>
  <si>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</si>
  <si>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</si>
  <si>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</si>
  <si>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</si>
  <si>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</si>
  <si>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</si>
  <si>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</si>
  <si>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</si>
  <si>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</si>
  <si>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</si>
  <si>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</si>
  <si>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</si>
  <si>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</si>
  <si>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</si>
  <si>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</si>
  <si>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</si>
  <si>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</si>
  <si>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</si>
  <si>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</si>
  <si>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</si>
  <si>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</si>
  <si>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</si>
  <si>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</si>
  <si>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</si>
  <si>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</si>
  <si>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</si>
  <si>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</si>
  <si>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</si>
  <si>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</si>
  <si>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</si>
  <si>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</si>
  <si>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</si>
  <si>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</si>
  <si>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</si>
  <si>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</si>
  <si>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</si>
  <si>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</si>
  <si>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</si>
  <si>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</si>
  <si>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</si>
  <si>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</si>
  <si>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</si>
  <si>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</si>
  <si>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</si>
  <si>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</si>
  <si>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</si>
  <si>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</si>
  <si>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</si>
  <si>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</si>
  <si>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</si>
  <si>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</si>
  <si>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</si>
  <si>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</si>
  <si>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</si>
  <si>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</si>
  <si>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</si>
  <si>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</si>
  <si>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</si>
  <si>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</si>
  <si>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</si>
  <si>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</si>
  <si>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</si>
  <si>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</si>
  <si>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</si>
  <si>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</si>
  <si>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</si>
  <si>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</si>
  <si>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</si>
  <si>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</si>
  <si>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</si>
  <si>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</si>
  <si>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</si>
  <si>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</si>
  <si>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</si>
  <si>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</si>
  <si>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</si>
  <si>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</si>
  <si>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</si>
  <si>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</si>
  <si>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</si>
  <si>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</si>
  <si>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</si>
  <si>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</si>
  <si>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</si>
  <si>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</si>
  <si>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</si>
  <si>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</si>
  <si>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</si>
  <si>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</si>
  <si>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</si>
  <si>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</si>
  <si>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</si>
  <si>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</si>
  <si>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</si>
  <si>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</si>
  <si>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</si>
  <si>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</si>
  <si>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</si>
  <si>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</si>
  <si>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</si>
  <si>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</si>
  <si>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</si>
  <si>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</si>
  <si>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</si>
  <si>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</si>
  <si>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</si>
  <si>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</si>
  <si>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</si>
  <si>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</si>
  <si>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</si>
  <si>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</si>
  <si>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</si>
  <si>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</si>
  <si>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</si>
  <si>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</si>
  <si>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</si>
  <si>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</si>
  <si>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</si>
  <si>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</si>
  <si>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</si>
  <si>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</si>
  <si>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</si>
  <si>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</si>
  <si>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</si>
  <si>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</si>
  <si>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</si>
  <si>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</si>
  <si>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</si>
  <si>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</si>
  <si>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</si>
  <si>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</si>
  <si>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</si>
  <si>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</si>
  <si>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</si>
  <si>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</si>
  <si>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</si>
  <si>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</si>
  <si>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</si>
  <si>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</si>
  <si>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</si>
  <si>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</si>
  <si>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</si>
  <si>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</si>
  <si>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</si>
  <si>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</si>
  <si>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</si>
  <si>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</si>
  <si>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</si>
  <si>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</si>
  <si>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</si>
  <si>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</si>
  <si>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</si>
  <si>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</si>
  <si>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</si>
  <si>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</si>
  <si>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</si>
  <si>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</si>
  <si>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</si>
  <si>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</si>
  <si>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</si>
  <si>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</si>
  <si>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</si>
  <si>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</si>
  <si>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</si>
  <si>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</si>
  <si>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</si>
  <si>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</si>
  <si>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</si>
  <si>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</si>
  <si>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</si>
  <si>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</si>
  <si>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</si>
  <si>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</si>
  <si>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</si>
  <si>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</si>
  <si>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</si>
  <si>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</si>
  <si>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</si>
  <si>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</si>
  <si>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</si>
  <si>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</si>
  <si>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</si>
  <si>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</si>
  <si>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</si>
  <si>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</si>
  <si>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</si>
  <si>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</si>
  <si>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</si>
  <si>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</si>
  <si>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</si>
  <si>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</si>
  <si>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</si>
  <si>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</si>
  <si>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</si>
  <si>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</si>
  <si>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</si>
  <si>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</si>
  <si>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</si>
  <si>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</si>
  <si>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</si>
  <si>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</si>
  <si>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</si>
  <si>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</si>
  <si>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</si>
  <si>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</si>
  <si>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</si>
  <si>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</si>
  <si>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</si>
  <si>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</si>
  <si>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</si>
  <si>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</si>
  <si>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</si>
  <si>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</si>
  <si>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</si>
  <si>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</si>
  <si>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</si>
  <si>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</si>
  <si>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</si>
  <si>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</si>
  <si>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</si>
  <si>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</si>
  <si>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</si>
  <si>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</si>
  <si>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</si>
  <si>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</si>
  <si>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</si>
  <si>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</si>
  <si>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</si>
  <si>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</si>
  <si>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</si>
  <si>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</si>
  <si>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</si>
  <si>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</si>
  <si>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</si>
  <si>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</si>
  <si>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</si>
  <si>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</si>
  <si>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</si>
  <si>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</si>
  <si>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</si>
  <si>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</si>
  <si>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</si>
  <si>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</si>
  <si>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</si>
  <si>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</si>
  <si>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</si>
  <si>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</si>
  <si>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</si>
  <si>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</si>
  <si>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</si>
  <si>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</si>
  <si>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</si>
  <si>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</si>
  <si>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</si>
  <si>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</si>
  <si>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</si>
  <si>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</si>
  <si>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</si>
  <si>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</si>
  <si>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</si>
  <si>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</si>
  <si>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</si>
  <si>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</si>
  <si>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</si>
  <si>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</si>
  <si>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</si>
  <si>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</si>
  <si>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</si>
  <si>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</si>
  <si>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</si>
  <si>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</si>
  <si>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</si>
  <si>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</si>
  <si>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</si>
  <si>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</si>
  <si>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</si>
  <si>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</si>
  <si>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</si>
  <si>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</si>
  <si>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</si>
  <si>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</si>
  <si>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</si>
  <si>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</si>
  <si>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</si>
  <si>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</si>
  <si>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</si>
  <si>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</si>
  <si>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</si>
  <si>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</si>
  <si>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</si>
  <si>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</si>
  <si>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</si>
  <si>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</si>
  <si>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</si>
  <si>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</si>
  <si>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</si>
  <si>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</si>
  <si>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</si>
  <si>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</si>
  <si>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</si>
  <si>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</si>
  <si>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</si>
  <si>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</si>
  <si>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</si>
  <si>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</si>
  <si>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</si>
  <si>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</si>
  <si>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</si>
  <si>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</si>
  <si>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</si>
  <si>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</si>
  <si>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</si>
  <si>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</si>
  <si>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</si>
  <si>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</si>
  <si>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</si>
  <si>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</si>
  <si>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</si>
  <si>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</si>
  <si>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</si>
  <si>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</si>
  <si>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</si>
  <si>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</si>
  <si>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</si>
  <si>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</si>
  <si>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</si>
  <si>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</si>
  <si>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</si>
  <si>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</si>
  <si>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</si>
  <si>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</si>
  <si>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</si>
  <si>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</si>
  <si>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</si>
  <si>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</si>
  <si>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</si>
  <si>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</si>
  <si>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</si>
  <si>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</si>
  <si>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</si>
  <si>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</si>
  <si>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</si>
  <si>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</si>
  <si>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</si>
  <si>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</si>
  <si>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</si>
  <si>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</si>
  <si>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</si>
  <si>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</si>
  <si>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</si>
  <si>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</si>
  <si>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</si>
  <si>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</si>
  <si>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</si>
  <si>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</si>
  <si>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</si>
  <si>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</si>
  <si>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</si>
  <si>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</si>
  <si>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</si>
  <si>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</si>
  <si>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</si>
  <si>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</si>
  <si>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</si>
  <si>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</si>
  <si>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</si>
  <si>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</si>
  <si>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</si>
  <si>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</si>
  <si>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</si>
  <si>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</si>
  <si>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</si>
  <si>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</si>
  <si>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</si>
  <si>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</si>
  <si>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</si>
  <si>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</si>
  <si>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</si>
  <si>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</si>
  <si>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</si>
  <si>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</si>
  <si>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</si>
  <si>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</si>
  <si>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</si>
  <si>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</si>
  <si>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</si>
  <si>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</si>
  <si>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</si>
  <si>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</si>
  <si>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</si>
  <si>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</si>
  <si>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</si>
  <si>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</si>
  <si>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</si>
  <si>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</si>
  <si>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</si>
  <si>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</si>
  <si>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</si>
  <si>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</si>
  <si>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</si>
  <si>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</si>
  <si>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</si>
  <si>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</si>
  <si>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</si>
  <si>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</si>
  <si>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</si>
  <si>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</si>
  <si>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</si>
  <si>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</si>
  <si>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</si>
  <si>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</si>
  <si>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</si>
  <si>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</si>
  <si>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</si>
  <si>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</si>
  <si>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</si>
  <si>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</si>
  <si>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</si>
  <si>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</si>
  <si>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</si>
  <si>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</si>
  <si>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</si>
  <si>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</si>
  <si>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</si>
  <si>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</si>
  <si>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</si>
  <si>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</si>
  <si>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</si>
  <si>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</si>
  <si>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</si>
  <si>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</si>
  <si>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</si>
  <si>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</si>
  <si>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</si>
  <si>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</si>
  <si>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</si>
  <si>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</si>
  <si>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</si>
  <si>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</si>
  <si>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</si>
  <si>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</si>
  <si>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</si>
  <si>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</si>
  <si>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</si>
  <si>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</si>
  <si>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</si>
  <si>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</si>
  <si>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</si>
  <si>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</si>
  <si>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</si>
  <si>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</si>
  <si>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</si>
  <si>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</si>
  <si>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</si>
  <si>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</si>
  <si>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</si>
  <si>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</si>
  <si>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</si>
  <si>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</si>
  <si>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</si>
  <si>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</si>
  <si>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</si>
  <si>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</si>
  <si>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</si>
  <si>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</si>
  <si>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</si>
  <si>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</si>
  <si>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</si>
  <si>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</si>
  <si>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</si>
  <si>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</si>
  <si>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</si>
  <si>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</si>
  <si>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</si>
  <si>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</si>
  <si>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</si>
  <si>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</si>
  <si>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</si>
  <si>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</si>
  <si>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</si>
  <si>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</si>
  <si>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</si>
  <si>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</si>
  <si>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</si>
  <si>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</si>
  <si>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</si>
  <si>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</si>
  <si>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</si>
  <si>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</si>
  <si>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</si>
  <si>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</si>
  <si>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</si>
  <si>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</si>
  <si>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</si>
  <si>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</si>
  <si>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</si>
  <si>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</si>
  <si>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</si>
  <si>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</si>
  <si>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</si>
  <si>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</si>
  <si>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</si>
  <si>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</si>
  <si>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</si>
  <si>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</si>
  <si>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</si>
  <si>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</si>
  <si>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</si>
  <si>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</si>
  <si>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</si>
  <si>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</si>
  <si>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</si>
  <si>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</si>
  <si>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</si>
  <si>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</si>
  <si>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</si>
  <si>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</si>
  <si>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</si>
  <si>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</si>
  <si>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</si>
  <si>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</si>
  <si>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</si>
  <si>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</si>
  <si>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</si>
  <si>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</si>
  <si>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</si>
  <si>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</si>
  <si>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</si>
  <si>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</si>
  <si>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</si>
  <si>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</si>
  <si>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</si>
  <si>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</si>
  <si>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</si>
  <si>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</si>
  <si>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</si>
  <si>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</si>
  <si>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</si>
  <si>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</si>
  <si>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</si>
  <si>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</si>
  <si>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</si>
  <si>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</si>
  <si>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</si>
  <si>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</si>
  <si>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</si>
  <si>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</si>
  <si>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</si>
  <si>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</si>
  <si>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</si>
  <si>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</si>
  <si>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</si>
  <si>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</si>
  <si>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</si>
  <si>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</si>
  <si>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</si>
  <si>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</si>
  <si>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</si>
  <si>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</si>
  <si>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</si>
  <si>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</si>
  <si>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</si>
  <si>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</si>
  <si>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</si>
  <si>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</si>
  <si>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</si>
  <si>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</si>
  <si>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</si>
  <si>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</si>
  <si>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</si>
  <si>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</si>
  <si>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</si>
  <si>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</si>
  <si>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</si>
  <si>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</si>
  <si>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</si>
  <si>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</si>
  <si>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</si>
  <si>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</si>
  <si>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</si>
  <si>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</si>
  <si>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</si>
  <si>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</si>
  <si>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</si>
  <si>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</si>
  <si>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</si>
  <si>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</si>
  <si>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</si>
  <si>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</si>
  <si>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</si>
  <si>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</si>
  <si>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</si>
  <si>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</si>
  <si>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</si>
  <si>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</si>
  <si>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</si>
  <si>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</si>
  <si>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</si>
  <si>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</si>
  <si>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</si>
  <si>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</si>
  <si>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</si>
  <si>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</si>
  <si>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</si>
  <si>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</si>
  <si>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</si>
  <si>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</si>
  <si>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</si>
  <si>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</si>
  <si>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</si>
  <si>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</si>
  <si>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</si>
  <si>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</si>
  <si>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</si>
  <si>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</si>
  <si>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</si>
  <si>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</si>
  <si>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</si>
  <si>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</si>
  <si>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</si>
  <si>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</si>
  <si>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</si>
  <si>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</si>
  <si>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</si>
  <si>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</si>
  <si>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</si>
  <si>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</si>
  <si>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</si>
  <si>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</si>
  <si>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</si>
  <si>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</si>
  <si>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</si>
  <si>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</si>
  <si>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</si>
  <si>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</si>
  <si>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</si>
  <si>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</si>
  <si>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</si>
  <si>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</si>
  <si>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</si>
  <si>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</si>
  <si>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</si>
  <si>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</si>
  <si>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</si>
  <si>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</si>
  <si>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</si>
  <si>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</si>
  <si>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</si>
  <si>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</si>
  <si>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</si>
  <si>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</si>
  <si>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</si>
  <si>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</si>
  <si>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</si>
  <si>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</si>
  <si>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</si>
  <si>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</si>
  <si>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</si>
  <si>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</si>
  <si>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</si>
  <si>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</si>
  <si>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</si>
  <si>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</si>
  <si>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</si>
  <si>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</si>
  <si>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</si>
  <si>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</si>
  <si>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</si>
  <si>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</si>
  <si>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</si>
  <si>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</si>
  <si>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</si>
  <si>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</si>
  <si>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</si>
  <si>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</si>
  <si>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</si>
  <si>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</si>
  <si>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</si>
  <si>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</si>
  <si>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</si>
  <si>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</si>
  <si>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</si>
  <si>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</si>
  <si>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</si>
  <si>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</si>
  <si>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</si>
  <si>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</si>
  <si>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</si>
  <si>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</si>
  <si>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</si>
  <si>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</si>
  <si>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</si>
  <si>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</si>
  <si>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</si>
  <si>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</si>
  <si>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</si>
  <si>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</si>
  <si>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</si>
  <si>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</si>
  <si>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</si>
  <si>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</si>
  <si>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</si>
  <si>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</si>
  <si>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</si>
  <si>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</si>
  <si>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</si>
  <si>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</si>
  <si>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</si>
  <si>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</si>
  <si>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</si>
  <si>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</si>
  <si>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</si>
  <si>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</si>
  <si>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</si>
  <si>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</si>
  <si>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</si>
  <si>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</si>
  <si>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</si>
  <si>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</si>
  <si>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</si>
  <si>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</si>
  <si>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</si>
  <si>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</si>
  <si>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</si>
  <si>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</si>
  <si>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</si>
  <si>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</si>
  <si>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</si>
  <si>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</si>
  <si>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</si>
  <si>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</si>
  <si>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</si>
  <si>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</si>
  <si>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</si>
  <si>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</si>
  <si>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</si>
  <si>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</si>
  <si>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</si>
  <si>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</si>
  <si>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</si>
  <si>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</si>
  <si>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</si>
  <si>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</si>
  <si>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</si>
  <si>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</si>
  <si>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</si>
  <si>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</si>
  <si>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</si>
  <si>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</si>
  <si>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</si>
  <si>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</si>
  <si>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</si>
  <si>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</si>
  <si>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</si>
  <si>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</si>
  <si>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</si>
  <si>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</si>
  <si>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</si>
  <si>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</si>
  <si>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</si>
  <si>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</si>
  <si>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</si>
  <si>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</si>
  <si>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</si>
  <si>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</si>
  <si>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</si>
  <si>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</si>
  <si>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</si>
  <si>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</si>
  <si>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</si>
  <si>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</si>
  <si>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</si>
  <si>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</si>
  <si>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</si>
  <si>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</si>
  <si>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</si>
  <si>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</si>
  <si>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</si>
  <si>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</si>
  <si>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</si>
  <si>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</si>
  <si>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</si>
  <si>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</si>
  <si>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</si>
  <si>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</si>
  <si>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</si>
  <si>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</si>
  <si>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</si>
  <si>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</si>
  <si>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</si>
  <si>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</si>
  <si>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</si>
  <si>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</si>
  <si>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</si>
  <si>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</si>
  <si>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</si>
  <si>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</si>
  <si>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</si>
  <si>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</si>
  <si>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</si>
  <si>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</si>
  <si>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</si>
  <si>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</si>
  <si>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</si>
  <si>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</si>
  <si>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</si>
  <si>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</si>
  <si>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</si>
  <si>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</si>
  <si>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</si>
  <si>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</si>
  <si>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</si>
  <si>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</si>
  <si>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</si>
  <si>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</si>
  <si>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</si>
  <si>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</si>
  <si>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</si>
  <si>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</si>
  <si>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</si>
  <si>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</si>
  <si>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</si>
  <si>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</si>
  <si>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</si>
  <si>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</si>
  <si>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</si>
  <si>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</si>
  <si>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</si>
  <si>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</si>
  <si>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</si>
  <si>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</si>
  <si>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</si>
  <si>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</si>
  <si>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</si>
  <si>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</si>
  <si>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</si>
  <si>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</si>
  <si>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</si>
  <si>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</si>
  <si>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</si>
  <si>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</si>
  <si>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</si>
  <si>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</si>
  <si>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</si>
  <si>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</si>
  <si>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</si>
  <si>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</si>
  <si>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</si>
  <si>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</si>
  <si>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</si>
  <si>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</si>
  <si>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</si>
  <si>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</si>
  <si>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</si>
  <si>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</si>
  <si>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</si>
  <si>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</si>
  <si>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</si>
  <si>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</si>
  <si>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</si>
  <si>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</si>
  <si>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</si>
  <si>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</si>
  <si>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</si>
  <si>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</si>
  <si>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</si>
  <si>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</si>
  <si>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</si>
  <si>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</si>
  <si>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</si>
  <si>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</si>
  <si>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</si>
  <si>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</si>
  <si>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</si>
  <si>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</si>
  <si>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</si>
  <si>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</si>
  <si>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</si>
  <si>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</si>
  <si>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</si>
  <si>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</si>
  <si>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</si>
  <si>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</si>
  <si>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</si>
  <si>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</si>
  <si>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</si>
  <si>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</si>
  <si>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</si>
  <si>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</si>
  <si>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</si>
  <si>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</si>
  <si>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</si>
  <si>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</si>
  <si>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</si>
  <si>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</si>
  <si>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</si>
  <si>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</si>
  <si>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</si>
  <si>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</si>
  <si>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</si>
  <si>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</si>
  <si>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</si>
  <si>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</si>
  <si>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</si>
  <si>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</si>
  <si>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</si>
  <si>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</si>
  <si>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</si>
  <si>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</si>
  <si>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</si>
  <si>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</si>
  <si>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</si>
  <si>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</si>
  <si>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</si>
  <si>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</si>
  <si>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</si>
  <si>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</si>
  <si>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</si>
  <si>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</si>
  <si>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</si>
  <si>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</si>
  <si>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</si>
  <si>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</si>
  <si>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</si>
  <si>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</si>
  <si>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</si>
  <si>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</si>
  <si>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</si>
  <si>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</si>
  <si>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</si>
  <si>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</si>
  <si>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</si>
  <si>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</si>
  <si>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</si>
  <si>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</si>
  <si>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</si>
  <si>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</si>
  <si>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</si>
  <si>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</si>
  <si>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</si>
  <si>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</si>
  <si>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</si>
  <si>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</si>
  <si>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</si>
  <si>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</si>
  <si>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</si>
  <si>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</si>
  <si>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</si>
  <si>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</si>
  <si>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</si>
  <si>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</si>
  <si>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</si>
  <si>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</si>
  <si>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</si>
  <si>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</si>
  <si>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</si>
  <si>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</si>
  <si>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</si>
  <si>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</si>
  <si>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</si>
  <si>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</si>
  <si>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</si>
  <si>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</si>
  <si>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</si>
  <si>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</si>
  <si>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</si>
  <si>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</si>
  <si>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</si>
  <si>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</si>
  <si>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</si>
  <si>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</si>
  <si>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</si>
  <si>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</si>
  <si>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</si>
  <si>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</si>
  <si>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</si>
  <si>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</si>
  <si>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</si>
  <si>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</si>
  <si>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</si>
  <si>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</si>
  <si>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</si>
  <si>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</si>
  <si>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</si>
  <si>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</si>
  <si>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</si>
  <si>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</si>
  <si>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</si>
  <si>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</si>
  <si>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</si>
  <si>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</si>
  <si>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</si>
  <si>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</si>
  <si>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</si>
  <si>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</si>
  <si>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</si>
  <si>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</si>
  <si>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</si>
  <si>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</si>
  <si>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</si>
  <si>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</si>
  <si>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</si>
  <si>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</si>
  <si>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</si>
  <si>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</si>
  <si>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</si>
  <si>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</si>
  <si>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</si>
  <si>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</si>
  <si>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</si>
  <si>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</si>
  <si>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</si>
  <si>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</si>
  <si>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</si>
  <si>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</si>
  <si>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</si>
  <si>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</si>
  <si>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</si>
  <si>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</si>
  <si>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</si>
  <si>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</si>
  <si>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</si>
  <si>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</si>
  <si>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</si>
  <si>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</si>
  <si>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</si>
  <si>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</si>
  <si>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</si>
  <si>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</si>
  <si>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</si>
  <si>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</si>
  <si>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</si>
  <si>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</si>
  <si>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</si>
  <si>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</si>
  <si>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</si>
  <si>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</si>
  <si>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</si>
  <si>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</si>
  <si>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</si>
  <si>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</si>
  <si>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</si>
  <si>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</si>
  <si>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</si>
  <si>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</si>
  <si>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</si>
  <si>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</si>
  <si>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</si>
  <si>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</si>
  <si>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</si>
  <si>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</si>
  <si>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</si>
  <si>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</si>
  <si>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</si>
  <si>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</si>
  <si>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</si>
  <si>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</si>
  <si>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</si>
  <si>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</si>
  <si>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</si>
  <si>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</si>
  <si>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</si>
  <si>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</si>
  <si>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</si>
  <si>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</si>
  <si>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</si>
  <si>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</si>
  <si>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</si>
  <si>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</si>
  <si>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</si>
  <si>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</si>
  <si>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</si>
  <si>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</si>
  <si>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</si>
  <si>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</si>
  <si>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</si>
  <si>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</si>
  <si>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</si>
  <si>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</si>
  <si>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</si>
  <si>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</si>
  <si>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</si>
  <si>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</si>
  <si>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</si>
  <si>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</si>
  <si>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</si>
  <si>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</si>
  <si>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</si>
  <si>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</si>
  <si>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</si>
  <si>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</si>
  <si>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</si>
  <si>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</si>
  <si>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</si>
  <si>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</si>
  <si>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</si>
  <si>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</si>
  <si>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</si>
  <si>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</si>
  <si>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</si>
  <si>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</si>
  <si>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</si>
  <si>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</si>
  <si>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</si>
  <si>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</si>
  <si>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</si>
  <si>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</si>
  <si>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</si>
  <si>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</si>
  <si>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</si>
  <si>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</si>
  <si>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</si>
  <si>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</si>
  <si>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</si>
  <si>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</si>
  <si>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</si>
  <si>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</si>
  <si>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</si>
  <si>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</si>
  <si>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</si>
  <si>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</si>
  <si>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</si>
  <si>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</si>
  <si>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</si>
  <si>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</si>
  <si>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</si>
  <si>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</si>
  <si>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</si>
  <si>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</si>
  <si>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</si>
  <si>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</si>
  <si>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</si>
  <si>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</si>
  <si>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</si>
  <si>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</si>
  <si>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</si>
  <si>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</si>
  <si>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</si>
  <si>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</si>
  <si>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</si>
  <si>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</si>
  <si>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</si>
  <si>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</si>
  <si>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</si>
  <si>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</si>
  <si>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</si>
  <si>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</si>
  <si>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</si>
  <si>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</si>
  <si>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</si>
  <si>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</si>
  <si>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</si>
  <si>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</si>
  <si>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</si>
  <si>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</si>
  <si>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</si>
  <si>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</si>
  <si>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</si>
  <si>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</si>
  <si>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</si>
  <si>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</si>
  <si>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</si>
  <si>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</si>
  <si>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</si>
  <si>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</si>
  <si>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</si>
  <si>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</si>
  <si>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</si>
  <si>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</si>
  <si>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</si>
  <si>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</si>
  <si>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</si>
  <si>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</si>
  <si>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</si>
  <si>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</si>
  <si>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</si>
  <si>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</si>
  <si>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</si>
  <si>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</si>
  <si>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</si>
  <si>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</si>
  <si>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</si>
  <si>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</si>
  <si>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</si>
  <si>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</si>
  <si>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</si>
  <si>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</si>
  <si>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</si>
  <si>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</si>
  <si>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</si>
  <si>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</si>
  <si>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</si>
  <si>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</si>
  <si>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</si>
  <si>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</si>
  <si>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</si>
  <si>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</si>
  <si>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</si>
  <si>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</si>
  <si>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</si>
  <si>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</si>
  <si>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</si>
  <si>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</si>
  <si>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</si>
  <si>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</si>
  <si>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</si>
  <si>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</si>
  <si>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</si>
  <si>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</si>
  <si>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</si>
  <si>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</si>
  <si>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</si>
  <si>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</si>
  <si>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</si>
  <si>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</si>
  <si>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</si>
  <si>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</si>
  <si>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</si>
  <si>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</si>
  <si>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</si>
  <si>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</si>
  <si>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</si>
  <si>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</si>
  <si>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</si>
  <si>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</si>
  <si>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</si>
  <si>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</si>
  <si>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</si>
  <si>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</si>
  <si>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</si>
  <si>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</si>
  <si>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</si>
  <si>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</si>
  <si>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</si>
  <si>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</si>
  <si>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</si>
  <si>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</si>
  <si>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</si>
  <si>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</si>
  <si>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</si>
  <si>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</si>
  <si>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</si>
  <si>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</si>
  <si>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</si>
  <si>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</si>
  <si>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</si>
  <si>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</si>
  <si>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</si>
  <si>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</si>
  <si>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</si>
  <si>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</si>
  <si>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</si>
  <si>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</si>
  <si>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</si>
  <si>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</si>
  <si>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</si>
  <si>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</si>
  <si>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</si>
  <si>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</si>
  <si>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</si>
  <si>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</si>
  <si>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</si>
  <si>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</si>
  <si>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</si>
  <si>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</si>
  <si>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</si>
  <si>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</si>
  <si>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</si>
  <si>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</si>
  <si>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</si>
  <si>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</si>
  <si>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</si>
  <si>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</si>
  <si>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</si>
  <si>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</si>
  <si>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</si>
  <si>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</si>
  <si>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</si>
  <si>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</si>
  <si>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</si>
  <si>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</si>
  <si>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</si>
  <si>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</si>
  <si>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</si>
  <si>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</si>
  <si>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</si>
  <si>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</si>
  <si>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</si>
  <si>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</si>
  <si>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</si>
  <si>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</si>
  <si>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</si>
  <si>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</si>
  <si>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</si>
  <si>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</si>
  <si>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</si>
  <si>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</si>
  <si>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</si>
  <si>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</si>
  <si>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</si>
  <si>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</si>
  <si>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</si>
  <si>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</si>
  <si>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</si>
  <si>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</si>
  <si>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</si>
  <si>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</si>
  <si>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</si>
  <si>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</si>
  <si>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</si>
  <si>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</si>
  <si>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</si>
  <si>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</si>
  <si>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</si>
  <si>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</si>
  <si>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</si>
  <si>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</si>
  <si>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</si>
  <si>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</si>
  <si>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</si>
  <si>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</si>
  <si>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</si>
  <si>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</si>
  <si>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</si>
  <si>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</si>
  <si>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</si>
  <si>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</si>
  <si>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</si>
  <si>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</si>
  <si>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</si>
  <si>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</si>
  <si>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</si>
  <si>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</si>
  <si>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</si>
  <si>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</si>
  <si>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</si>
  <si>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</si>
  <si>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</si>
  <si>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</si>
  <si>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</si>
  <si>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</si>
  <si>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</si>
  <si>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</si>
  <si>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</si>
  <si>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</si>
  <si>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</si>
  <si>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</si>
  <si>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</si>
  <si>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</si>
  <si>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</si>
  <si>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</si>
  <si>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</si>
  <si>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</si>
  <si>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</si>
  <si>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</si>
  <si>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</si>
  <si>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</si>
  <si>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</si>
  <si>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</si>
  <si>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</si>
  <si>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</si>
  <si>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</si>
  <si>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</si>
  <si>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</si>
  <si>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</si>
  <si>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</si>
  <si>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</si>
  <si>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</si>
  <si>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</si>
  <si>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</si>
  <si>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</si>
  <si>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</si>
  <si>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</si>
  <si>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</si>
  <si>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</si>
  <si>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</si>
  <si>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</si>
  <si>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</si>
  <si>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</si>
  <si>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</si>
  <si>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</si>
  <si>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</si>
  <si>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</si>
  <si>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</si>
  <si>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</si>
  <si>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</si>
  <si>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</si>
  <si>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</si>
  <si>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</si>
  <si>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</si>
  <si>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</si>
  <si>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</si>
  <si>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</si>
  <si>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</si>
  <si>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</si>
  <si>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</si>
  <si>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</si>
  <si>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</si>
  <si>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</si>
  <si>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</si>
  <si>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</si>
  <si>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</si>
  <si>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</si>
  <si>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</si>
  <si>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</si>
  <si>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</si>
  <si>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</si>
  <si>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</si>
  <si>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</si>
  <si>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</si>
  <si>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</si>
  <si>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</si>
  <si>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</si>
  <si>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</si>
  <si>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</si>
  <si>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</si>
  <si>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</si>
  <si>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</si>
  <si>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</si>
  <si>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</si>
  <si>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</si>
  <si>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</si>
  <si>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</si>
  <si>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</si>
  <si>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</si>
  <si>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</si>
  <si>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</si>
  <si>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</si>
  <si>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</si>
  <si>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</si>
  <si>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</si>
  <si>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</si>
  <si>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</si>
  <si>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</si>
  <si>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</si>
  <si>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</si>
  <si>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</si>
  <si>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</si>
  <si>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</si>
  <si>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</si>
  <si>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</si>
  <si>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</si>
  <si>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</si>
  <si>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</si>
  <si>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</si>
  <si>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</si>
  <si>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</si>
  <si>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</si>
  <si>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</si>
  <si>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</si>
  <si>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</si>
  <si>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</si>
  <si>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</si>
  <si>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</si>
  <si>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</si>
  <si>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</si>
  <si>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</si>
  <si>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</si>
  <si>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</si>
  <si>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</si>
  <si>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</si>
  <si>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</si>
  <si>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</si>
  <si>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</si>
  <si>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</si>
  <si>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</si>
  <si>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</si>
  <si>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</si>
  <si>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</si>
  <si>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</si>
  <si>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</si>
  <si>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</si>
  <si>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</si>
  <si>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</si>
  <si>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</si>
  <si>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</si>
  <si>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</si>
  <si>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</si>
  <si>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</si>
  <si>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</si>
  <si>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</si>
  <si>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</si>
  <si>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</si>
  <si>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</si>
  <si>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</si>
  <si>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</si>
  <si>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</si>
  <si>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</si>
  <si>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</si>
  <si>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</si>
  <si>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</si>
  <si>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</si>
  <si>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</si>
  <si>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</si>
  <si>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</si>
  <si>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</si>
  <si>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</si>
  <si>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</si>
  <si>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</si>
  <si>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</si>
  <si>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</si>
  <si>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</si>
  <si>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</si>
  <si>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</si>
  <si>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</si>
  <si>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</si>
  <si>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</si>
  <si>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</si>
  <si>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</si>
  <si>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</si>
  <si>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</si>
  <si>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</si>
  <si>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</si>
  <si>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</si>
  <si>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</si>
  <si>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</si>
  <si>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</si>
  <si>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</si>
  <si>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</si>
  <si>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</si>
  <si>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</si>
  <si>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</si>
  <si>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</si>
  <si>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</si>
  <si>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</si>
  <si>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</si>
  <si>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</si>
  <si>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</si>
  <si>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</si>
  <si>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</si>
  <si>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</si>
  <si>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</si>
  <si>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</si>
  <si>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</si>
  <si>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</si>
  <si>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</si>
  <si>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</si>
  <si>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</si>
  <si>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</si>
  <si>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</si>
  <si>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</si>
  <si>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</si>
  <si>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</si>
  <si>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</si>
  <si>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</si>
  <si>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</si>
  <si>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</si>
  <si>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</si>
  <si>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</si>
  <si>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</si>
  <si>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</si>
  <si>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</si>
  <si>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</si>
  <si>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</si>
  <si>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</si>
  <si>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</si>
  <si>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</si>
  <si>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</si>
  <si>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</si>
  <si>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</si>
  <si>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</si>
  <si>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</si>
  <si>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</si>
  <si>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</si>
  <si>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</si>
  <si>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</si>
  <si>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</si>
  <si>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</si>
  <si>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</si>
  <si>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</si>
  <si>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</si>
  <si>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</si>
  <si>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</si>
  <si>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</si>
  <si>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</si>
  <si>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</si>
  <si>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</si>
  <si>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</si>
  <si>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</si>
  <si>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</si>
  <si>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</si>
  <si>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</si>
  <si>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</si>
  <si>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</si>
  <si>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</si>
  <si>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</si>
  <si>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</si>
  <si>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</si>
  <si>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</si>
  <si>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</si>
  <si>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</si>
  <si>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</si>
  <si>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</si>
  <si>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</si>
  <si>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</si>
  <si>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</si>
  <si>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</si>
  <si>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</si>
  <si>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</si>
  <si>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</si>
  <si>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</si>
  <si>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</si>
  <si>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</si>
  <si>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</si>
  <si>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</si>
  <si>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</si>
  <si>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</si>
  <si>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</si>
  <si>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</si>
  <si>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</si>
  <si>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</si>
  <si>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</si>
  <si>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</si>
  <si>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</si>
  <si>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</si>
  <si>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</si>
  <si>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</si>
  <si>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</si>
  <si>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</si>
  <si>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</si>
  <si>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</si>
  <si>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</si>
  <si>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</si>
  <si>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</si>
  <si>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</si>
  <si>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</si>
  <si>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</si>
  <si>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</si>
  <si>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</si>
  <si>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</si>
  <si>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</si>
  <si>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</si>
  <si>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</si>
  <si>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</si>
  <si>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</si>
  <si>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</si>
  <si>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</si>
  <si>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</si>
  <si>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</si>
  <si>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</si>
  <si>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</si>
  <si>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</si>
  <si>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</si>
  <si>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</si>
  <si>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</si>
  <si>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</si>
  <si>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</si>
  <si>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</si>
  <si>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</si>
  <si>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</si>
  <si>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</si>
  <si>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</si>
  <si>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</si>
  <si>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</si>
  <si>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</si>
  <si>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</si>
  <si>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</si>
  <si>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</si>
  <si>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</si>
  <si>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</si>
  <si>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</si>
  <si>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</si>
  <si>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</si>
  <si>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</si>
  <si>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</si>
  <si>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</si>
  <si>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</si>
  <si>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</si>
  <si>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</si>
  <si>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</si>
  <si>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</si>
  <si>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</si>
  <si>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</si>
  <si>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</si>
  <si>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</si>
  <si>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</si>
  <si>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</si>
  <si>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</si>
  <si>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</si>
  <si>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</si>
  <si>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</si>
  <si>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</si>
  <si>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</si>
  <si>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</si>
  <si>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</si>
  <si>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</si>
  <si>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</si>
  <si>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</si>
  <si>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</si>
  <si>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</si>
  <si>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</si>
  <si>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</si>
  <si>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</si>
  <si>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</si>
  <si>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</si>
  <si>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</si>
  <si>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</si>
  <si>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</si>
  <si>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</si>
  <si>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</si>
  <si>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</si>
  <si>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</si>
  <si>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</si>
  <si>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</si>
  <si>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</si>
  <si>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</si>
  <si>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</si>
  <si>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</si>
  <si>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</si>
  <si>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</si>
  <si>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</si>
  <si>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</si>
  <si>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</si>
  <si>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</si>
  <si>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</si>
  <si>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</si>
  <si>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</si>
  <si>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</si>
  <si>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</si>
  <si>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</si>
  <si>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</si>
  <si>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</si>
  <si>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</si>
  <si>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</si>
  <si>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</si>
  <si>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</si>
  <si>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</si>
  <si>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</si>
  <si>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</si>
  <si>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</si>
  <si>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</si>
  <si>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</si>
  <si>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</si>
  <si>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</si>
  <si>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</si>
  <si>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</si>
  <si>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</si>
  <si>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</si>
  <si>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</si>
  <si>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</si>
  <si>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</si>
  <si>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</si>
  <si>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</si>
  <si>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</si>
  <si>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</si>
  <si>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</si>
  <si>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</si>
  <si>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</si>
  <si>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</si>
  <si>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</si>
  <si>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</si>
  <si>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</si>
  <si>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</si>
  <si>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</si>
  <si>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</si>
  <si>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</si>
  <si>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</si>
  <si>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</si>
  <si>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</si>
  <si>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</si>
  <si>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</si>
  <si>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</si>
  <si>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</si>
  <si>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</si>
  <si>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</si>
  <si>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</si>
  <si>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</si>
  <si>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</si>
  <si>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</si>
  <si>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</si>
  <si>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</si>
  <si>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</si>
  <si>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</si>
  <si>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</si>
  <si>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</si>
  <si>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</si>
  <si>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</si>
  <si>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</si>
  <si>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</si>
  <si>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</si>
  <si>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</si>
  <si>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</si>
  <si>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</si>
  <si>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</si>
  <si>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</si>
  <si>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</si>
  <si>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</si>
  <si>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</si>
  <si>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</si>
  <si>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</si>
  <si>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</si>
  <si>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</si>
  <si>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</si>
  <si>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</si>
  <si>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</si>
  <si>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</si>
  <si>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</si>
  <si>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</si>
  <si>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</si>
  <si>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</si>
  <si>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</si>
  <si>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</si>
  <si>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</si>
  <si>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</si>
  <si>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</si>
  <si>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</si>
  <si>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</si>
  <si>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</si>
  <si>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</si>
  <si>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</si>
  <si>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</si>
  <si>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</si>
  <si>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</si>
  <si>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</si>
  <si>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</si>
  <si>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</si>
  <si>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</si>
  <si>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</si>
  <si>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</si>
  <si>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</si>
  <si>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</si>
  <si>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</si>
  <si>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</si>
  <si>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</si>
  <si>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</si>
  <si>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</si>
  <si>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</si>
  <si>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</si>
  <si>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</si>
  <si>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</si>
  <si>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</si>
  <si>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</si>
  <si>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</si>
  <si>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</si>
  <si>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</si>
  <si>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</si>
  <si>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</si>
  <si>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</si>
  <si>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</si>
  <si>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</si>
  <si>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</si>
  <si>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</si>
  <si>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</si>
  <si>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</si>
  <si>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</si>
  <si>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</si>
  <si>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</si>
  <si>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</si>
  <si>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</si>
  <si>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</si>
  <si>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</si>
  <si>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</si>
  <si>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</si>
  <si>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</si>
  <si>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</si>
  <si>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</si>
  <si>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</si>
  <si>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</si>
  <si>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</si>
  <si>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</si>
  <si>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</si>
  <si>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</si>
  <si>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</si>
  <si>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</si>
  <si>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</si>
  <si>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</si>
  <si>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</si>
  <si>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</si>
  <si>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</si>
  <si>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</si>
  <si>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</si>
  <si>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</si>
  <si>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</si>
  <si>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</si>
  <si>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</si>
  <si>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</si>
  <si>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</si>
  <si>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</si>
  <si>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</si>
  <si>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</si>
  <si>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</si>
  <si>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</si>
  <si>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</si>
  <si>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</si>
  <si>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</si>
  <si>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</si>
  <si>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</si>
  <si>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</si>
  <si>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</si>
  <si>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</si>
  <si>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</si>
  <si>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</si>
  <si>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</si>
  <si>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</si>
  <si>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</si>
  <si>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</si>
  <si>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</si>
  <si>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</si>
  <si>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</si>
  <si>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</si>
  <si>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</si>
  <si>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</si>
  <si>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</si>
  <si>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</si>
  <si>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</si>
  <si>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</si>
  <si>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</si>
  <si>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</si>
  <si>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</si>
  <si>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</si>
  <si>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</si>
  <si>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</si>
  <si>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</si>
  <si>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</si>
  <si>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</si>
  <si>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</si>
  <si>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</si>
  <si>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</si>
  <si>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</si>
  <si>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</si>
  <si>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</si>
  <si>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</si>
  <si>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</si>
  <si>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</si>
  <si>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</si>
  <si>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</si>
  <si>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</si>
  <si>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</si>
  <si>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</si>
  <si>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</si>
  <si>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</si>
  <si>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</si>
  <si>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</si>
  <si>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</si>
  <si>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</si>
  <si>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</si>
  <si>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</si>
  <si>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</si>
  <si>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</si>
  <si>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</si>
  <si>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</si>
  <si>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</si>
  <si>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</si>
  <si>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</si>
  <si>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</si>
  <si>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</si>
  <si>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</si>
  <si>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</si>
  <si>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</si>
  <si>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</si>
  <si>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</si>
  <si>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</si>
  <si>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</si>
  <si>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</si>
  <si>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</si>
  <si>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</si>
  <si>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</si>
  <si>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</si>
  <si>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</si>
  <si>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</si>
  <si>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</si>
  <si>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</si>
  <si>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</si>
  <si>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</si>
  <si>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</si>
  <si>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</si>
  <si>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</si>
  <si>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</si>
  <si>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</si>
  <si>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</si>
  <si>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</si>
  <si>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</si>
  <si>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</si>
  <si>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</si>
  <si>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</si>
  <si>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</si>
  <si>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</si>
  <si>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</si>
  <si>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</si>
  <si>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</si>
  <si>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</si>
  <si>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</si>
  <si>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</si>
  <si>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</si>
  <si>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</si>
  <si>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</si>
  <si>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</si>
  <si>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</si>
  <si>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</si>
  <si>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</si>
  <si>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</si>
  <si>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</si>
  <si>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</si>
  <si>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</si>
  <si>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</si>
  <si>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</si>
  <si>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</si>
  <si>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</si>
  <si>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</si>
  <si>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</si>
  <si>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</si>
  <si>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</si>
  <si>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</si>
  <si>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</si>
  <si>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</si>
  <si>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</si>
  <si>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</si>
  <si>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</si>
  <si>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</si>
  <si>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</si>
  <si>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</si>
  <si>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</si>
  <si>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</si>
  <si>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</si>
  <si>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</si>
  <si>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</si>
  <si>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</si>
  <si>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</si>
  <si>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</si>
  <si>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</si>
  <si>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</si>
  <si>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</si>
  <si>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</si>
  <si>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</si>
  <si>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</si>
  <si>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</si>
  <si>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</si>
  <si>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</si>
  <si>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</si>
  <si>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</si>
  <si>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</si>
  <si>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</si>
  <si>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</si>
  <si>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</si>
  <si>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</si>
  <si>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</si>
  <si>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</si>
  <si>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</si>
  <si>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</si>
  <si>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</si>
  <si>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</si>
  <si>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</si>
  <si>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</si>
  <si>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</si>
  <si>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</si>
  <si>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</si>
  <si>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</si>
  <si>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</si>
  <si>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</si>
  <si>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</si>
  <si>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</si>
  <si>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</si>
  <si>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</si>
  <si>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</si>
  <si>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</si>
  <si>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</si>
  <si>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</si>
  <si>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</si>
  <si>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</si>
  <si>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</si>
  <si>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</si>
  <si>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</si>
  <si>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</si>
  <si>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</si>
  <si>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</si>
  <si>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</si>
  <si>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</si>
  <si>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</si>
  <si>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</si>
  <si>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</si>
  <si>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</si>
  <si>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</si>
  <si>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</si>
  <si>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</si>
  <si>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</si>
  <si>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</si>
  <si>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</si>
  <si>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</si>
  <si>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</si>
  <si>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</si>
  <si>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SOMATEX</t>
  </si>
  <si>
    <t>INE314C01013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</si>
  <si>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</si>
  <si>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</si>
  <si>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</si>
  <si>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</si>
  <si>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</si>
  <si>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</si>
  <si>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</si>
  <si>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</si>
  <si>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</si>
  <si>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</si>
  <si>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</si>
  <si>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</si>
  <si>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</si>
  <si>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</si>
  <si>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</si>
  <si>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</si>
  <si>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</si>
  <si>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</si>
  <si>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</si>
  <si>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</si>
  <si>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</si>
  <si>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</si>
  <si>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</si>
  <si>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</si>
  <si>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</si>
  <si>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</si>
  <si>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</si>
  <si>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</si>
  <si>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</si>
  <si>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</si>
  <si>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</si>
  <si>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</si>
  <si>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</si>
  <si>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</si>
  <si>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</si>
  <si>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</si>
  <si>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</si>
  <si>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</si>
  <si>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</si>
  <si>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</si>
  <si>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</si>
  <si>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</si>
  <si>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</si>
  <si>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</si>
  <si>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</si>
  <si>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</si>
  <si>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</si>
  <si>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</si>
  <si>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</si>
  <si>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</si>
  <si>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</si>
  <si>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</si>
  <si>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</si>
  <si>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</si>
  <si>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</si>
  <si>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</si>
  <si>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</si>
  <si>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</si>
  <si>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</si>
  <si>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</si>
  <si>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</si>
  <si>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</si>
  <si>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</si>
  <si>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</si>
  <si>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</si>
  <si>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</si>
  <si>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</si>
  <si>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</si>
  <si>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</si>
  <si>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</si>
  <si>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</si>
  <si>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</si>
  <si>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</si>
  <si>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</si>
  <si>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</si>
  <si>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</si>
  <si>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</si>
  <si>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</si>
  <si>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</si>
  <si>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</si>
  <si>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</si>
  <si>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</si>
  <si>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</si>
  <si>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</si>
  <si>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</si>
  <si>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</si>
  <si>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</si>
  <si>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</si>
  <si>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</si>
  <si>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</si>
  <si>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</si>
  <si>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</si>
  <si>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</si>
  <si>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</si>
  <si>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</si>
  <si>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</si>
  <si>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</si>
  <si>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</si>
  <si>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</si>
  <si>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</si>
  <si>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</si>
  <si>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</si>
  <si>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</si>
  <si>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</si>
  <si>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</si>
  <si>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</si>
  <si>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</si>
  <si>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</si>
  <si>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</si>
  <si>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</si>
  <si>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</si>
  <si>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</si>
  <si>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</si>
  <si>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</si>
  <si>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</si>
  <si>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</si>
  <si>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</si>
  <si>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</si>
  <si>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</si>
  <si>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</si>
  <si>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</si>
  <si>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</si>
  <si>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</si>
  <si>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</si>
  <si>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</si>
  <si>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</si>
  <si>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</si>
  <si>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</si>
  <si>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</si>
  <si>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</si>
  <si>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</si>
  <si>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</si>
  <si>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</si>
  <si>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</si>
  <si>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</si>
  <si>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</si>
  <si>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</si>
  <si>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</si>
  <si>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</si>
  <si>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</si>
  <si>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</si>
  <si>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</si>
  <si>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</si>
  <si>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</si>
  <si>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</si>
  <si>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</si>
  <si>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</si>
  <si>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</si>
  <si>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</si>
  <si>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</si>
  <si>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</si>
  <si>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</si>
  <si>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</si>
  <si>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</si>
  <si>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</si>
  <si>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</si>
  <si>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</si>
  <si>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</si>
  <si>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</si>
  <si>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</si>
  <si>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</si>
  <si>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</si>
  <si>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</si>
  <si>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</si>
  <si>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</si>
  <si>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</si>
  <si>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</si>
  <si>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</si>
  <si>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</si>
  <si>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</si>
  <si>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</si>
  <si>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</si>
  <si>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</si>
  <si>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</si>
  <si>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</si>
  <si>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</si>
  <si>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</si>
  <si>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</si>
  <si>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</si>
  <si>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</si>
  <si>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</si>
  <si>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</si>
  <si>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</si>
  <si>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</si>
  <si>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</si>
  <si>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</si>
  <si>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</si>
  <si>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</si>
  <si>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</si>
  <si>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</si>
  <si>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</si>
  <si>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</si>
  <si>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</si>
  <si>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</si>
  <si>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</si>
  <si>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</si>
  <si>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</si>
  <si>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</si>
  <si>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</si>
  <si>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</si>
  <si>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</si>
  <si>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</si>
  <si>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</si>
  <si>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</si>
  <si>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</si>
  <si>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</si>
  <si>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</si>
  <si>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</si>
  <si>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</si>
  <si>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</si>
  <si>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</si>
  <si>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</si>
  <si>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</si>
  <si>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</si>
  <si>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</si>
  <si>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</si>
  <si>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</si>
  <si>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</si>
  <si>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</si>
  <si>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</si>
  <si>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</si>
  <si>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</si>
  <si>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</si>
  <si>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</si>
  <si>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</si>
  <si>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</si>
  <si>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</si>
  <si>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</si>
  <si>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</si>
  <si>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</si>
  <si>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</si>
  <si>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</si>
  <si>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</si>
  <si>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</si>
  <si>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</si>
  <si>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</si>
  <si>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</si>
  <si>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</si>
  <si>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</si>
  <si>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</si>
  <si>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</si>
  <si>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</si>
  <si>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</si>
  <si>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</si>
  <si>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</si>
  <si>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</si>
  <si>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</si>
  <si>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</si>
  <si>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</si>
  <si>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</si>
  <si>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</si>
  <si>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</si>
  <si>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</si>
  <si>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</si>
  <si>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</si>
  <si>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</si>
  <si>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</si>
  <si>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</si>
  <si>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</si>
  <si>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</si>
  <si>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</si>
  <si>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</si>
  <si>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</si>
  <si>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</si>
  <si>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</si>
  <si>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</si>
  <si>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</si>
  <si>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</si>
  <si>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</si>
  <si>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</si>
  <si>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</si>
  <si>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</si>
  <si>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</si>
  <si>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</si>
  <si>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</si>
  <si>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</si>
  <si>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</si>
  <si>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</si>
  <si>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</si>
  <si>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</si>
  <si>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</si>
  <si>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</si>
  <si>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</si>
  <si>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</si>
  <si>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</si>
  <si>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</si>
  <si>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</si>
  <si>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</si>
  <si>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</si>
  <si>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</si>
  <si>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</si>
  <si>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</si>
  <si>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</si>
  <si>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</si>
  <si>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</si>
  <si>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</si>
  <si>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</si>
  <si>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</si>
  <si>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</si>
  <si>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</si>
  <si>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</si>
  <si>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</si>
  <si>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</si>
  <si>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</si>
  <si>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</si>
  <si>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</si>
  <si>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</si>
  <si>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</si>
  <si>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</si>
  <si>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</si>
  <si>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</si>
  <si>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</si>
  <si>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</si>
  <si>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</si>
  <si>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</si>
  <si>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</si>
  <si>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</si>
  <si>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</si>
  <si>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</si>
  <si>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</si>
  <si>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</si>
  <si>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</si>
  <si>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</si>
  <si>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</si>
  <si>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</si>
  <si>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</si>
  <si>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</si>
  <si>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</si>
  <si>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</si>
  <si>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</si>
  <si>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</si>
  <si>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</si>
  <si>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</si>
  <si>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</si>
  <si>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</si>
  <si>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</si>
  <si>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</si>
  <si>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</si>
  <si>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</si>
  <si>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</si>
  <si>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</si>
  <si>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</si>
  <si>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</si>
  <si>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</si>
  <si>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</si>
  <si>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</si>
  <si>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</si>
  <si>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</si>
  <si>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</si>
  <si>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</si>
  <si>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</si>
  <si>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</si>
  <si>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</si>
  <si>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</si>
  <si>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</si>
  <si>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</si>
  <si>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</si>
  <si>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</si>
  <si>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</si>
  <si>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</si>
  <si>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</si>
  <si>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</si>
  <si>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</si>
  <si>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</si>
  <si>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</si>
  <si>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</si>
  <si>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</si>
  <si>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</si>
  <si>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</si>
  <si>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</si>
  <si>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</si>
  <si>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</si>
  <si>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</si>
  <si>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</si>
  <si>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</si>
  <si>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</si>
  <si>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</si>
  <si>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</si>
  <si>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</si>
  <si>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</si>
  <si>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</si>
  <si>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</si>
  <si>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</si>
  <si>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</si>
  <si>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</si>
  <si>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</si>
  <si>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</si>
  <si>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</si>
  <si>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</si>
  <si>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</si>
  <si>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</si>
  <si>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</si>
  <si>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</si>
  <si>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</si>
  <si>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</si>
  <si>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</si>
  <si>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</si>
  <si>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</si>
  <si>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</si>
  <si>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</si>
  <si>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</si>
  <si>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</si>
  <si>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</si>
  <si>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</si>
  <si>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</si>
  <si>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</si>
  <si>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</si>
  <si>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</si>
  <si>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</si>
  <si>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</si>
  <si>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</si>
  <si>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</si>
  <si>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</si>
  <si>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</si>
  <si>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</si>
  <si>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</si>
  <si>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</si>
  <si>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</si>
  <si>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</si>
  <si>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</si>
  <si>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</si>
  <si>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</si>
  <si>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</si>
  <si>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</si>
  <si>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</si>
  <si>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</si>
  <si>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</si>
  <si>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</si>
  <si>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</si>
  <si>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</si>
  <si>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</si>
  <si>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</si>
  <si>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</si>
  <si>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</si>
  <si>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</si>
  <si>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</si>
  <si>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</si>
  <si>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</si>
  <si>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</si>
  <si>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</si>
  <si>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</si>
  <si>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</si>
  <si>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ARIHANT</t>
  </si>
  <si>
    <t>INE413D01011</t>
  </si>
  <si>
    <t>INE890A01024</t>
  </si>
  <si>
    <t>AAVAS</t>
  </si>
  <si>
    <t>INE216P01012</t>
  </si>
  <si>
    <t>BCG</t>
  </si>
  <si>
    <t>TCIDEVELOP</t>
  </si>
  <si>
    <t>INE662L01016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</si>
  <si>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</si>
  <si>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</si>
  <si>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</si>
  <si>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</si>
  <si>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</si>
  <si>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</si>
  <si>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</si>
  <si>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</si>
  <si>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</si>
  <si>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</si>
  <si>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</si>
  <si>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</si>
  <si>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</si>
  <si>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158-162</t>
  </si>
  <si>
    <t>KSB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</si>
  <si>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</si>
  <si>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</si>
  <si>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</si>
  <si>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</si>
  <si>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</si>
  <si>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</si>
  <si>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</si>
  <si>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</si>
  <si>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EQ30</t>
  </si>
  <si>
    <t>INF754K01EM9</t>
  </si>
  <si>
    <t>N</t>
  </si>
  <si>
    <t>INE456C01020</t>
  </si>
  <si>
    <t>INE247D01039</t>
  </si>
  <si>
    <t>ADANIGAS</t>
  </si>
  <si>
    <t>INE399L01023</t>
  </si>
  <si>
    <t>LICNETFGSC</t>
  </si>
  <si>
    <t>INF767K01MV5</t>
  </si>
  <si>
    <t>TFL</t>
  </si>
  <si>
    <t>INE804H01012</t>
  </si>
  <si>
    <t>HDFCSENETF</t>
  </si>
  <si>
    <t>INF179KB1KQ1</t>
  </si>
  <si>
    <t>INE190H01024</t>
  </si>
  <si>
    <t>BANARBEADS</t>
  </si>
  <si>
    <t>INE655B01011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</si>
  <si>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</si>
  <si>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</si>
  <si>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</si>
  <si>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</si>
  <si>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</si>
  <si>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</si>
  <si>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</si>
  <si>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</si>
  <si>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</si>
  <si>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</si>
  <si>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</si>
  <si>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</si>
  <si>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IVZINGOLD</t>
  </si>
  <si>
    <t>INF205K01361</t>
  </si>
  <si>
    <t>RRSLGETF</t>
  </si>
  <si>
    <t>INF204KB1882</t>
  </si>
  <si>
    <t>INE216A01030</t>
  </si>
  <si>
    <t>SHARIABEES</t>
  </si>
  <si>
    <t>INF732E01128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</si>
  <si>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</si>
  <si>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</si>
  <si>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</si>
  <si>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</si>
  <si>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</si>
  <si>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</si>
  <si>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</si>
  <si>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BSLGOLDETF</t>
  </si>
  <si>
    <t>INF209K01HT2</t>
  </si>
  <si>
    <t>TATASTLBSL</t>
  </si>
  <si>
    <t>JOCIL</t>
  </si>
  <si>
    <t>INE839G01010</t>
  </si>
  <si>
    <t>KAUSHALYA</t>
  </si>
  <si>
    <t>INE234I01010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</si>
  <si>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</si>
  <si>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</si>
  <si>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</si>
  <si>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</si>
  <si>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</si>
  <si>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</si>
  <si>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</si>
  <si>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</si>
  <si>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</si>
  <si>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</si>
  <si>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ANGIND</t>
  </si>
  <si>
    <t>INE017D01010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</si>
  <si>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</si>
  <si>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</si>
  <si>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</si>
  <si>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</si>
  <si>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</si>
  <si>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</si>
  <si>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</si>
  <si>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</si>
  <si>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</si>
  <si>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</si>
  <si>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</si>
  <si>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</si>
  <si>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</si>
  <si>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</si>
  <si>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BIOFILCHEM</t>
  </si>
  <si>
    <t>INE829A01014</t>
  </si>
  <si>
    <t>BVCL</t>
  </si>
  <si>
    <t>INE139I01011</t>
  </si>
  <si>
    <t>CCCL</t>
  </si>
  <si>
    <t>INE429I01024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</si>
  <si>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</si>
  <si>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</si>
  <si>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</si>
  <si>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</si>
  <si>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</si>
  <si>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</si>
  <si>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</si>
  <si>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</si>
  <si>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</si>
  <si>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</si>
  <si>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</si>
  <si>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</si>
  <si>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</si>
  <si>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</si>
  <si>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EUROCERA</t>
  </si>
  <si>
    <t>INE649H01011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</si>
  <si>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</si>
  <si>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</si>
  <si>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</si>
  <si>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</si>
  <si>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</si>
  <si>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</si>
  <si>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</si>
  <si>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</si>
  <si>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HAVISHA</t>
  </si>
  <si>
    <t>INE293B01029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</si>
  <si>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</si>
  <si>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</si>
  <si>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</si>
  <si>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</si>
  <si>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</si>
  <si>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</si>
  <si>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</si>
  <si>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</si>
  <si>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JAINSTUDIO</t>
  </si>
  <si>
    <t>INE486B01011</t>
  </si>
  <si>
    <t>JIKIND</t>
  </si>
  <si>
    <t>INE026B01049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</si>
  <si>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</si>
  <si>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</si>
  <si>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</si>
  <si>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</si>
  <si>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</si>
  <si>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</si>
  <si>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</si>
  <si>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</si>
  <si>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</si>
  <si>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</si>
  <si>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</si>
  <si>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</si>
  <si>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</si>
  <si>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</si>
  <si>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</si>
  <si>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</si>
  <si>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MANDHANA</t>
  </si>
  <si>
    <t>INE087J01010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</si>
  <si>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</si>
  <si>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</si>
  <si>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</si>
  <si>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</si>
  <si>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</si>
  <si>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</si>
  <si>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</si>
  <si>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</si>
  <si>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</si>
  <si>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</si>
  <si>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</si>
  <si>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</si>
  <si>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NTL</t>
  </si>
  <si>
    <t>INE333I01036</t>
  </si>
  <si>
    <t>OISL</t>
  </si>
  <si>
    <t>INE196J01019</t>
  </si>
  <si>
    <t>PBAINFRA</t>
  </si>
  <si>
    <t>INE160H01019</t>
  </si>
  <si>
    <t>PETRONENGG</t>
  </si>
  <si>
    <t>INE742A01019</t>
  </si>
  <si>
    <t>PILANIINVS</t>
  </si>
  <si>
    <t>INE417C01014</t>
  </si>
  <si>
    <t>PIRPHYTO</t>
  </si>
  <si>
    <t>INE122J01015</t>
  </si>
  <si>
    <t>PRADIP</t>
  </si>
  <si>
    <t>INE495J01015</t>
  </si>
  <si>
    <t>PRAKASHSTL</t>
  </si>
  <si>
    <t>INE696K01024</t>
  </si>
  <si>
    <t>PRECOT</t>
  </si>
  <si>
    <t>INE283A01014</t>
  </si>
  <si>
    <t>PVP</t>
  </si>
  <si>
    <t>INE362A01016</t>
  </si>
  <si>
    <t>RAINBOWPAP</t>
  </si>
  <si>
    <t>INE028D01025</t>
  </si>
  <si>
    <t>RAJSREESUG</t>
  </si>
  <si>
    <t>INE562B01019</t>
  </si>
  <si>
    <t>RAJTV</t>
  </si>
  <si>
    <t>INE952H01027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</si>
  <si>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</si>
  <si>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</si>
  <si>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</si>
  <si>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</si>
  <si>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</si>
  <si>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</si>
  <si>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</si>
  <si>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</si>
  <si>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</si>
  <si>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</si>
  <si>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</si>
  <si>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</si>
  <si>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SEPOWER</t>
  </si>
  <si>
    <t>INE735M01018</t>
  </si>
  <si>
    <t>SGL</t>
  </si>
  <si>
    <t>INE353H01010</t>
  </si>
  <si>
    <t>SHRIPISTON</t>
  </si>
  <si>
    <t>INE526E01018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</si>
  <si>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</si>
  <si>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</si>
  <si>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</si>
  <si>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</si>
  <si>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</si>
  <si>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</si>
  <si>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</si>
  <si>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</si>
  <si>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</si>
  <si>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</si>
  <si>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SPENTEX</t>
  </si>
  <si>
    <t>INE376C01020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</si>
  <si>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</si>
  <si>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</si>
  <si>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</si>
  <si>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</si>
  <si>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</si>
  <si>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</si>
  <si>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</si>
  <si>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</si>
  <si>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TANTIACONS</t>
  </si>
  <si>
    <t>INE388G01018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</si>
  <si>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</si>
  <si>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</si>
  <si>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</si>
  <si>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</si>
  <si>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</si>
  <si>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</si>
  <si>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</si>
  <si>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</si>
  <si>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UNITECH</t>
  </si>
  <si>
    <t>INE694A01020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</si>
  <si>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</si>
  <si>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</si>
  <si>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</si>
  <si>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</si>
  <si>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</si>
  <si>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</si>
  <si>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</si>
  <si>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</si>
  <si>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</si>
  <si>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</si>
  <si>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</si>
  <si>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</si>
  <si>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</si>
  <si>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</si>
  <si>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SHAILJA</t>
  </si>
  <si>
    <t>KESARENT</t>
  </si>
  <si>
    <t>INE133B01019</t>
  </si>
  <si>
    <t>RADAAN</t>
  </si>
  <si>
    <t>INE874F01027</t>
  </si>
  <si>
    <t>Part Profit of Rs.142.5/-</t>
  </si>
  <si>
    <t>GROBTEA</t>
  </si>
  <si>
    <t>INE646C01018</t>
  </si>
  <si>
    <t>775-785</t>
  </si>
  <si>
    <t>GRPLTD</t>
  </si>
  <si>
    <t>HNGSNGBEES</t>
  </si>
  <si>
    <t>INF732E01227</t>
  </si>
  <si>
    <t>Profit of Rs.70/-</t>
  </si>
  <si>
    <t>235-240</t>
  </si>
  <si>
    <t>PKTEA</t>
  </si>
  <si>
    <t>INE431F01018</t>
  </si>
  <si>
    <t>320-325</t>
  </si>
  <si>
    <t>Profit of Rs.7.5/-</t>
  </si>
  <si>
    <t>77.2-77.4</t>
  </si>
  <si>
    <t>83-84</t>
  </si>
  <si>
    <t>Part Profit of Rs.140/-</t>
  </si>
  <si>
    <t>3PLAND</t>
  </si>
  <si>
    <t>INE105C01023</t>
  </si>
  <si>
    <t>REGENCERAM</t>
  </si>
  <si>
    <t>INE277C01012</t>
  </si>
  <si>
    <t>Part Profit of Rs.40/-</t>
  </si>
  <si>
    <t>KREBSBIO</t>
  </si>
  <si>
    <t>INE268B01013</t>
  </si>
  <si>
    <t>NSIL</t>
  </si>
  <si>
    <t>INE023A01030</t>
  </si>
  <si>
    <t>Part Profit of Rs.6.25/-</t>
  </si>
  <si>
    <t>944-948</t>
  </si>
  <si>
    <t>600-620</t>
  </si>
  <si>
    <t>TATACHEM JAN FUT</t>
  </si>
  <si>
    <t>NIBL</t>
  </si>
  <si>
    <t>INE047O01014</t>
  </si>
  <si>
    <t>TECHIN</t>
  </si>
  <si>
    <t>INE778A01021</t>
  </si>
  <si>
    <t>1300-1320</t>
  </si>
  <si>
    <t>INFY JAN FUT</t>
  </si>
  <si>
    <t>INFY JAN 680 CE</t>
  </si>
  <si>
    <t>NILASPACES</t>
  </si>
  <si>
    <t>INE00S901012</t>
  </si>
  <si>
    <t>TREJHARA</t>
  </si>
  <si>
    <t>INE00CA01015</t>
  </si>
  <si>
    <t xml:space="preserve">DRREDDY JAN FUT </t>
  </si>
  <si>
    <t>COLPAL JAN FUT</t>
  </si>
  <si>
    <t>705-715</t>
  </si>
  <si>
    <t>635-645</t>
  </si>
  <si>
    <t>110-112</t>
  </si>
  <si>
    <t>192-194</t>
  </si>
  <si>
    <t>Profit of Rs. 8.50 /-</t>
  </si>
  <si>
    <t>WINSOME</t>
  </si>
  <si>
    <t>INE784B01035</t>
  </si>
  <si>
    <t xml:space="preserve">Retail Research Technical Calls &amp; Fundamental Performance Report for the month of January -2019 </t>
  </si>
  <si>
    <t>TCS JAN FUT</t>
  </si>
  <si>
    <t>650-660</t>
  </si>
  <si>
    <t>AMBUJACEM JAN FUT</t>
  </si>
  <si>
    <t>NIFTY JAN FUT</t>
  </si>
  <si>
    <t>Nifty JAN 11100 CE</t>
  </si>
  <si>
    <t>1165-1175</t>
  </si>
  <si>
    <t>Loss of Rs.47.5/-</t>
  </si>
  <si>
    <t>UnSuccessful</t>
  </si>
  <si>
    <t>143-145</t>
  </si>
  <si>
    <t>Loss of Rs.7.5/-</t>
  </si>
  <si>
    <t>21STCENMGM</t>
  </si>
  <si>
    <t>INE253B01015</t>
  </si>
  <si>
    <t>CONSOFINVT</t>
  </si>
  <si>
    <t>INE025A01027</t>
  </si>
  <si>
    <t>DVL</t>
  </si>
  <si>
    <t>IDFNIFTYET</t>
  </si>
  <si>
    <t>INF194KA1U07</t>
  </si>
  <si>
    <t>PARABDRUGS</t>
  </si>
  <si>
    <t>INE618H01016</t>
  </si>
  <si>
    <t>REMSONSIND</t>
  </si>
  <si>
    <t>INE474C01015</t>
  </si>
  <si>
    <t>XLENERGY</t>
  </si>
  <si>
    <t>INE183H01011</t>
  </si>
  <si>
    <t>Profit of Rs.19.25/-</t>
  </si>
  <si>
    <t>444-448</t>
  </si>
  <si>
    <t>ADANIPORTS JAN FUT</t>
  </si>
  <si>
    <t>Loss of Rs.4/-</t>
  </si>
  <si>
    <t>2340-2350</t>
  </si>
  <si>
    <t>2565-2585</t>
  </si>
  <si>
    <t>Profit of Rs.26.5/-</t>
  </si>
  <si>
    <t>Loss of Rs.5/-</t>
  </si>
  <si>
    <t>Loss of Rs 3.5/-</t>
  </si>
  <si>
    <t>Loss of Rs.14/-</t>
  </si>
  <si>
    <t>Loss of Rs.112/-</t>
  </si>
  <si>
    <t>Loss of Rs 22/-</t>
  </si>
  <si>
    <t>BSLNIFTY</t>
  </si>
  <si>
    <t>INF209K01IR4</t>
  </si>
  <si>
    <t>GANGESSECU</t>
  </si>
  <si>
    <t>INE335W01016</t>
  </si>
  <si>
    <t>1150-1160</t>
  </si>
  <si>
    <t>EXIDEIND JAN FUT</t>
  </si>
  <si>
    <t>378-380</t>
  </si>
  <si>
    <t>Profit of Rs.9/-</t>
  </si>
  <si>
    <t>716-722</t>
  </si>
  <si>
    <t>770-780</t>
  </si>
  <si>
    <t>890-900</t>
  </si>
  <si>
    <t>DELTAMAGNT</t>
  </si>
  <si>
    <t>INE393A01011</t>
  </si>
  <si>
    <t>JMA</t>
  </si>
  <si>
    <t>INE412C01015</t>
  </si>
  <si>
    <t>MAHAPEXLTD</t>
  </si>
  <si>
    <t>INE843B01013</t>
  </si>
  <si>
    <t>NKIND</t>
  </si>
  <si>
    <t>INE542C01019</t>
  </si>
  <si>
    <t>BHARTIARTL JAN FUT</t>
  </si>
  <si>
    <t>AJANTPHARM JAN FUT</t>
  </si>
  <si>
    <t>Profit of Rs.16.5/-</t>
  </si>
  <si>
    <t>Profit of Rs.3.5/-</t>
  </si>
  <si>
    <t>Loss of Rs.6.5/-</t>
  </si>
  <si>
    <t>NETF</t>
  </si>
  <si>
    <t>INF277K015R5</t>
  </si>
  <si>
    <t>ZENITHEXPO</t>
  </si>
  <si>
    <t>INE058B01018</t>
  </si>
  <si>
    <t>CESC JAN FUT</t>
  </si>
  <si>
    <t>Profit of Rs.4.5/-</t>
  </si>
  <si>
    <t>UBL JAN FUT</t>
  </si>
  <si>
    <t>Profit of Rs.12/-</t>
  </si>
  <si>
    <t>UPL JAN FUT</t>
  </si>
  <si>
    <t>207-208</t>
  </si>
  <si>
    <t>220-223</t>
  </si>
  <si>
    <t>Profit of Rs.19.5/-</t>
  </si>
  <si>
    <t>IRB JAN FUT</t>
  </si>
  <si>
    <t>Loss of Rs.19.5/-</t>
  </si>
  <si>
    <t>SCBL</t>
  </si>
  <si>
    <t>AJOONI</t>
  </si>
  <si>
    <t>Ajooni Biotech Limited</t>
  </si>
  <si>
    <t>PRISM MEDICO AND PHARMACY LTD</t>
  </si>
  <si>
    <t>CRMFGETF</t>
  </si>
  <si>
    <t>INF760K01BR1</t>
  </si>
  <si>
    <t>NIFTYEES</t>
  </si>
  <si>
    <t>INF754K01EK3</t>
  </si>
  <si>
    <t>Profit of Rs.6/-</t>
  </si>
  <si>
    <t>APOLLOHOSP JAN FUT</t>
  </si>
  <si>
    <t>Profit of Rs.15/-</t>
  </si>
  <si>
    <t>Profit of Rs.3/-</t>
  </si>
  <si>
    <t>GODREJIND JAN FUT</t>
  </si>
  <si>
    <t>NIFTY JAN 10700 PE</t>
  </si>
  <si>
    <t>A</t>
  </si>
  <si>
    <t>MANISHA N KOTHARI</t>
  </si>
  <si>
    <t>CUBEXTUB</t>
  </si>
  <si>
    <t>INE144D01012</t>
  </si>
  <si>
    <t>CYBERMEDIA</t>
  </si>
  <si>
    <t>INE278G01037</t>
  </si>
  <si>
    <t>EUROTEXIND</t>
  </si>
  <si>
    <t>INE022C01012</t>
  </si>
  <si>
    <t>ONELIFECAP</t>
  </si>
  <si>
    <t>INE912L01015</t>
  </si>
  <si>
    <t>WIPL</t>
  </si>
  <si>
    <t>INE215F01023</t>
  </si>
  <si>
    <t>Profit of Rs.5.5/-</t>
  </si>
  <si>
    <t>RAYMOND JAN FUT</t>
  </si>
  <si>
    <t>IVZINNIFTY</t>
  </si>
  <si>
    <t>INF205K01DA9</t>
  </si>
  <si>
    <t>TNTELE</t>
  </si>
  <si>
    <t>INE141D01018</t>
  </si>
  <si>
    <t>Loss of Rs.38/-</t>
  </si>
  <si>
    <t>Profit of Rs.25.5/-</t>
  </si>
  <si>
    <t>Loss of Rs 22.5/-</t>
  </si>
  <si>
    <t>JIGNA SUNIL AGARWAL</t>
  </si>
  <si>
    <t>ICICILIQ</t>
  </si>
  <si>
    <t>INF109KC1KT9</t>
  </si>
  <si>
    <t>IMPEXFERRO</t>
  </si>
  <si>
    <t>INE691G01015</t>
  </si>
  <si>
    <t>Loss of Rs.6/-</t>
  </si>
  <si>
    <t>Profit of Rs.18/-</t>
  </si>
  <si>
    <t>Profit of Rs.14/-</t>
  </si>
  <si>
    <t>373-375</t>
  </si>
  <si>
    <t>390-395</t>
  </si>
  <si>
    <t>Profit of Rs.10.50/-</t>
  </si>
  <si>
    <t>BCP</t>
  </si>
  <si>
    <t>HANIF AMIR MANJEE</t>
  </si>
  <si>
    <t>NAVEEN GUPTA</t>
  </si>
  <si>
    <t>SUNIL KRISHNAKUMAR AGARWAL</t>
  </si>
  <si>
    <t>JIGNASHA YAGNIK WAGHELA</t>
  </si>
  <si>
    <t>Jet Airways (India) Ltd.</t>
  </si>
  <si>
    <t>A.P.T. PORTFOLIO PRIVATE LIMITED</t>
  </si>
  <si>
    <t>TOWER RESEARCH CAPITAL MARKETS INDIA PRIVATE LIMITED</t>
  </si>
  <si>
    <t>VAIBHAV STOCK &amp; DERIVATIVES BROKING PVT. LTD</t>
  </si>
  <si>
    <t>ABSLNN50ET</t>
  </si>
  <si>
    <t>INF209KB1B87</t>
  </si>
  <si>
    <t>DBSTOCKBRO</t>
  </si>
  <si>
    <t>INE921B01025</t>
  </si>
  <si>
    <t>INE137I01015</t>
  </si>
  <si>
    <t>IITL</t>
  </si>
  <si>
    <t>INE886A01014</t>
  </si>
  <si>
    <t>KALYANIFRG</t>
  </si>
  <si>
    <t>INE314G01014</t>
  </si>
  <si>
    <t>LICNFNHGP</t>
  </si>
  <si>
    <t>INF767K01PC8</t>
  </si>
  <si>
    <t>MELSTAR</t>
  </si>
  <si>
    <t>INE817A01019</t>
  </si>
  <si>
    <t>MODIRUBBER</t>
  </si>
  <si>
    <t>INE832A01018</t>
  </si>
  <si>
    <t>PALASHSECU</t>
  </si>
  <si>
    <t>INE471W01019</t>
  </si>
  <si>
    <t>SUJANAUNI</t>
  </si>
  <si>
    <t>INE216G01011</t>
  </si>
  <si>
    <t>TORNTPHARM JAN FUT</t>
  </si>
  <si>
    <t>BIOCON JAN FUT</t>
  </si>
  <si>
    <t>648-650</t>
  </si>
  <si>
    <t>Profit of Rs.27.50/-</t>
  </si>
  <si>
    <t>NIITTECH JAN FUT</t>
  </si>
  <si>
    <t>1191-1193</t>
  </si>
  <si>
    <t>ESCORTS JAN FUT</t>
  </si>
  <si>
    <t>758-760</t>
  </si>
  <si>
    <t>Profit of Rs.6.15/-</t>
  </si>
  <si>
    <t>Loss of Rs.10.50/-</t>
  </si>
  <si>
    <t>CAPF</t>
  </si>
  <si>
    <t>APOLLOTRI</t>
  </si>
  <si>
    <t>GLOBE CAPITAL MARKET LIMITED</t>
  </si>
  <si>
    <t>DINESH PAREEKH</t>
  </si>
  <si>
    <t>GMO EMERGING DOM OPPORTUNITIES FD</t>
  </si>
  <si>
    <t>AXITA</t>
  </si>
  <si>
    <t>KRATOS IMPEX LIMITED</t>
  </si>
  <si>
    <t>GBLIL</t>
  </si>
  <si>
    <t>BHARATBHAI MANGAJI THAKOR .</t>
  </si>
  <si>
    <t>GUJHYSPIN</t>
  </si>
  <si>
    <t>NIRAJ LAHERCHAND MODI</t>
  </si>
  <si>
    <t>PREMCO</t>
  </si>
  <si>
    <t>QUANT CAPITAL SECURITIES PRIVATE LIMITED</t>
  </si>
  <si>
    <t>QOPPA TRADING PRIVATE LIMITED</t>
  </si>
  <si>
    <t>RAJATH</t>
  </si>
  <si>
    <t>K A INVESTMENTS CONSULTANCY LLP</t>
  </si>
  <si>
    <t>OLUMPUS TRADING AND ADVISORY LLP</t>
  </si>
  <si>
    <t>SGRL</t>
  </si>
  <si>
    <t>RIKHAV SECURITIES LIMITED</t>
  </si>
  <si>
    <t>SATISH KUMAR DALMIYA</t>
  </si>
  <si>
    <t>SPCAPIT</t>
  </si>
  <si>
    <t>S P REALTORS PVT LTD</t>
  </si>
  <si>
    <t>KOPRA ESTATE PRIVATE LIMITED</t>
  </si>
  <si>
    <t>ADVANI PRIVATE LIMITED</t>
  </si>
  <si>
    <t>SPICY</t>
  </si>
  <si>
    <t>PATIRAM RAMKISHAN KUSHVAH</t>
  </si>
  <si>
    <t>ANIL KUMAR GUPTA</t>
  </si>
  <si>
    <t>JAY BHAVSAR</t>
  </si>
  <si>
    <t>JAYKUMAR PITAMBARBHAI CHAUHAN</t>
  </si>
  <si>
    <t>RAJENDER KAUSHIK</t>
  </si>
  <si>
    <t>RAKESHBHAI KISHANBHAI PANDYA</t>
  </si>
  <si>
    <t>CENTILLION RESEARCH INDIA LLP</t>
  </si>
  <si>
    <t>GRAVITON RESEARCH CAPITAL LLP</t>
  </si>
  <si>
    <t>PURITY TRADEMAX LLP</t>
  </si>
  <si>
    <t>MIC Electronics Limited</t>
  </si>
  <si>
    <t>J M GLOBAL EQUITIES PRIVATE LIMITED</t>
  </si>
  <si>
    <t>JMP SECURITIES PVT LTD</t>
  </si>
  <si>
    <t>MULTIPLIER S AND S ADV PVT LTD</t>
  </si>
  <si>
    <t>Pitti Engineering Limited</t>
  </si>
  <si>
    <t>SATISH KUMAR AGARWAL</t>
  </si>
  <si>
    <t>Praj Industries Ltd</t>
  </si>
  <si>
    <t>Reliance Comm. Ltd.</t>
  </si>
  <si>
    <t>SKYVEIL TRADE SOLUTIONS LLP</t>
  </si>
  <si>
    <t>Sakuma Exports Limited</t>
  </si>
  <si>
    <t>KHUSHBOO VANRAJ KAHOR</t>
  </si>
  <si>
    <t>PINNAMANENI ESTATES PRIVATE LIMITED</t>
  </si>
  <si>
    <t>BANK OF BARODA</t>
  </si>
  <si>
    <t>BAJAJCON</t>
  </si>
  <si>
    <t>CURATECH</t>
  </si>
  <si>
    <t>INE117B01012</t>
  </si>
  <si>
    <t>EBANK</t>
  </si>
  <si>
    <t>INF754K01EL1</t>
  </si>
  <si>
    <t>EUROMULTI</t>
  </si>
  <si>
    <t>INE063J01011</t>
  </si>
  <si>
    <t>JAIHINDPRO</t>
  </si>
  <si>
    <t>INE343D01010</t>
  </si>
  <si>
    <t>LICNETFSEN</t>
  </si>
  <si>
    <t>INF767K01OT5</t>
  </si>
  <si>
    <t>MAN50ETF</t>
  </si>
  <si>
    <t>INF769K01EG9</t>
  </si>
  <si>
    <t>QNIFTY</t>
  </si>
  <si>
    <t>INF082J01028</t>
  </si>
  <si>
    <t>SHYAMTEL</t>
  </si>
  <si>
    <t>INE635A01023</t>
  </si>
  <si>
    <t>STINDIA</t>
  </si>
  <si>
    <t>INE090C01019</t>
  </si>
  <si>
    <t>TARAPUR</t>
  </si>
  <si>
    <t>INE747K01017</t>
  </si>
  <si>
    <t>VIMALOIL</t>
  </si>
  <si>
    <t>INE067D01015</t>
  </si>
  <si>
    <t>WSI</t>
  </si>
  <si>
    <t>INE100D01014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</si>
</sst>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3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0" fontId="67" fillId="72" borderId="32" xfId="0" applyFont="1" applyFill="1" applyBorder="1" applyAlignment="1">
      <alignment horizontal="center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166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28" borderId="16" xfId="0" applyNumberFormat="1" applyFill="1" applyBorder="1" applyAlignment="1">
      <alignment horizontal="left" vertical="center"/>
    </xf>
    <xf numFmtId="0" fontId="67" fillId="28" borderId="16" xfId="0" applyFont="1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9" fillId="0" borderId="0" xfId="0" applyFont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167" fontId="24" fillId="28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0" fontId="0" fillId="73" borderId="16" xfId="0" applyFont="1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0" applyFill="1" applyBorder="1" applyAlignment="1">
      <alignment horizontal="center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32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0" fillId="73" borderId="16" xfId="0" applyFont="1" applyFill="1" applyBorder="1" applyAlignment="1">
      <alignment horizontal="right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24" fillId="73" borderId="32" xfId="0" applyNumberFormat="1" applyFont="1" applyFill="1" applyBorder="1" applyAlignment="1">
      <alignment horizontal="center" vertical="center"/>
    </xf>
    <xf numFmtId="166" fontId="0" fillId="73" borderId="16" xfId="0" applyNumberFormat="1" applyFill="1" applyBorder="1" applyAlignment="1">
      <alignment horizontal="left" vertical="center"/>
    </xf>
    <xf numFmtId="0" fontId="67" fillId="73" borderId="16" xfId="0" applyFont="1" applyFill="1" applyBorder="1" applyAlignment="1">
      <alignment horizontal="center" vertical="center"/>
    </xf>
    <xf numFmtId="0" fontId="69" fillId="73" borderId="16" xfId="0" applyFont="1" applyFill="1" applyBorder="1" applyAlignment="1">
      <alignment horizontal="center"/>
    </xf>
    <xf numFmtId="0" fontId="69" fillId="73" borderId="16" xfId="0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53" xfId="0" applyNumberFormat="1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left" vertical="center"/>
    </xf>
    <xf numFmtId="0" fontId="67" fillId="73" borderId="30" xfId="0" applyFont="1" applyFill="1" applyBorder="1" applyAlignment="1">
      <alignment horizontal="center" vertical="center"/>
    </xf>
    <xf numFmtId="0" fontId="0" fillId="73" borderId="16" xfId="0" applyFill="1" applyBorder="1" applyAlignment="1">
      <alignment horizontal="center" vertical="center"/>
    </xf>
    <xf numFmtId="0" fontId="0" fillId="73" borderId="29" xfId="0" applyFont="1" applyFill="1" applyBorder="1" applyAlignment="1">
      <alignment horizontal="center" vertical="center"/>
    </xf>
    <xf numFmtId="167" fontId="0" fillId="73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73" borderId="32" xfId="0" applyFont="1" applyFill="1" applyBorder="1" applyAlignment="1">
      <alignment horizontal="center" vertical="center"/>
    </xf>
    <xf numFmtId="0" fontId="67" fillId="73" borderId="46" xfId="0" applyFont="1" applyFill="1" applyBorder="1" applyAlignment="1">
      <alignment horizontal="center" vertical="center"/>
    </xf>
    <xf numFmtId="0" fontId="0" fillId="73" borderId="32" xfId="0" applyFill="1" applyBorder="1" applyAlignment="1">
      <alignment horizontal="center" vertical="center"/>
    </xf>
    <xf numFmtId="0" fontId="0" fillId="73" borderId="46" xfId="0" applyFill="1" applyBorder="1" applyAlignment="1">
      <alignment horizontal="center" vertical="center"/>
    </xf>
    <xf numFmtId="167" fontId="0" fillId="73" borderId="52" xfId="0" applyNumberFormat="1" applyFont="1" applyFill="1" applyBorder="1" applyAlignment="1">
      <alignment horizontal="center" vertical="center" wrapText="1"/>
    </xf>
    <xf numFmtId="167" fontId="0" fillId="73" borderId="50" xfId="0" applyNumberFormat="1" applyFont="1" applyFill="1" applyBorder="1" applyAlignment="1">
      <alignment horizontal="center" vertical="center" wrapText="1"/>
    </xf>
    <xf numFmtId="0" fontId="0" fillId="73" borderId="32" xfId="0" applyFont="1" applyFill="1" applyBorder="1" applyAlignment="1">
      <alignment horizontal="center" vertical="center"/>
    </xf>
    <xf numFmtId="0" fontId="0" fillId="73" borderId="46" xfId="0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214</xdr:row>
      <xdr:rowOff>123824</xdr:rowOff>
    </xdr:from>
    <xdr:to>
      <xdr:col>11</xdr:col>
      <xdr:colOff>323850</xdr:colOff>
      <xdr:row>229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219</xdr:row>
      <xdr:rowOff>123825</xdr:rowOff>
    </xdr:from>
    <xdr:to>
      <xdr:col>4</xdr:col>
      <xdr:colOff>523875</xdr:colOff>
      <xdr:row>224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6" sqref="D26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43481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336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0"/>
  <sheetViews>
    <sheetView zoomScale="85" zoomScaleNormal="85" workbookViewId="0">
      <pane ySplit="10" topLeftCell="A11" activePane="bottomLeft" state="frozen"/>
      <selection activeCell="C16" sqref="C16"/>
      <selection pane="bottomLeft" activeCell="Q17" sqref="Q17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234</v>
      </c>
    </row>
    <row r="6" spans="1:15" ht="16.5" customHeight="1" thickBot="1">
      <c r="A6" s="21" t="s">
        <v>12</v>
      </c>
      <c r="B6" s="21"/>
      <c r="L6" s="10">
        <f>Main!B10</f>
        <v>43481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1" t="s">
        <v>13</v>
      </c>
      <c r="B9" s="503" t="s">
        <v>1948</v>
      </c>
      <c r="C9" s="503" t="s">
        <v>14</v>
      </c>
      <c r="D9" s="111" t="s">
        <v>15</v>
      </c>
      <c r="E9" s="23" t="s">
        <v>16</v>
      </c>
      <c r="F9" s="498" t="s">
        <v>17</v>
      </c>
      <c r="G9" s="499"/>
      <c r="H9" s="500"/>
      <c r="I9" s="498" t="s">
        <v>18</v>
      </c>
      <c r="J9" s="499"/>
      <c r="K9" s="500"/>
      <c r="L9" s="23"/>
      <c r="M9" s="24"/>
      <c r="N9" s="24"/>
      <c r="O9" s="24"/>
    </row>
    <row r="10" spans="1:15" ht="59.25" customHeight="1">
      <c r="A10" s="502"/>
      <c r="B10" s="504" t="s">
        <v>1948</v>
      </c>
      <c r="C10" s="504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359</v>
      </c>
      <c r="O10" s="76" t="s">
        <v>2779</v>
      </c>
    </row>
    <row r="11" spans="1:15" ht="15">
      <c r="A11" s="130">
        <v>1</v>
      </c>
      <c r="B11" s="114" t="s">
        <v>1967</v>
      </c>
      <c r="C11" s="130" t="s">
        <v>29</v>
      </c>
      <c r="D11" s="133">
        <v>27518.9</v>
      </c>
      <c r="E11" s="133">
        <v>27483.333333333332</v>
      </c>
      <c r="F11" s="134">
        <v>27427.666666666664</v>
      </c>
      <c r="G11" s="134">
        <v>27336.433333333331</v>
      </c>
      <c r="H11" s="134">
        <v>27280.766666666663</v>
      </c>
      <c r="I11" s="134">
        <v>27574.566666666666</v>
      </c>
      <c r="J11" s="134">
        <v>27630.23333333333</v>
      </c>
      <c r="K11" s="134">
        <v>27721.466666666667</v>
      </c>
      <c r="L11" s="132">
        <v>27539</v>
      </c>
      <c r="M11" s="132">
        <v>27392.1</v>
      </c>
      <c r="N11" s="151">
        <v>2074240</v>
      </c>
      <c r="O11" s="344">
        <v>1.8641837075451313E-2</v>
      </c>
    </row>
    <row r="12" spans="1:15" ht="15">
      <c r="A12" s="130">
        <v>2</v>
      </c>
      <c r="B12" s="114" t="s">
        <v>1967</v>
      </c>
      <c r="C12" s="130" t="s">
        <v>28</v>
      </c>
      <c r="D12" s="135">
        <v>10928.4</v>
      </c>
      <c r="E12" s="135">
        <v>10886.916666666666</v>
      </c>
      <c r="F12" s="136">
        <v>10833.833333333332</v>
      </c>
      <c r="G12" s="136">
        <v>10739.266666666666</v>
      </c>
      <c r="H12" s="136">
        <v>10686.183333333332</v>
      </c>
      <c r="I12" s="136">
        <v>10981.483333333332</v>
      </c>
      <c r="J12" s="136">
        <v>11034.566666666664</v>
      </c>
      <c r="K12" s="136">
        <v>11129.133333333331</v>
      </c>
      <c r="L12" s="131">
        <v>10940</v>
      </c>
      <c r="M12" s="131">
        <v>10792.35</v>
      </c>
      <c r="N12" s="151">
        <v>27644175</v>
      </c>
      <c r="O12" s="344">
        <v>4.5295604012285287E-2</v>
      </c>
    </row>
    <row r="13" spans="1:15" ht="15">
      <c r="A13" s="130">
        <v>3</v>
      </c>
      <c r="B13" s="114" t="s">
        <v>1967</v>
      </c>
      <c r="C13" s="130" t="s">
        <v>245</v>
      </c>
      <c r="D13" s="135">
        <v>14683</v>
      </c>
      <c r="E13" s="135">
        <v>14562.666666666666</v>
      </c>
      <c r="F13" s="136">
        <v>14411.333333333332</v>
      </c>
      <c r="G13" s="136">
        <v>14139.666666666666</v>
      </c>
      <c r="H13" s="136">
        <v>13988.333333333332</v>
      </c>
      <c r="I13" s="136">
        <v>14834.333333333332</v>
      </c>
      <c r="J13" s="136">
        <v>14985.666666666664</v>
      </c>
      <c r="K13" s="136">
        <v>15257.333333333332</v>
      </c>
      <c r="L13" s="131">
        <v>14714</v>
      </c>
      <c r="M13" s="131">
        <v>14291</v>
      </c>
      <c r="N13" s="151">
        <v>20700</v>
      </c>
      <c r="O13" s="344">
        <v>-0.24314442413162707</v>
      </c>
    </row>
    <row r="14" spans="1:15" ht="15">
      <c r="A14" s="130">
        <v>4</v>
      </c>
      <c r="B14" s="114" t="s">
        <v>1950</v>
      </c>
      <c r="C14" s="130" t="s">
        <v>30</v>
      </c>
      <c r="D14" s="135">
        <v>1489.3</v>
      </c>
      <c r="E14" s="135">
        <v>1487.0166666666667</v>
      </c>
      <c r="F14" s="136">
        <v>1472.0333333333333</v>
      </c>
      <c r="G14" s="136">
        <v>1454.7666666666667</v>
      </c>
      <c r="H14" s="136">
        <v>1439.7833333333333</v>
      </c>
      <c r="I14" s="136">
        <v>1504.2833333333333</v>
      </c>
      <c r="J14" s="136">
        <v>1519.2666666666664</v>
      </c>
      <c r="K14" s="136">
        <v>1536.5333333333333</v>
      </c>
      <c r="L14" s="131">
        <v>1502</v>
      </c>
      <c r="M14" s="131">
        <v>1469.75</v>
      </c>
      <c r="N14" s="151">
        <v>1384000</v>
      </c>
      <c r="O14" s="344">
        <v>2.6401661228122219E-2</v>
      </c>
    </row>
    <row r="15" spans="1:15" ht="15">
      <c r="A15" s="130">
        <v>5</v>
      </c>
      <c r="B15" s="114" t="s">
        <v>1951</v>
      </c>
      <c r="C15" s="130" t="s">
        <v>31</v>
      </c>
      <c r="D15" s="135">
        <v>149.55000000000001</v>
      </c>
      <c r="E15" s="135">
        <v>149.35000000000002</v>
      </c>
      <c r="F15" s="136">
        <v>148.05000000000004</v>
      </c>
      <c r="G15" s="136">
        <v>146.55000000000001</v>
      </c>
      <c r="H15" s="136">
        <v>145.25000000000003</v>
      </c>
      <c r="I15" s="136">
        <v>150.85000000000005</v>
      </c>
      <c r="J15" s="136">
        <v>152.15</v>
      </c>
      <c r="K15" s="136">
        <v>153.65000000000006</v>
      </c>
      <c r="L15" s="131">
        <v>150.65</v>
      </c>
      <c r="M15" s="131">
        <v>147.85</v>
      </c>
      <c r="N15" s="151">
        <v>37692000</v>
      </c>
      <c r="O15" s="344">
        <v>2.0688908145580588E-2</v>
      </c>
    </row>
    <row r="16" spans="1:15" ht="15">
      <c r="A16" s="130">
        <v>6</v>
      </c>
      <c r="B16" s="114" t="s">
        <v>1951</v>
      </c>
      <c r="C16" s="130" t="s">
        <v>32</v>
      </c>
      <c r="D16" s="135">
        <v>386.45</v>
      </c>
      <c r="E16" s="135">
        <v>383.2833333333333</v>
      </c>
      <c r="F16" s="136">
        <v>379.41666666666663</v>
      </c>
      <c r="G16" s="136">
        <v>372.38333333333333</v>
      </c>
      <c r="H16" s="136">
        <v>368.51666666666665</v>
      </c>
      <c r="I16" s="136">
        <v>390.31666666666661</v>
      </c>
      <c r="J16" s="136">
        <v>394.18333333333328</v>
      </c>
      <c r="K16" s="136">
        <v>401.21666666666658</v>
      </c>
      <c r="L16" s="131">
        <v>387.15</v>
      </c>
      <c r="M16" s="131">
        <v>376.25</v>
      </c>
      <c r="N16" s="151">
        <v>22772500</v>
      </c>
      <c r="O16" s="344">
        <v>8.7486157253599105E-3</v>
      </c>
    </row>
    <row r="17" spans="1:15" ht="15">
      <c r="A17" s="130">
        <v>7</v>
      </c>
      <c r="B17" s="114" t="s">
        <v>1952</v>
      </c>
      <c r="C17" s="130" t="s">
        <v>33</v>
      </c>
      <c r="D17" s="135">
        <v>50.65</v>
      </c>
      <c r="E17" s="135">
        <v>50.85</v>
      </c>
      <c r="F17" s="136">
        <v>50</v>
      </c>
      <c r="G17" s="136">
        <v>49.35</v>
      </c>
      <c r="H17" s="136">
        <v>48.5</v>
      </c>
      <c r="I17" s="136">
        <v>51.5</v>
      </c>
      <c r="J17" s="136">
        <v>52.350000000000009</v>
      </c>
      <c r="K17" s="136">
        <v>53</v>
      </c>
      <c r="L17" s="131">
        <v>51.7</v>
      </c>
      <c r="M17" s="131">
        <v>50.2</v>
      </c>
      <c r="N17" s="151">
        <v>156240000</v>
      </c>
      <c r="O17" s="344">
        <v>-2.6809651474530832E-3</v>
      </c>
    </row>
    <row r="18" spans="1:15" ht="15">
      <c r="A18" s="130">
        <v>8</v>
      </c>
      <c r="B18" s="114" t="s">
        <v>1953</v>
      </c>
      <c r="C18" s="130" t="s">
        <v>233</v>
      </c>
      <c r="D18" s="135">
        <v>1165.75</v>
      </c>
      <c r="E18" s="135">
        <v>1172.2</v>
      </c>
      <c r="F18" s="136">
        <v>1154.6500000000001</v>
      </c>
      <c r="G18" s="136">
        <v>1143.55</v>
      </c>
      <c r="H18" s="136">
        <v>1126</v>
      </c>
      <c r="I18" s="136">
        <v>1183.3000000000002</v>
      </c>
      <c r="J18" s="136">
        <v>1200.8499999999999</v>
      </c>
      <c r="K18" s="136">
        <v>1211.9500000000003</v>
      </c>
      <c r="L18" s="131">
        <v>1189.75</v>
      </c>
      <c r="M18" s="131">
        <v>1161.0999999999999</v>
      </c>
      <c r="N18" s="151">
        <v>640000</v>
      </c>
      <c r="O18" s="344">
        <v>0.11207645525629888</v>
      </c>
    </row>
    <row r="19" spans="1:15" ht="15">
      <c r="A19" s="130">
        <v>9</v>
      </c>
      <c r="B19" s="114" t="s">
        <v>1954</v>
      </c>
      <c r="C19" s="130" t="s">
        <v>34</v>
      </c>
      <c r="D19" s="135">
        <v>44.15</v>
      </c>
      <c r="E19" s="135">
        <v>44.283333333333331</v>
      </c>
      <c r="F19" s="136">
        <v>43.716666666666661</v>
      </c>
      <c r="G19" s="136">
        <v>43.283333333333331</v>
      </c>
      <c r="H19" s="136">
        <v>42.716666666666661</v>
      </c>
      <c r="I19" s="136">
        <v>44.716666666666661</v>
      </c>
      <c r="J19" s="136">
        <v>45.283333333333324</v>
      </c>
      <c r="K19" s="136">
        <v>45.716666666666661</v>
      </c>
      <c r="L19" s="131">
        <v>44.85</v>
      </c>
      <c r="M19" s="131">
        <v>43.85</v>
      </c>
      <c r="N19" s="151">
        <v>20137000</v>
      </c>
      <c r="O19" s="344">
        <v>2.6507620941020542E-2</v>
      </c>
    </row>
    <row r="20" spans="1:15" ht="15">
      <c r="A20" s="130">
        <v>10</v>
      </c>
      <c r="B20" s="114" t="s">
        <v>1955</v>
      </c>
      <c r="C20" s="130" t="s">
        <v>186</v>
      </c>
      <c r="D20" s="135">
        <v>769.4</v>
      </c>
      <c r="E20" s="135">
        <v>766.35</v>
      </c>
      <c r="F20" s="136">
        <v>760.80000000000007</v>
      </c>
      <c r="G20" s="136">
        <v>752.2</v>
      </c>
      <c r="H20" s="136">
        <v>746.65000000000009</v>
      </c>
      <c r="I20" s="136">
        <v>774.95</v>
      </c>
      <c r="J20" s="136">
        <v>780.5</v>
      </c>
      <c r="K20" s="136">
        <v>789.1</v>
      </c>
      <c r="L20" s="131">
        <v>771.9</v>
      </c>
      <c r="M20" s="131">
        <v>757.75</v>
      </c>
      <c r="N20" s="151">
        <v>873600</v>
      </c>
      <c r="O20" s="344">
        <v>-1.1093502377179081E-2</v>
      </c>
    </row>
    <row r="21" spans="1:15" ht="15">
      <c r="A21" s="130">
        <v>11</v>
      </c>
      <c r="B21" s="114" t="s">
        <v>1950</v>
      </c>
      <c r="C21" s="130" t="s">
        <v>35</v>
      </c>
      <c r="D21" s="135">
        <v>217.6</v>
      </c>
      <c r="E21" s="135">
        <v>217.08333333333334</v>
      </c>
      <c r="F21" s="136">
        <v>215.76666666666668</v>
      </c>
      <c r="G21" s="136">
        <v>213.93333333333334</v>
      </c>
      <c r="H21" s="136">
        <v>212.61666666666667</v>
      </c>
      <c r="I21" s="136">
        <v>218.91666666666669</v>
      </c>
      <c r="J21" s="136">
        <v>220.23333333333335</v>
      </c>
      <c r="K21" s="136">
        <v>222.06666666666669</v>
      </c>
      <c r="L21" s="131">
        <v>218.4</v>
      </c>
      <c r="M21" s="131">
        <v>215.25</v>
      </c>
      <c r="N21" s="151">
        <v>15487500</v>
      </c>
      <c r="O21" s="344">
        <v>-4.339440694310511E-3</v>
      </c>
    </row>
    <row r="22" spans="1:15" ht="15">
      <c r="A22" s="130">
        <v>12</v>
      </c>
      <c r="B22" s="114" t="s">
        <v>1951</v>
      </c>
      <c r="C22" s="130" t="s">
        <v>37</v>
      </c>
      <c r="D22" s="135">
        <v>1326.15</v>
      </c>
      <c r="E22" s="135">
        <v>1325.75</v>
      </c>
      <c r="F22" s="136">
        <v>1317.4</v>
      </c>
      <c r="G22" s="136">
        <v>1308.6500000000001</v>
      </c>
      <c r="H22" s="136">
        <v>1300.3000000000002</v>
      </c>
      <c r="I22" s="136">
        <v>1334.5</v>
      </c>
      <c r="J22" s="136">
        <v>1342.85</v>
      </c>
      <c r="K22" s="136">
        <v>1351.6</v>
      </c>
      <c r="L22" s="131">
        <v>1334.1</v>
      </c>
      <c r="M22" s="131">
        <v>1317</v>
      </c>
      <c r="N22" s="151">
        <v>681500</v>
      </c>
      <c r="O22" s="344">
        <v>-5.0835654596100281E-2</v>
      </c>
    </row>
    <row r="23" spans="1:15" ht="15">
      <c r="A23" s="130">
        <v>13</v>
      </c>
      <c r="B23" s="114" t="s">
        <v>1955</v>
      </c>
      <c r="C23" s="130" t="s">
        <v>38</v>
      </c>
      <c r="D23" s="135">
        <v>224.45</v>
      </c>
      <c r="E23" s="135">
        <v>224.73333333333335</v>
      </c>
      <c r="F23" s="136">
        <v>223.26666666666671</v>
      </c>
      <c r="G23" s="136">
        <v>222.08333333333337</v>
      </c>
      <c r="H23" s="136">
        <v>220.61666666666673</v>
      </c>
      <c r="I23" s="136">
        <v>225.91666666666669</v>
      </c>
      <c r="J23" s="136">
        <v>227.38333333333333</v>
      </c>
      <c r="K23" s="136">
        <v>228.56666666666666</v>
      </c>
      <c r="L23" s="131">
        <v>226.2</v>
      </c>
      <c r="M23" s="131">
        <v>223.55</v>
      </c>
      <c r="N23" s="151">
        <v>10974000</v>
      </c>
      <c r="O23" s="344">
        <v>2.5224215246636771E-2</v>
      </c>
    </row>
    <row r="24" spans="1:15" ht="15">
      <c r="A24" s="130">
        <v>14</v>
      </c>
      <c r="B24" s="114" t="s">
        <v>1949</v>
      </c>
      <c r="C24" s="130" t="s">
        <v>39</v>
      </c>
      <c r="D24" s="135">
        <v>95.5</v>
      </c>
      <c r="E24" s="135">
        <v>95.2</v>
      </c>
      <c r="F24" s="136">
        <v>94.5</v>
      </c>
      <c r="G24" s="136">
        <v>93.5</v>
      </c>
      <c r="H24" s="136">
        <v>92.8</v>
      </c>
      <c r="I24" s="136">
        <v>96.2</v>
      </c>
      <c r="J24" s="136">
        <v>96.90000000000002</v>
      </c>
      <c r="K24" s="136">
        <v>97.9</v>
      </c>
      <c r="L24" s="131">
        <v>95.9</v>
      </c>
      <c r="M24" s="131">
        <v>94.2</v>
      </c>
      <c r="N24" s="151">
        <v>8254000</v>
      </c>
      <c r="O24" s="344">
        <v>-2.4172105390379501E-3</v>
      </c>
    </row>
    <row r="25" spans="1:15" ht="15">
      <c r="A25" s="130">
        <v>15</v>
      </c>
      <c r="B25" s="114" t="s">
        <v>1955</v>
      </c>
      <c r="C25" s="130" t="s">
        <v>40</v>
      </c>
      <c r="D25" s="135">
        <v>94.15</v>
      </c>
      <c r="E25" s="135">
        <v>94.2</v>
      </c>
      <c r="F25" s="136">
        <v>93.550000000000011</v>
      </c>
      <c r="G25" s="136">
        <v>92.95</v>
      </c>
      <c r="H25" s="136">
        <v>92.300000000000011</v>
      </c>
      <c r="I25" s="136">
        <v>94.800000000000011</v>
      </c>
      <c r="J25" s="136">
        <v>95.450000000000017</v>
      </c>
      <c r="K25" s="136">
        <v>96.050000000000011</v>
      </c>
      <c r="L25" s="131">
        <v>94.85</v>
      </c>
      <c r="M25" s="131">
        <v>93.6</v>
      </c>
      <c r="N25" s="151">
        <v>82012000</v>
      </c>
      <c r="O25" s="344">
        <v>5.6899004267425323E-3</v>
      </c>
    </row>
    <row r="26" spans="1:15" ht="15">
      <c r="A26" s="130">
        <v>16</v>
      </c>
      <c r="B26" s="114" t="s">
        <v>1956</v>
      </c>
      <c r="C26" s="130" t="s">
        <v>41</v>
      </c>
      <c r="D26" s="135">
        <v>1414.15</v>
      </c>
      <c r="E26" s="135">
        <v>1410.4333333333334</v>
      </c>
      <c r="F26" s="136">
        <v>1401.8666666666668</v>
      </c>
      <c r="G26" s="136">
        <v>1389.5833333333335</v>
      </c>
      <c r="H26" s="136">
        <v>1381.0166666666669</v>
      </c>
      <c r="I26" s="136">
        <v>1422.7166666666667</v>
      </c>
      <c r="J26" s="136">
        <v>1431.2833333333333</v>
      </c>
      <c r="K26" s="136">
        <v>1443.5666666666666</v>
      </c>
      <c r="L26" s="131">
        <v>1419</v>
      </c>
      <c r="M26" s="131">
        <v>1398.15</v>
      </c>
      <c r="N26" s="151">
        <v>6451800</v>
      </c>
      <c r="O26" s="344">
        <v>-2.1119708693673189E-2</v>
      </c>
    </row>
    <row r="27" spans="1:15" ht="15">
      <c r="A27" s="130">
        <v>17</v>
      </c>
      <c r="B27" s="114" t="s">
        <v>1953</v>
      </c>
      <c r="C27" s="130" t="s">
        <v>42</v>
      </c>
      <c r="D27" s="135">
        <v>789.8</v>
      </c>
      <c r="E27" s="135">
        <v>785.1</v>
      </c>
      <c r="F27" s="136">
        <v>778.2</v>
      </c>
      <c r="G27" s="136">
        <v>766.6</v>
      </c>
      <c r="H27" s="136">
        <v>759.7</v>
      </c>
      <c r="I27" s="136">
        <v>796.7</v>
      </c>
      <c r="J27" s="136">
        <v>803.59999999999991</v>
      </c>
      <c r="K27" s="136">
        <v>815.2</v>
      </c>
      <c r="L27" s="131">
        <v>792</v>
      </c>
      <c r="M27" s="131">
        <v>773.5</v>
      </c>
      <c r="N27" s="151">
        <v>19972000</v>
      </c>
      <c r="O27" s="344">
        <v>2.4594689554785928E-3</v>
      </c>
    </row>
    <row r="28" spans="1:15" ht="15">
      <c r="A28" s="130">
        <v>18</v>
      </c>
      <c r="B28" s="114" t="s">
        <v>1954</v>
      </c>
      <c r="C28" s="130" t="s">
        <v>43</v>
      </c>
      <c r="D28" s="135">
        <v>662.8</v>
      </c>
      <c r="E28" s="135">
        <v>662.36666666666667</v>
      </c>
      <c r="F28" s="136">
        <v>657.93333333333339</v>
      </c>
      <c r="G28" s="136">
        <v>653.06666666666672</v>
      </c>
      <c r="H28" s="136">
        <v>648.63333333333344</v>
      </c>
      <c r="I28" s="136">
        <v>667.23333333333335</v>
      </c>
      <c r="J28" s="136">
        <v>671.66666666666652</v>
      </c>
      <c r="K28" s="136">
        <v>676.5333333333333</v>
      </c>
      <c r="L28" s="131">
        <v>666.8</v>
      </c>
      <c r="M28" s="131">
        <v>657.5</v>
      </c>
      <c r="N28" s="151">
        <v>32688000</v>
      </c>
      <c r="O28" s="344">
        <v>-1.6890428757037678E-2</v>
      </c>
    </row>
    <row r="29" spans="1:15" ht="15">
      <c r="A29" s="130">
        <v>19</v>
      </c>
      <c r="B29" s="114" t="s">
        <v>1955</v>
      </c>
      <c r="C29" s="130" t="s">
        <v>44</v>
      </c>
      <c r="D29" s="135">
        <v>2741.45</v>
      </c>
      <c r="E29" s="135">
        <v>2733.6666666666665</v>
      </c>
      <c r="F29" s="136">
        <v>2719.583333333333</v>
      </c>
      <c r="G29" s="136">
        <v>2697.7166666666667</v>
      </c>
      <c r="H29" s="136">
        <v>2683.6333333333332</v>
      </c>
      <c r="I29" s="136">
        <v>2755.5333333333328</v>
      </c>
      <c r="J29" s="136">
        <v>2769.6166666666659</v>
      </c>
      <c r="K29" s="136">
        <v>2791.4833333333327</v>
      </c>
      <c r="L29" s="131">
        <v>2747.75</v>
      </c>
      <c r="M29" s="131">
        <v>2711.8</v>
      </c>
      <c r="N29" s="151">
        <v>2182250</v>
      </c>
      <c r="O29" s="344">
        <v>1.2617572837806837E-3</v>
      </c>
    </row>
    <row r="30" spans="1:15" ht="15">
      <c r="A30" s="130">
        <v>20</v>
      </c>
      <c r="B30" s="114" t="s">
        <v>1951</v>
      </c>
      <c r="C30" s="130" t="s">
        <v>188</v>
      </c>
      <c r="D30" s="135">
        <v>6539.5</v>
      </c>
      <c r="E30" s="135">
        <v>6499.4333333333334</v>
      </c>
      <c r="F30" s="136">
        <v>6445.0666666666666</v>
      </c>
      <c r="G30" s="136">
        <v>6350.6333333333332</v>
      </c>
      <c r="H30" s="136">
        <v>6296.2666666666664</v>
      </c>
      <c r="I30" s="136">
        <v>6593.8666666666668</v>
      </c>
      <c r="J30" s="136">
        <v>6648.2333333333336</v>
      </c>
      <c r="K30" s="136">
        <v>6742.666666666667</v>
      </c>
      <c r="L30" s="131">
        <v>6553.8</v>
      </c>
      <c r="M30" s="131">
        <v>6405</v>
      </c>
      <c r="N30" s="151">
        <v>667500</v>
      </c>
      <c r="O30" s="344">
        <v>8.3081570996978854E-3</v>
      </c>
    </row>
    <row r="31" spans="1:15" ht="15">
      <c r="A31" s="130">
        <v>21</v>
      </c>
      <c r="B31" s="114" t="s">
        <v>1957</v>
      </c>
      <c r="C31" s="130" t="s">
        <v>187</v>
      </c>
      <c r="D31" s="135">
        <v>2611.0500000000002</v>
      </c>
      <c r="E31" s="135">
        <v>2593.6</v>
      </c>
      <c r="F31" s="136">
        <v>2567.4499999999998</v>
      </c>
      <c r="G31" s="136">
        <v>2523.85</v>
      </c>
      <c r="H31" s="136">
        <v>2497.6999999999998</v>
      </c>
      <c r="I31" s="136">
        <v>2637.2</v>
      </c>
      <c r="J31" s="136">
        <v>2663.3500000000004</v>
      </c>
      <c r="K31" s="136">
        <v>2706.95</v>
      </c>
      <c r="L31" s="131">
        <v>2619.75</v>
      </c>
      <c r="M31" s="131">
        <v>2550</v>
      </c>
      <c r="N31" s="151">
        <v>6150000</v>
      </c>
      <c r="O31" s="344">
        <v>-2.6166818415739677E-2</v>
      </c>
    </row>
    <row r="32" spans="1:15" ht="15">
      <c r="A32" s="130">
        <v>22</v>
      </c>
      <c r="B32" s="114" t="s">
        <v>1951</v>
      </c>
      <c r="C32" s="130" t="s">
        <v>523</v>
      </c>
      <c r="D32" s="135">
        <v>874.25</v>
      </c>
      <c r="E32" s="135">
        <v>877.25</v>
      </c>
      <c r="F32" s="136">
        <v>862.85</v>
      </c>
      <c r="G32" s="136">
        <v>851.45</v>
      </c>
      <c r="H32" s="136">
        <v>837.05000000000007</v>
      </c>
      <c r="I32" s="136">
        <v>888.65</v>
      </c>
      <c r="J32" s="136">
        <v>903.05000000000007</v>
      </c>
      <c r="K32" s="136">
        <v>914.44999999999993</v>
      </c>
      <c r="L32" s="131">
        <v>891.65</v>
      </c>
      <c r="M32" s="131">
        <v>865.85</v>
      </c>
      <c r="N32" s="151">
        <v>2915200</v>
      </c>
      <c r="O32" s="344">
        <v>7.7787636793847981E-2</v>
      </c>
    </row>
    <row r="33" spans="1:15" ht="15">
      <c r="A33" s="130">
        <v>23</v>
      </c>
      <c r="B33" s="114" t="s">
        <v>1954</v>
      </c>
      <c r="C33" s="130" t="s">
        <v>45</v>
      </c>
      <c r="D33" s="135">
        <v>121.9</v>
      </c>
      <c r="E33" s="135">
        <v>121.91666666666667</v>
      </c>
      <c r="F33" s="136">
        <v>121.23333333333335</v>
      </c>
      <c r="G33" s="136">
        <v>120.56666666666668</v>
      </c>
      <c r="H33" s="136">
        <v>119.88333333333335</v>
      </c>
      <c r="I33" s="136">
        <v>122.58333333333334</v>
      </c>
      <c r="J33" s="136">
        <v>123.26666666666665</v>
      </c>
      <c r="K33" s="136">
        <v>123.93333333333334</v>
      </c>
      <c r="L33" s="131">
        <v>122.6</v>
      </c>
      <c r="M33" s="131">
        <v>121.25</v>
      </c>
      <c r="N33" s="151">
        <v>63304000</v>
      </c>
      <c r="O33" s="344">
        <v>-2.2066704495302945E-3</v>
      </c>
    </row>
    <row r="34" spans="1:15" ht="15">
      <c r="A34" s="130">
        <v>24</v>
      </c>
      <c r="B34" s="114" t="s">
        <v>1954</v>
      </c>
      <c r="C34" s="130" t="s">
        <v>46</v>
      </c>
      <c r="D34" s="135">
        <v>104.6</v>
      </c>
      <c r="E34" s="135">
        <v>104.45</v>
      </c>
      <c r="F34" s="136">
        <v>103.5</v>
      </c>
      <c r="G34" s="136">
        <v>102.39999999999999</v>
      </c>
      <c r="H34" s="136">
        <v>101.44999999999999</v>
      </c>
      <c r="I34" s="136">
        <v>105.55000000000001</v>
      </c>
      <c r="J34" s="136">
        <v>106.50000000000003</v>
      </c>
      <c r="K34" s="136">
        <v>107.60000000000002</v>
      </c>
      <c r="L34" s="131">
        <v>105.4</v>
      </c>
      <c r="M34" s="131">
        <v>103.35</v>
      </c>
      <c r="N34" s="151">
        <v>30792000</v>
      </c>
      <c r="O34" s="344">
        <v>-1.6858237547892719E-2</v>
      </c>
    </row>
    <row r="35" spans="1:15" ht="15">
      <c r="A35" s="130">
        <v>25</v>
      </c>
      <c r="B35" s="114" t="s">
        <v>1956</v>
      </c>
      <c r="C35" s="130" t="s">
        <v>47</v>
      </c>
      <c r="D35" s="135">
        <v>1171.45</v>
      </c>
      <c r="E35" s="135">
        <v>1168.6333333333334</v>
      </c>
      <c r="F35" s="136">
        <v>1159.8666666666668</v>
      </c>
      <c r="G35" s="136">
        <v>1148.2833333333333</v>
      </c>
      <c r="H35" s="136">
        <v>1139.5166666666667</v>
      </c>
      <c r="I35" s="136">
        <v>1180.2166666666669</v>
      </c>
      <c r="J35" s="136">
        <v>1188.9833333333338</v>
      </c>
      <c r="K35" s="136">
        <v>1200.5666666666671</v>
      </c>
      <c r="L35" s="131">
        <v>1177.4000000000001</v>
      </c>
      <c r="M35" s="131">
        <v>1157.05</v>
      </c>
      <c r="N35" s="151">
        <v>2696100</v>
      </c>
      <c r="O35" s="344">
        <v>7.1944019243385088E-2</v>
      </c>
    </row>
    <row r="36" spans="1:15" ht="15">
      <c r="A36" s="130">
        <v>26</v>
      </c>
      <c r="B36" s="114" t="s">
        <v>1959</v>
      </c>
      <c r="C36" s="130" t="s">
        <v>189</v>
      </c>
      <c r="D36" s="135">
        <v>90.7</v>
      </c>
      <c r="E36" s="135">
        <v>91.066666666666663</v>
      </c>
      <c r="F36" s="136">
        <v>89.833333333333329</v>
      </c>
      <c r="G36" s="136">
        <v>88.966666666666669</v>
      </c>
      <c r="H36" s="136">
        <v>87.733333333333334</v>
      </c>
      <c r="I36" s="136">
        <v>91.933333333333323</v>
      </c>
      <c r="J36" s="136">
        <v>93.166666666666671</v>
      </c>
      <c r="K36" s="136">
        <v>94.033333333333317</v>
      </c>
      <c r="L36" s="131">
        <v>92.3</v>
      </c>
      <c r="M36" s="131">
        <v>90.2</v>
      </c>
      <c r="N36" s="151">
        <v>35052000</v>
      </c>
      <c r="O36" s="344">
        <v>2.5812115891132574E-2</v>
      </c>
    </row>
    <row r="37" spans="1:15" ht="15">
      <c r="A37" s="130">
        <v>27</v>
      </c>
      <c r="B37" s="114" t="s">
        <v>1963</v>
      </c>
      <c r="C37" s="130" t="s">
        <v>239</v>
      </c>
      <c r="D37" s="135">
        <v>915.8</v>
      </c>
      <c r="E37" s="135">
        <v>906.25</v>
      </c>
      <c r="F37" s="136">
        <v>893.1</v>
      </c>
      <c r="G37" s="136">
        <v>870.4</v>
      </c>
      <c r="H37" s="136">
        <v>857.25</v>
      </c>
      <c r="I37" s="136">
        <v>928.95</v>
      </c>
      <c r="J37" s="136">
        <v>942.10000000000014</v>
      </c>
      <c r="K37" s="136">
        <v>964.80000000000007</v>
      </c>
      <c r="L37" s="131">
        <v>919.4</v>
      </c>
      <c r="M37" s="131">
        <v>883.55</v>
      </c>
      <c r="N37" s="151">
        <v>1750000</v>
      </c>
      <c r="O37" s="344">
        <v>7.5731497418244406E-2</v>
      </c>
    </row>
    <row r="38" spans="1:15" ht="15">
      <c r="A38" s="130">
        <v>28</v>
      </c>
      <c r="B38" s="114" t="s">
        <v>1951</v>
      </c>
      <c r="C38" s="130" t="s">
        <v>555</v>
      </c>
      <c r="D38" s="135">
        <v>327.75</v>
      </c>
      <c r="E38" s="135">
        <v>327.65000000000003</v>
      </c>
      <c r="F38" s="136">
        <v>326.40000000000009</v>
      </c>
      <c r="G38" s="136">
        <v>325.05000000000007</v>
      </c>
      <c r="H38" s="136">
        <v>323.80000000000013</v>
      </c>
      <c r="I38" s="136">
        <v>329.00000000000006</v>
      </c>
      <c r="J38" s="136">
        <v>330.24999999999994</v>
      </c>
      <c r="K38" s="136">
        <v>331.6</v>
      </c>
      <c r="L38" s="131">
        <v>328.9</v>
      </c>
      <c r="M38" s="131">
        <v>326.3</v>
      </c>
      <c r="N38" s="151">
        <v>5528600</v>
      </c>
      <c r="O38" s="344">
        <v>8.4269662921348312E-3</v>
      </c>
    </row>
    <row r="39" spans="1:15" ht="15">
      <c r="A39" s="130">
        <v>29</v>
      </c>
      <c r="B39" s="114" t="s">
        <v>1957</v>
      </c>
      <c r="C39" s="130" t="s">
        <v>1842</v>
      </c>
      <c r="D39" s="135">
        <v>954.55</v>
      </c>
      <c r="E39" s="135">
        <v>953.26666666666654</v>
      </c>
      <c r="F39" s="136">
        <v>948.8833333333331</v>
      </c>
      <c r="G39" s="136">
        <v>943.21666666666658</v>
      </c>
      <c r="H39" s="136">
        <v>938.83333333333314</v>
      </c>
      <c r="I39" s="136">
        <v>958.93333333333305</v>
      </c>
      <c r="J39" s="136">
        <v>963.31666666666649</v>
      </c>
      <c r="K39" s="136">
        <v>968.98333333333301</v>
      </c>
      <c r="L39" s="131">
        <v>957.65</v>
      </c>
      <c r="M39" s="131">
        <v>947.6</v>
      </c>
      <c r="N39" s="151">
        <v>4243000</v>
      </c>
      <c r="O39" s="344">
        <v>-2.4933930828449961E-2</v>
      </c>
    </row>
    <row r="40" spans="1:15" ht="15">
      <c r="A40" s="130">
        <v>30</v>
      </c>
      <c r="B40" s="114" t="s">
        <v>1955</v>
      </c>
      <c r="C40" s="130" t="s">
        <v>48</v>
      </c>
      <c r="D40" s="135">
        <v>489.65</v>
      </c>
      <c r="E40" s="135">
        <v>485.93333333333334</v>
      </c>
      <c r="F40" s="136">
        <v>480.7166666666667</v>
      </c>
      <c r="G40" s="136">
        <v>471.78333333333336</v>
      </c>
      <c r="H40" s="136">
        <v>466.56666666666672</v>
      </c>
      <c r="I40" s="136">
        <v>494.86666666666667</v>
      </c>
      <c r="J40" s="136">
        <v>500.08333333333326</v>
      </c>
      <c r="K40" s="136">
        <v>509.01666666666665</v>
      </c>
      <c r="L40" s="131">
        <v>491.15</v>
      </c>
      <c r="M40" s="131">
        <v>477</v>
      </c>
      <c r="N40" s="151">
        <v>13875600</v>
      </c>
      <c r="O40" s="344">
        <v>5.3908355795148251E-3</v>
      </c>
    </row>
    <row r="41" spans="1:15" ht="15">
      <c r="A41" s="130">
        <v>31</v>
      </c>
      <c r="B41" s="114" t="s">
        <v>1958</v>
      </c>
      <c r="C41" s="130" t="s">
        <v>49</v>
      </c>
      <c r="D41" s="135">
        <v>339</v>
      </c>
      <c r="E41" s="135">
        <v>335.68333333333334</v>
      </c>
      <c r="F41" s="136">
        <v>330.86666666666667</v>
      </c>
      <c r="G41" s="136">
        <v>322.73333333333335</v>
      </c>
      <c r="H41" s="136">
        <v>317.91666666666669</v>
      </c>
      <c r="I41" s="136">
        <v>343.81666666666666</v>
      </c>
      <c r="J41" s="136">
        <v>348.63333333333338</v>
      </c>
      <c r="K41" s="136">
        <v>356.76666666666665</v>
      </c>
      <c r="L41" s="131">
        <v>340.5</v>
      </c>
      <c r="M41" s="131">
        <v>327.55</v>
      </c>
      <c r="N41" s="151">
        <v>35419500</v>
      </c>
      <c r="O41" s="344">
        <v>9.0565672220069733E-3</v>
      </c>
    </row>
    <row r="42" spans="1:15" ht="15">
      <c r="A42" s="130">
        <v>32</v>
      </c>
      <c r="B42" s="114" t="s">
        <v>1959</v>
      </c>
      <c r="C42" s="130" t="s">
        <v>50</v>
      </c>
      <c r="D42" s="135">
        <v>68.8</v>
      </c>
      <c r="E42" s="135">
        <v>68.7</v>
      </c>
      <c r="F42" s="136">
        <v>68.25</v>
      </c>
      <c r="G42" s="136">
        <v>67.7</v>
      </c>
      <c r="H42" s="136">
        <v>67.25</v>
      </c>
      <c r="I42" s="136">
        <v>69.25</v>
      </c>
      <c r="J42" s="136">
        <v>69.700000000000017</v>
      </c>
      <c r="K42" s="136">
        <v>70.25</v>
      </c>
      <c r="L42" s="131">
        <v>69.150000000000006</v>
      </c>
      <c r="M42" s="131">
        <v>68.150000000000006</v>
      </c>
      <c r="N42" s="151">
        <v>52035000</v>
      </c>
      <c r="O42" s="344">
        <v>7.9907017288972839E-3</v>
      </c>
    </row>
    <row r="43" spans="1:15" ht="15">
      <c r="A43" s="130">
        <v>33</v>
      </c>
      <c r="B43" s="114" t="s">
        <v>1953</v>
      </c>
      <c r="C43" s="130" t="s">
        <v>51</v>
      </c>
      <c r="D43" s="135">
        <v>650.9</v>
      </c>
      <c r="E43" s="135">
        <v>649.15</v>
      </c>
      <c r="F43" s="136">
        <v>645.5</v>
      </c>
      <c r="G43" s="136">
        <v>640.1</v>
      </c>
      <c r="H43" s="136">
        <v>636.45000000000005</v>
      </c>
      <c r="I43" s="136">
        <v>654.54999999999995</v>
      </c>
      <c r="J43" s="136">
        <v>658.19999999999982</v>
      </c>
      <c r="K43" s="136">
        <v>663.59999999999991</v>
      </c>
      <c r="L43" s="131">
        <v>652.79999999999995</v>
      </c>
      <c r="M43" s="131">
        <v>643.75</v>
      </c>
      <c r="N43" s="151">
        <v>5354100</v>
      </c>
      <c r="O43" s="344">
        <v>-1.195814648729447E-2</v>
      </c>
    </row>
    <row r="44" spans="1:15" ht="15">
      <c r="A44" s="130">
        <v>34</v>
      </c>
      <c r="B44" s="114" t="s">
        <v>1955</v>
      </c>
      <c r="C44" s="130" t="s">
        <v>52</v>
      </c>
      <c r="D44" s="135">
        <v>19211.8</v>
      </c>
      <c r="E44" s="135">
        <v>19249.783333333333</v>
      </c>
      <c r="F44" s="136">
        <v>19123.016666666666</v>
      </c>
      <c r="G44" s="136">
        <v>19034.233333333334</v>
      </c>
      <c r="H44" s="136">
        <v>18907.466666666667</v>
      </c>
      <c r="I44" s="136">
        <v>19338.566666666666</v>
      </c>
      <c r="J44" s="136">
        <v>19465.333333333328</v>
      </c>
      <c r="K44" s="136">
        <v>19554.116666666665</v>
      </c>
      <c r="L44" s="131">
        <v>19376.55</v>
      </c>
      <c r="M44" s="131">
        <v>19161</v>
      </c>
      <c r="N44" s="151">
        <v>161490</v>
      </c>
      <c r="O44" s="344">
        <v>4.6258503401360541E-2</v>
      </c>
    </row>
    <row r="45" spans="1:15" ht="15">
      <c r="A45" s="130">
        <v>35</v>
      </c>
      <c r="B45" s="114" t="s">
        <v>1960</v>
      </c>
      <c r="C45" s="130" t="s">
        <v>53</v>
      </c>
      <c r="D45" s="135">
        <v>343.25</v>
      </c>
      <c r="E45" s="135">
        <v>341.68333333333339</v>
      </c>
      <c r="F45" s="136">
        <v>338.6666666666668</v>
      </c>
      <c r="G45" s="136">
        <v>334.08333333333343</v>
      </c>
      <c r="H45" s="136">
        <v>331.06666666666683</v>
      </c>
      <c r="I45" s="136">
        <v>346.26666666666677</v>
      </c>
      <c r="J45" s="136">
        <v>349.28333333333342</v>
      </c>
      <c r="K45" s="136">
        <v>353.86666666666673</v>
      </c>
      <c r="L45" s="131">
        <v>344.7</v>
      </c>
      <c r="M45" s="131">
        <v>337.1</v>
      </c>
      <c r="N45" s="151">
        <v>11224800</v>
      </c>
      <c r="O45" s="344">
        <v>6.762540660845745E-2</v>
      </c>
    </row>
    <row r="46" spans="1:15" ht="15">
      <c r="A46" s="130">
        <v>36</v>
      </c>
      <c r="B46" s="114" t="s">
        <v>1956</v>
      </c>
      <c r="C46" s="130" t="s">
        <v>191</v>
      </c>
      <c r="D46" s="135">
        <v>3200.25</v>
      </c>
      <c r="E46" s="135">
        <v>3171.7166666666667</v>
      </c>
      <c r="F46" s="136">
        <v>3134.2333333333336</v>
      </c>
      <c r="G46" s="136">
        <v>3068.2166666666667</v>
      </c>
      <c r="H46" s="136">
        <v>3030.7333333333336</v>
      </c>
      <c r="I46" s="136">
        <v>3237.7333333333336</v>
      </c>
      <c r="J46" s="136">
        <v>3275.2166666666662</v>
      </c>
      <c r="K46" s="136">
        <v>3341.2333333333336</v>
      </c>
      <c r="L46" s="131">
        <v>3209.2</v>
      </c>
      <c r="M46" s="131">
        <v>3105.7</v>
      </c>
      <c r="N46" s="151">
        <v>2927600</v>
      </c>
      <c r="O46" s="344">
        <v>1.2449854751694564E-2</v>
      </c>
    </row>
    <row r="47" spans="1:15" ht="15">
      <c r="A47" s="130">
        <v>37</v>
      </c>
      <c r="B47" s="114" t="s">
        <v>1953</v>
      </c>
      <c r="C47" s="130" t="s">
        <v>193</v>
      </c>
      <c r="D47" s="135">
        <v>357.45</v>
      </c>
      <c r="E47" s="135">
        <v>356.48333333333335</v>
      </c>
      <c r="F47" s="136">
        <v>354.51666666666671</v>
      </c>
      <c r="G47" s="136">
        <v>351.58333333333337</v>
      </c>
      <c r="H47" s="136">
        <v>349.61666666666673</v>
      </c>
      <c r="I47" s="136">
        <v>359.41666666666669</v>
      </c>
      <c r="J47" s="136">
        <v>361.38333333333338</v>
      </c>
      <c r="K47" s="136">
        <v>364.31666666666666</v>
      </c>
      <c r="L47" s="131">
        <v>358.45</v>
      </c>
      <c r="M47" s="131">
        <v>353.55</v>
      </c>
      <c r="N47" s="151">
        <v>8107200</v>
      </c>
      <c r="O47" s="344">
        <v>-2.2380860505498746E-2</v>
      </c>
    </row>
    <row r="48" spans="1:15" ht="15">
      <c r="A48" s="130">
        <v>38</v>
      </c>
      <c r="B48" s="114" t="s">
        <v>1954</v>
      </c>
      <c r="C48" s="130" t="s">
        <v>54</v>
      </c>
      <c r="D48" s="135">
        <v>276.60000000000002</v>
      </c>
      <c r="E48" s="135">
        <v>277.41666666666669</v>
      </c>
      <c r="F48" s="136">
        <v>273.58333333333337</v>
      </c>
      <c r="G48" s="136">
        <v>270.56666666666666</v>
      </c>
      <c r="H48" s="136">
        <v>266.73333333333335</v>
      </c>
      <c r="I48" s="136">
        <v>280.43333333333339</v>
      </c>
      <c r="J48" s="136">
        <v>284.26666666666677</v>
      </c>
      <c r="K48" s="136">
        <v>287.28333333333342</v>
      </c>
      <c r="L48" s="131">
        <v>281.25</v>
      </c>
      <c r="M48" s="131">
        <v>274.39999999999998</v>
      </c>
      <c r="N48" s="151">
        <v>12748000</v>
      </c>
      <c r="O48" s="344">
        <v>6.6329753632343655E-3</v>
      </c>
    </row>
    <row r="49" spans="1:15" ht="15">
      <c r="A49" s="130">
        <v>39</v>
      </c>
      <c r="B49" s="114" t="s">
        <v>1951</v>
      </c>
      <c r="C49" s="130" t="s">
        <v>605</v>
      </c>
      <c r="D49" s="135">
        <v>278.3</v>
      </c>
      <c r="E49" s="135">
        <v>277.5</v>
      </c>
      <c r="F49" s="136">
        <v>275.3</v>
      </c>
      <c r="G49" s="136">
        <v>272.3</v>
      </c>
      <c r="H49" s="136">
        <v>270.10000000000002</v>
      </c>
      <c r="I49" s="136">
        <v>280.5</v>
      </c>
      <c r="J49" s="136">
        <v>282.70000000000005</v>
      </c>
      <c r="K49" s="136">
        <v>285.7</v>
      </c>
      <c r="L49" s="131">
        <v>279.7</v>
      </c>
      <c r="M49" s="131">
        <v>274.5</v>
      </c>
      <c r="N49" s="151">
        <v>4624200</v>
      </c>
      <c r="O49" s="344">
        <v>1.421239636794315E-2</v>
      </c>
    </row>
    <row r="50" spans="1:15" ht="15">
      <c r="A50" s="130">
        <v>40</v>
      </c>
      <c r="B50" s="114" t="s">
        <v>1960</v>
      </c>
      <c r="C50" s="130" t="s">
        <v>231</v>
      </c>
      <c r="D50" s="135">
        <v>168.15</v>
      </c>
      <c r="E50" s="135">
        <v>166.08333333333334</v>
      </c>
      <c r="F50" s="136">
        <v>162.56666666666669</v>
      </c>
      <c r="G50" s="136">
        <v>156.98333333333335</v>
      </c>
      <c r="H50" s="136">
        <v>153.4666666666667</v>
      </c>
      <c r="I50" s="136">
        <v>171.66666666666669</v>
      </c>
      <c r="J50" s="136">
        <v>175.18333333333334</v>
      </c>
      <c r="K50" s="136">
        <v>180.76666666666668</v>
      </c>
      <c r="L50" s="131">
        <v>169.6</v>
      </c>
      <c r="M50" s="131">
        <v>160.5</v>
      </c>
      <c r="N50" s="151">
        <v>7456200</v>
      </c>
      <c r="O50" s="344">
        <v>-5.3517479499352615E-2</v>
      </c>
    </row>
    <row r="51" spans="1:15" ht="15">
      <c r="A51" s="130">
        <v>41</v>
      </c>
      <c r="B51" s="114" t="s">
        <v>1955</v>
      </c>
      <c r="C51" s="130" t="s">
        <v>230</v>
      </c>
      <c r="D51" s="135">
        <v>1231</v>
      </c>
      <c r="E51" s="135">
        <v>1240.8333333333333</v>
      </c>
      <c r="F51" s="136">
        <v>1215.2666666666664</v>
      </c>
      <c r="G51" s="136">
        <v>1199.5333333333331</v>
      </c>
      <c r="H51" s="136">
        <v>1173.9666666666662</v>
      </c>
      <c r="I51" s="136">
        <v>1256.5666666666666</v>
      </c>
      <c r="J51" s="136">
        <v>1282.1333333333337</v>
      </c>
      <c r="K51" s="136">
        <v>1297.8666666666668</v>
      </c>
      <c r="L51" s="131">
        <v>1266.4000000000001</v>
      </c>
      <c r="M51" s="131">
        <v>1225.0999999999999</v>
      </c>
      <c r="N51" s="151">
        <v>1094800</v>
      </c>
      <c r="O51" s="344">
        <v>0.11079545454545454</v>
      </c>
    </row>
    <row r="52" spans="1:15" ht="15">
      <c r="A52" s="130">
        <v>42</v>
      </c>
      <c r="B52" s="114" t="s">
        <v>1949</v>
      </c>
      <c r="C52" s="130" t="s">
        <v>55</v>
      </c>
      <c r="D52" s="135">
        <v>897.55</v>
      </c>
      <c r="E52" s="135">
        <v>897.43333333333328</v>
      </c>
      <c r="F52" s="136">
        <v>890.46666666666658</v>
      </c>
      <c r="G52" s="136">
        <v>883.38333333333333</v>
      </c>
      <c r="H52" s="136">
        <v>876.41666666666663</v>
      </c>
      <c r="I52" s="136">
        <v>904.51666666666654</v>
      </c>
      <c r="J52" s="136">
        <v>911.48333333333323</v>
      </c>
      <c r="K52" s="136">
        <v>918.56666666666649</v>
      </c>
      <c r="L52" s="131">
        <v>904.4</v>
      </c>
      <c r="M52" s="131">
        <v>890.35</v>
      </c>
      <c r="N52" s="151">
        <v>4507800</v>
      </c>
      <c r="O52" s="344">
        <v>-8.1848184818481846E-3</v>
      </c>
    </row>
    <row r="53" spans="1:15" ht="15">
      <c r="A53" s="130">
        <v>43</v>
      </c>
      <c r="B53" s="114" t="s">
        <v>1952</v>
      </c>
      <c r="C53" s="130" t="s">
        <v>56</v>
      </c>
      <c r="D53" s="135">
        <v>691.85</v>
      </c>
      <c r="E53" s="135">
        <v>687.25</v>
      </c>
      <c r="F53" s="136">
        <v>679.6</v>
      </c>
      <c r="G53" s="136">
        <v>667.35</v>
      </c>
      <c r="H53" s="136">
        <v>659.7</v>
      </c>
      <c r="I53" s="136">
        <v>699.5</v>
      </c>
      <c r="J53" s="136">
        <v>707.15000000000009</v>
      </c>
      <c r="K53" s="136">
        <v>719.4</v>
      </c>
      <c r="L53" s="131">
        <v>694.9</v>
      </c>
      <c r="M53" s="131">
        <v>675</v>
      </c>
      <c r="N53" s="151">
        <v>1606000</v>
      </c>
      <c r="O53" s="344">
        <v>-3.6939313984168866E-2</v>
      </c>
    </row>
    <row r="54" spans="1:15" ht="15">
      <c r="A54" s="130">
        <v>44</v>
      </c>
      <c r="B54" s="114" t="s">
        <v>1952</v>
      </c>
      <c r="C54" s="130" t="s">
        <v>2015</v>
      </c>
      <c r="D54" s="135">
        <v>44.85</v>
      </c>
      <c r="E54" s="135">
        <v>44.733333333333327</v>
      </c>
      <c r="F54" s="136">
        <v>44.166666666666657</v>
      </c>
      <c r="G54" s="136">
        <v>43.483333333333327</v>
      </c>
      <c r="H54" s="136">
        <v>42.916666666666657</v>
      </c>
      <c r="I54" s="136">
        <v>45.416666666666657</v>
      </c>
      <c r="J54" s="136">
        <v>45.983333333333334</v>
      </c>
      <c r="K54" s="136">
        <v>46.666666666666657</v>
      </c>
      <c r="L54" s="131">
        <v>45.3</v>
      </c>
      <c r="M54" s="131">
        <v>44.05</v>
      </c>
      <c r="N54" s="151">
        <v>40752000</v>
      </c>
      <c r="O54" s="344">
        <v>4.139562389118865E-3</v>
      </c>
    </row>
    <row r="55" spans="1:15" ht="15">
      <c r="A55" s="130">
        <v>45</v>
      </c>
      <c r="B55" s="49" t="s">
        <v>1951</v>
      </c>
      <c r="C55" s="130" t="s">
        <v>631</v>
      </c>
      <c r="D55" s="135">
        <v>264.5</v>
      </c>
      <c r="E55" s="135">
        <v>264.16666666666669</v>
      </c>
      <c r="F55" s="136">
        <v>262.68333333333339</v>
      </c>
      <c r="G55" s="136">
        <v>260.86666666666673</v>
      </c>
      <c r="H55" s="136">
        <v>259.38333333333344</v>
      </c>
      <c r="I55" s="136">
        <v>265.98333333333335</v>
      </c>
      <c r="J55" s="136">
        <v>267.46666666666658</v>
      </c>
      <c r="K55" s="136">
        <v>269.2833333333333</v>
      </c>
      <c r="L55" s="131">
        <v>265.64999999999998</v>
      </c>
      <c r="M55" s="131">
        <v>262.35000000000002</v>
      </c>
      <c r="N55" s="151">
        <v>1355400</v>
      </c>
      <c r="O55" s="344">
        <v>-1.310615989515072E-2</v>
      </c>
    </row>
    <row r="56" spans="1:15" ht="15">
      <c r="A56" s="130">
        <v>46</v>
      </c>
      <c r="B56" s="114" t="s">
        <v>1951</v>
      </c>
      <c r="C56" s="130" t="s">
        <v>633</v>
      </c>
      <c r="D56" s="135">
        <v>1197.7</v>
      </c>
      <c r="E56" s="135">
        <v>1195.8833333333334</v>
      </c>
      <c r="F56" s="136">
        <v>1183.8166666666668</v>
      </c>
      <c r="G56" s="136">
        <v>1169.9333333333334</v>
      </c>
      <c r="H56" s="136">
        <v>1157.8666666666668</v>
      </c>
      <c r="I56" s="136">
        <v>1209.7666666666669</v>
      </c>
      <c r="J56" s="136">
        <v>1221.8333333333335</v>
      </c>
      <c r="K56" s="136">
        <v>1235.7166666666669</v>
      </c>
      <c r="L56" s="131">
        <v>1207.95</v>
      </c>
      <c r="M56" s="131">
        <v>1182</v>
      </c>
      <c r="N56" s="151">
        <v>1088000</v>
      </c>
      <c r="O56" s="344">
        <v>1.2093023255813953E-2</v>
      </c>
    </row>
    <row r="57" spans="1:15" ht="15">
      <c r="A57" s="130">
        <v>47</v>
      </c>
      <c r="B57" s="114" t="s">
        <v>1953</v>
      </c>
      <c r="C57" s="130" t="s">
        <v>57</v>
      </c>
      <c r="D57" s="135">
        <v>518</v>
      </c>
      <c r="E57" s="135">
        <v>516.23333333333323</v>
      </c>
      <c r="F57" s="136">
        <v>514.11666666666645</v>
      </c>
      <c r="G57" s="136">
        <v>510.23333333333323</v>
      </c>
      <c r="H57" s="136">
        <v>508.11666666666645</v>
      </c>
      <c r="I57" s="136">
        <v>520.11666666666645</v>
      </c>
      <c r="J57" s="136">
        <v>522.23333333333323</v>
      </c>
      <c r="K57" s="136">
        <v>526.11666666666645</v>
      </c>
      <c r="L57" s="131">
        <v>518.35</v>
      </c>
      <c r="M57" s="131">
        <v>512.35</v>
      </c>
      <c r="N57" s="151">
        <v>8757000</v>
      </c>
      <c r="O57" s="344">
        <v>-6.6923774954627951E-3</v>
      </c>
    </row>
    <row r="58" spans="1:15" ht="15">
      <c r="A58" s="130">
        <v>48</v>
      </c>
      <c r="B58" s="114" t="s">
        <v>1951</v>
      </c>
      <c r="C58" s="130" t="s">
        <v>58</v>
      </c>
      <c r="D58" s="135">
        <v>233.25</v>
      </c>
      <c r="E58" s="135">
        <v>232.85</v>
      </c>
      <c r="F58" s="136">
        <v>231.79999999999998</v>
      </c>
      <c r="G58" s="136">
        <v>230.35</v>
      </c>
      <c r="H58" s="136">
        <v>229.29999999999998</v>
      </c>
      <c r="I58" s="136">
        <v>234.29999999999998</v>
      </c>
      <c r="J58" s="136">
        <v>235.35</v>
      </c>
      <c r="K58" s="136">
        <v>236.79999999999998</v>
      </c>
      <c r="L58" s="131">
        <v>233.9</v>
      </c>
      <c r="M58" s="131">
        <v>231.4</v>
      </c>
      <c r="N58" s="151">
        <v>26939000</v>
      </c>
      <c r="O58" s="344">
        <v>-1.3375231649343325E-2</v>
      </c>
    </row>
    <row r="59" spans="1:15" ht="15">
      <c r="A59" s="130">
        <v>49</v>
      </c>
      <c r="B59" s="114" t="s">
        <v>1956</v>
      </c>
      <c r="C59" s="130" t="s">
        <v>59</v>
      </c>
      <c r="D59" s="135">
        <v>1332.5</v>
      </c>
      <c r="E59" s="135">
        <v>1328.7333333333333</v>
      </c>
      <c r="F59" s="136">
        <v>1316.4666666666667</v>
      </c>
      <c r="G59" s="136">
        <v>1300.4333333333334</v>
      </c>
      <c r="H59" s="136">
        <v>1288.1666666666667</v>
      </c>
      <c r="I59" s="136">
        <v>1344.7666666666667</v>
      </c>
      <c r="J59" s="136">
        <v>1357.0333333333335</v>
      </c>
      <c r="K59" s="136">
        <v>1373.0666666666666</v>
      </c>
      <c r="L59" s="131">
        <v>1341</v>
      </c>
      <c r="M59" s="131">
        <v>1312.7</v>
      </c>
      <c r="N59" s="151">
        <v>1501500</v>
      </c>
      <c r="O59" s="344">
        <v>0.1108234075608493</v>
      </c>
    </row>
    <row r="60" spans="1:15" ht="15">
      <c r="A60" s="130">
        <v>50</v>
      </c>
      <c r="B60" s="114" t="s">
        <v>1951</v>
      </c>
      <c r="C60" s="130" t="s">
        <v>194</v>
      </c>
      <c r="D60" s="135">
        <v>682.4</v>
      </c>
      <c r="E60" s="135">
        <v>682.61666666666667</v>
      </c>
      <c r="F60" s="136">
        <v>678.0333333333333</v>
      </c>
      <c r="G60" s="136">
        <v>673.66666666666663</v>
      </c>
      <c r="H60" s="136">
        <v>669.08333333333326</v>
      </c>
      <c r="I60" s="136">
        <v>686.98333333333335</v>
      </c>
      <c r="J60" s="136">
        <v>691.56666666666661</v>
      </c>
      <c r="K60" s="136">
        <v>695.93333333333339</v>
      </c>
      <c r="L60" s="131">
        <v>687.2</v>
      </c>
      <c r="M60" s="131">
        <v>678.25</v>
      </c>
      <c r="N60" s="151">
        <v>2112500</v>
      </c>
      <c r="O60" s="344">
        <v>8.3532219570405727E-3</v>
      </c>
    </row>
    <row r="61" spans="1:15" ht="15">
      <c r="A61" s="130">
        <v>51</v>
      </c>
      <c r="B61" s="114" t="s">
        <v>1959</v>
      </c>
      <c r="C61" s="130" t="s">
        <v>345</v>
      </c>
      <c r="D61" s="135">
        <v>880.4</v>
      </c>
      <c r="E61" s="135">
        <v>872.5</v>
      </c>
      <c r="F61" s="136">
        <v>861.95</v>
      </c>
      <c r="G61" s="136">
        <v>843.5</v>
      </c>
      <c r="H61" s="136">
        <v>832.95</v>
      </c>
      <c r="I61" s="136">
        <v>890.95</v>
      </c>
      <c r="J61" s="136">
        <v>901.5</v>
      </c>
      <c r="K61" s="136">
        <v>919.95</v>
      </c>
      <c r="L61" s="131">
        <v>883.05</v>
      </c>
      <c r="M61" s="131">
        <v>854.05</v>
      </c>
      <c r="N61" s="151">
        <v>1457400</v>
      </c>
      <c r="O61" s="344">
        <v>2.6627218934911243E-2</v>
      </c>
    </row>
    <row r="62" spans="1:15" ht="15">
      <c r="A62" s="130">
        <v>52</v>
      </c>
      <c r="B62" s="114" t="s">
        <v>1956</v>
      </c>
      <c r="C62" s="130" t="s">
        <v>60</v>
      </c>
      <c r="D62" s="135">
        <v>428.7</v>
      </c>
      <c r="E62" s="135">
        <v>431.5333333333333</v>
      </c>
      <c r="F62" s="136">
        <v>423.76666666666659</v>
      </c>
      <c r="G62" s="136">
        <v>418.83333333333331</v>
      </c>
      <c r="H62" s="136">
        <v>411.06666666666661</v>
      </c>
      <c r="I62" s="136">
        <v>436.46666666666658</v>
      </c>
      <c r="J62" s="136">
        <v>444.23333333333323</v>
      </c>
      <c r="K62" s="136">
        <v>449.16666666666657</v>
      </c>
      <c r="L62" s="131">
        <v>439.3</v>
      </c>
      <c r="M62" s="131">
        <v>426.6</v>
      </c>
      <c r="N62" s="151">
        <v>13895000</v>
      </c>
      <c r="O62" s="344">
        <v>8.5228936834911645E-2</v>
      </c>
    </row>
    <row r="63" spans="1:15" ht="15">
      <c r="A63" s="130">
        <v>53</v>
      </c>
      <c r="B63" s="114" t="s">
        <v>1954</v>
      </c>
      <c r="C63" s="130" t="s">
        <v>366</v>
      </c>
      <c r="D63" s="135">
        <v>183.1</v>
      </c>
      <c r="E63" s="135">
        <v>182.38333333333335</v>
      </c>
      <c r="F63" s="136">
        <v>181.01666666666671</v>
      </c>
      <c r="G63" s="136">
        <v>178.93333333333337</v>
      </c>
      <c r="H63" s="136">
        <v>177.56666666666672</v>
      </c>
      <c r="I63" s="136">
        <v>184.4666666666667</v>
      </c>
      <c r="J63" s="136">
        <v>185.83333333333331</v>
      </c>
      <c r="K63" s="136">
        <v>187.91666666666669</v>
      </c>
      <c r="L63" s="131">
        <v>183.75</v>
      </c>
      <c r="M63" s="131">
        <v>180.3</v>
      </c>
      <c r="N63" s="151">
        <v>5409000</v>
      </c>
      <c r="O63" s="344">
        <v>0.21291624621594349</v>
      </c>
    </row>
    <row r="64" spans="1:15" ht="15">
      <c r="A64" s="130">
        <v>54</v>
      </c>
      <c r="B64" s="114" t="s">
        <v>1957</v>
      </c>
      <c r="C64" s="130" t="s">
        <v>232</v>
      </c>
      <c r="D64" s="135">
        <v>224.1</v>
      </c>
      <c r="E64" s="135">
        <v>223.63333333333333</v>
      </c>
      <c r="F64" s="136">
        <v>221.56666666666666</v>
      </c>
      <c r="G64" s="136">
        <v>219.03333333333333</v>
      </c>
      <c r="H64" s="136">
        <v>216.96666666666667</v>
      </c>
      <c r="I64" s="136">
        <v>226.16666666666666</v>
      </c>
      <c r="J64" s="136">
        <v>228.23333333333332</v>
      </c>
      <c r="K64" s="136">
        <v>230.76666666666665</v>
      </c>
      <c r="L64" s="131">
        <v>225.7</v>
      </c>
      <c r="M64" s="131">
        <v>221.1</v>
      </c>
      <c r="N64" s="151">
        <v>18343500</v>
      </c>
      <c r="O64" s="344">
        <v>9.6598414795244381E-3</v>
      </c>
    </row>
    <row r="65" spans="1:15" ht="15">
      <c r="A65" s="130">
        <v>55</v>
      </c>
      <c r="B65" s="114" t="s">
        <v>1961</v>
      </c>
      <c r="C65" s="130" t="s">
        <v>61</v>
      </c>
      <c r="D65" s="135">
        <v>36.200000000000003</v>
      </c>
      <c r="E65" s="135">
        <v>36.75</v>
      </c>
      <c r="F65" s="136">
        <v>35.35</v>
      </c>
      <c r="G65" s="136">
        <v>34.5</v>
      </c>
      <c r="H65" s="136">
        <v>33.1</v>
      </c>
      <c r="I65" s="136">
        <v>37.6</v>
      </c>
      <c r="J65" s="136">
        <v>39.000000000000007</v>
      </c>
      <c r="K65" s="136">
        <v>39.85</v>
      </c>
      <c r="L65" s="131">
        <v>38.15</v>
      </c>
      <c r="M65" s="131">
        <v>35.9</v>
      </c>
      <c r="N65" s="151">
        <v>65728000</v>
      </c>
      <c r="O65" s="344">
        <v>2.8028028028028028E-2</v>
      </c>
    </row>
    <row r="66" spans="1:15" ht="15">
      <c r="A66" s="130">
        <v>56</v>
      </c>
      <c r="B66" s="114" t="s">
        <v>1953</v>
      </c>
      <c r="C66" s="130" t="s">
        <v>62</v>
      </c>
      <c r="D66" s="135">
        <v>1528.75</v>
      </c>
      <c r="E66" s="135">
        <v>1530.2666666666664</v>
      </c>
      <c r="F66" s="136">
        <v>1518.5833333333328</v>
      </c>
      <c r="G66" s="136">
        <v>1508.4166666666663</v>
      </c>
      <c r="H66" s="136">
        <v>1496.7333333333327</v>
      </c>
      <c r="I66" s="136">
        <v>1540.4333333333329</v>
      </c>
      <c r="J66" s="136">
        <v>1552.1166666666663</v>
      </c>
      <c r="K66" s="136">
        <v>1562.2833333333331</v>
      </c>
      <c r="L66" s="131">
        <v>1541.95</v>
      </c>
      <c r="M66" s="131">
        <v>1520.1</v>
      </c>
      <c r="N66" s="151">
        <v>3318000</v>
      </c>
      <c r="O66" s="344">
        <v>1.0476306492873675E-2</v>
      </c>
    </row>
    <row r="67" spans="1:15" ht="15">
      <c r="A67" s="130">
        <v>57</v>
      </c>
      <c r="B67" s="114" t="s">
        <v>1962</v>
      </c>
      <c r="C67" s="130" t="s">
        <v>63</v>
      </c>
      <c r="D67" s="135">
        <v>187</v>
      </c>
      <c r="E67" s="135">
        <v>185.81666666666669</v>
      </c>
      <c r="F67" s="136">
        <v>183.63333333333338</v>
      </c>
      <c r="G67" s="136">
        <v>180.26666666666668</v>
      </c>
      <c r="H67" s="136">
        <v>178.08333333333337</v>
      </c>
      <c r="I67" s="136">
        <v>189.18333333333339</v>
      </c>
      <c r="J67" s="136">
        <v>191.36666666666673</v>
      </c>
      <c r="K67" s="136">
        <v>194.73333333333341</v>
      </c>
      <c r="L67" s="131">
        <v>188</v>
      </c>
      <c r="M67" s="131">
        <v>182.45</v>
      </c>
      <c r="N67" s="151">
        <v>24970400</v>
      </c>
      <c r="O67" s="344">
        <v>4.6529366895499621E-2</v>
      </c>
    </row>
    <row r="68" spans="1:15" ht="15">
      <c r="A68" s="130">
        <v>58</v>
      </c>
      <c r="B68" s="114" t="s">
        <v>1953</v>
      </c>
      <c r="C68" s="130" t="s">
        <v>64</v>
      </c>
      <c r="D68" s="135">
        <v>2608.25</v>
      </c>
      <c r="E68" s="135">
        <v>2605.35</v>
      </c>
      <c r="F68" s="136">
        <v>2594.2999999999997</v>
      </c>
      <c r="G68" s="136">
        <v>2580.35</v>
      </c>
      <c r="H68" s="136">
        <v>2569.2999999999997</v>
      </c>
      <c r="I68" s="136">
        <v>2619.2999999999997</v>
      </c>
      <c r="J68" s="136">
        <v>2630.35</v>
      </c>
      <c r="K68" s="136">
        <v>2644.2999999999997</v>
      </c>
      <c r="L68" s="131">
        <v>2616.4</v>
      </c>
      <c r="M68" s="131">
        <v>2591.4</v>
      </c>
      <c r="N68" s="151">
        <v>4062500</v>
      </c>
      <c r="O68" s="344">
        <v>1.6643037662577821E-3</v>
      </c>
    </row>
    <row r="69" spans="1:15" ht="15">
      <c r="A69" s="130">
        <v>59</v>
      </c>
      <c r="B69" s="114" t="s">
        <v>1955</v>
      </c>
      <c r="C69" s="130" t="s">
        <v>65</v>
      </c>
      <c r="D69" s="135">
        <v>20712.150000000001</v>
      </c>
      <c r="E69" s="135">
        <v>20664.816666666666</v>
      </c>
      <c r="F69" s="136">
        <v>20575.033333333333</v>
      </c>
      <c r="G69" s="136">
        <v>20437.916666666668</v>
      </c>
      <c r="H69" s="136">
        <v>20348.133333333335</v>
      </c>
      <c r="I69" s="136">
        <v>20801.933333333331</v>
      </c>
      <c r="J69" s="136">
        <v>20891.716666666664</v>
      </c>
      <c r="K69" s="136">
        <v>21028.833333333328</v>
      </c>
      <c r="L69" s="131">
        <v>20754.599999999999</v>
      </c>
      <c r="M69" s="131">
        <v>20527.7</v>
      </c>
      <c r="N69" s="151">
        <v>353125</v>
      </c>
      <c r="O69" s="344">
        <v>-3.107422142955138E-2</v>
      </c>
    </row>
    <row r="70" spans="1:15" ht="15">
      <c r="A70" s="130">
        <v>60</v>
      </c>
      <c r="B70" s="114" t="s">
        <v>1963</v>
      </c>
      <c r="C70" s="130" t="s">
        <v>66</v>
      </c>
      <c r="D70" s="135">
        <v>126.9</v>
      </c>
      <c r="E70" s="135">
        <v>125.18333333333334</v>
      </c>
      <c r="F70" s="136">
        <v>122.61666666666667</v>
      </c>
      <c r="G70" s="136">
        <v>118.33333333333334</v>
      </c>
      <c r="H70" s="136">
        <v>115.76666666666668</v>
      </c>
      <c r="I70" s="136">
        <v>129.46666666666667</v>
      </c>
      <c r="J70" s="136">
        <v>132.03333333333333</v>
      </c>
      <c r="K70" s="136">
        <v>136.31666666666666</v>
      </c>
      <c r="L70" s="131">
        <v>127.75</v>
      </c>
      <c r="M70" s="131">
        <v>120.9</v>
      </c>
      <c r="N70" s="151">
        <v>8298400</v>
      </c>
      <c r="O70" s="344">
        <v>6.2467191601049868E-2</v>
      </c>
    </row>
    <row r="71" spans="1:15" ht="15">
      <c r="A71" s="130">
        <v>61</v>
      </c>
      <c r="B71" s="114" t="s">
        <v>1957</v>
      </c>
      <c r="C71" s="130" t="s">
        <v>727</v>
      </c>
      <c r="D71" s="135">
        <v>124.55</v>
      </c>
      <c r="E71" s="135">
        <v>122.53333333333332</v>
      </c>
      <c r="F71" s="136">
        <v>119.96666666666664</v>
      </c>
      <c r="G71" s="136">
        <v>115.38333333333333</v>
      </c>
      <c r="H71" s="136">
        <v>112.81666666666665</v>
      </c>
      <c r="I71" s="136">
        <v>127.11666666666663</v>
      </c>
      <c r="J71" s="136">
        <v>129.68333333333334</v>
      </c>
      <c r="K71" s="136">
        <v>134.26666666666662</v>
      </c>
      <c r="L71" s="131">
        <v>125.1</v>
      </c>
      <c r="M71" s="131">
        <v>117.95</v>
      </c>
      <c r="N71" s="151">
        <v>10856000</v>
      </c>
      <c r="O71" s="344">
        <v>8.6904285142170606E-2</v>
      </c>
    </row>
    <row r="72" spans="1:15" ht="15">
      <c r="A72" s="130">
        <v>62</v>
      </c>
      <c r="B72" s="114" t="s">
        <v>1955</v>
      </c>
      <c r="C72" s="130" t="s">
        <v>733</v>
      </c>
      <c r="D72" s="135">
        <v>759.8</v>
      </c>
      <c r="E72" s="135">
        <v>760.16666666666663</v>
      </c>
      <c r="F72" s="136">
        <v>754.93333333333328</v>
      </c>
      <c r="G72" s="136">
        <v>750.06666666666661</v>
      </c>
      <c r="H72" s="136">
        <v>744.83333333333326</v>
      </c>
      <c r="I72" s="136">
        <v>765.0333333333333</v>
      </c>
      <c r="J72" s="136">
        <v>770.26666666666665</v>
      </c>
      <c r="K72" s="136">
        <v>775.13333333333333</v>
      </c>
      <c r="L72" s="131">
        <v>765.4</v>
      </c>
      <c r="M72" s="131">
        <v>755.3</v>
      </c>
      <c r="N72" s="151">
        <v>3628900</v>
      </c>
      <c r="O72" s="344">
        <v>-3.1130690161527166E-2</v>
      </c>
    </row>
    <row r="73" spans="1:15" ht="15">
      <c r="A73" s="130">
        <v>63</v>
      </c>
      <c r="B73" s="114" t="s">
        <v>1955</v>
      </c>
      <c r="C73" s="130" t="s">
        <v>67</v>
      </c>
      <c r="D73" s="135">
        <v>258.8</v>
      </c>
      <c r="E73" s="135">
        <v>257.09999999999997</v>
      </c>
      <c r="F73" s="136">
        <v>254.19999999999993</v>
      </c>
      <c r="G73" s="136">
        <v>249.59999999999997</v>
      </c>
      <c r="H73" s="136">
        <v>246.69999999999993</v>
      </c>
      <c r="I73" s="136">
        <v>261.69999999999993</v>
      </c>
      <c r="J73" s="136">
        <v>264.59999999999991</v>
      </c>
      <c r="K73" s="136">
        <v>269.19999999999993</v>
      </c>
      <c r="L73" s="131">
        <v>260</v>
      </c>
      <c r="M73" s="131">
        <v>252.5</v>
      </c>
      <c r="N73" s="151">
        <v>4566000</v>
      </c>
      <c r="O73" s="344">
        <v>-6.2422997946611908E-2</v>
      </c>
    </row>
    <row r="74" spans="1:15" ht="15">
      <c r="A74" s="130">
        <v>64</v>
      </c>
      <c r="B74" s="114" t="s">
        <v>1954</v>
      </c>
      <c r="C74" s="130" t="s">
        <v>68</v>
      </c>
      <c r="D74" s="135">
        <v>91.6</v>
      </c>
      <c r="E74" s="135">
        <v>91.5</v>
      </c>
      <c r="F74" s="136">
        <v>91</v>
      </c>
      <c r="G74" s="136">
        <v>90.4</v>
      </c>
      <c r="H74" s="136">
        <v>89.9</v>
      </c>
      <c r="I74" s="136">
        <v>92.1</v>
      </c>
      <c r="J74" s="136">
        <v>92.6</v>
      </c>
      <c r="K74" s="136">
        <v>93.199999999999989</v>
      </c>
      <c r="L74" s="131">
        <v>92</v>
      </c>
      <c r="M74" s="131">
        <v>90.9</v>
      </c>
      <c r="N74" s="151">
        <v>51044000</v>
      </c>
      <c r="O74" s="344">
        <v>4.216092611119051E-2</v>
      </c>
    </row>
    <row r="75" spans="1:15" ht="15">
      <c r="A75" s="130">
        <v>65</v>
      </c>
      <c r="B75" s="114" t="s">
        <v>1960</v>
      </c>
      <c r="C75" s="130" t="s">
        <v>69</v>
      </c>
      <c r="D75" s="135">
        <v>326.14999999999998</v>
      </c>
      <c r="E75" s="135">
        <v>325.41666666666669</v>
      </c>
      <c r="F75" s="136">
        <v>323.33333333333337</v>
      </c>
      <c r="G75" s="136">
        <v>320.51666666666671</v>
      </c>
      <c r="H75" s="136">
        <v>318.43333333333339</v>
      </c>
      <c r="I75" s="136">
        <v>328.23333333333335</v>
      </c>
      <c r="J75" s="136">
        <v>330.31666666666672</v>
      </c>
      <c r="K75" s="136">
        <v>333.13333333333333</v>
      </c>
      <c r="L75" s="131">
        <v>327.5</v>
      </c>
      <c r="M75" s="131">
        <v>322.60000000000002</v>
      </c>
      <c r="N75" s="151">
        <v>13903071</v>
      </c>
      <c r="O75" s="344">
        <v>-7.8035782261134373E-3</v>
      </c>
    </row>
    <row r="76" spans="1:15" ht="15">
      <c r="A76" s="130">
        <v>66</v>
      </c>
      <c r="B76" s="114" t="s">
        <v>1953</v>
      </c>
      <c r="C76" s="130" t="s">
        <v>70</v>
      </c>
      <c r="D76" s="135">
        <v>669.1</v>
      </c>
      <c r="E76" s="135">
        <v>668.2166666666667</v>
      </c>
      <c r="F76" s="136">
        <v>662.73333333333335</v>
      </c>
      <c r="G76" s="136">
        <v>656.36666666666667</v>
      </c>
      <c r="H76" s="136">
        <v>650.88333333333333</v>
      </c>
      <c r="I76" s="136">
        <v>674.58333333333337</v>
      </c>
      <c r="J76" s="136">
        <v>680.06666666666672</v>
      </c>
      <c r="K76" s="136">
        <v>686.43333333333339</v>
      </c>
      <c r="L76" s="131">
        <v>673.7</v>
      </c>
      <c r="M76" s="131">
        <v>661.85</v>
      </c>
      <c r="N76" s="151">
        <v>3787000</v>
      </c>
      <c r="O76" s="344">
        <v>-1.8657683337652241E-2</v>
      </c>
    </row>
    <row r="77" spans="1:15" ht="15">
      <c r="A77" s="130">
        <v>67</v>
      </c>
      <c r="B77" s="114" t="s">
        <v>1963</v>
      </c>
      <c r="C77" s="130" t="s">
        <v>71</v>
      </c>
      <c r="D77" s="135">
        <v>16.600000000000001</v>
      </c>
      <c r="E77" s="135">
        <v>16.683333333333334</v>
      </c>
      <c r="F77" s="136">
        <v>16.366666666666667</v>
      </c>
      <c r="G77" s="136">
        <v>16.133333333333333</v>
      </c>
      <c r="H77" s="136">
        <v>15.816666666666666</v>
      </c>
      <c r="I77" s="136">
        <v>16.916666666666668</v>
      </c>
      <c r="J77" s="136">
        <v>17.233333333333338</v>
      </c>
      <c r="K77" s="136">
        <v>17.466666666666669</v>
      </c>
      <c r="L77" s="131">
        <v>17</v>
      </c>
      <c r="M77" s="131">
        <v>16.45</v>
      </c>
      <c r="N77" s="151">
        <v>173565000</v>
      </c>
      <c r="O77" s="344">
        <v>-2.592016588906169E-4</v>
      </c>
    </row>
    <row r="78" spans="1:15" ht="15">
      <c r="A78" s="130">
        <v>68</v>
      </c>
      <c r="B78" s="114" t="s">
        <v>1951</v>
      </c>
      <c r="C78" s="130" t="s">
        <v>802</v>
      </c>
      <c r="D78" s="135">
        <v>988.35</v>
      </c>
      <c r="E78" s="135">
        <v>969.94999999999993</v>
      </c>
      <c r="F78" s="136">
        <v>940.39999999999986</v>
      </c>
      <c r="G78" s="136">
        <v>892.44999999999993</v>
      </c>
      <c r="H78" s="136">
        <v>862.89999999999986</v>
      </c>
      <c r="I78" s="136">
        <v>1017.8999999999999</v>
      </c>
      <c r="J78" s="136">
        <v>1047.4499999999998</v>
      </c>
      <c r="K78" s="136">
        <v>1095.3999999999999</v>
      </c>
      <c r="L78" s="131">
        <v>999.5</v>
      </c>
      <c r="M78" s="131">
        <v>922</v>
      </c>
      <c r="N78" s="151">
        <v>689500</v>
      </c>
      <c r="O78" s="344">
        <v>0.14269141531322505</v>
      </c>
    </row>
    <row r="79" spans="1:15" ht="15">
      <c r="A79" s="130">
        <v>69</v>
      </c>
      <c r="B79" s="114" t="s">
        <v>1956</v>
      </c>
      <c r="C79" s="130" t="s">
        <v>341</v>
      </c>
      <c r="D79" s="135">
        <v>786.25</v>
      </c>
      <c r="E79" s="135">
        <v>784.43333333333339</v>
      </c>
      <c r="F79" s="136">
        <v>780.06666666666683</v>
      </c>
      <c r="G79" s="136">
        <v>773.88333333333344</v>
      </c>
      <c r="H79" s="136">
        <v>769.51666666666688</v>
      </c>
      <c r="I79" s="136">
        <v>790.61666666666679</v>
      </c>
      <c r="J79" s="136">
        <v>794.98333333333335</v>
      </c>
      <c r="K79" s="136">
        <v>801.16666666666674</v>
      </c>
      <c r="L79" s="131">
        <v>788.8</v>
      </c>
      <c r="M79" s="131">
        <v>778.25</v>
      </c>
      <c r="N79" s="151">
        <v>4978200</v>
      </c>
      <c r="O79" s="344">
        <v>6.0299083453931501E-4</v>
      </c>
    </row>
    <row r="80" spans="1:15" ht="15">
      <c r="A80" s="130">
        <v>70</v>
      </c>
      <c r="B80" s="114" t="s">
        <v>1956</v>
      </c>
      <c r="C80" s="130" t="s">
        <v>72</v>
      </c>
      <c r="D80" s="135">
        <v>531.25</v>
      </c>
      <c r="E80" s="135">
        <v>528.75</v>
      </c>
      <c r="F80" s="136">
        <v>523.5</v>
      </c>
      <c r="G80" s="136">
        <v>515.75</v>
      </c>
      <c r="H80" s="136">
        <v>510.5</v>
      </c>
      <c r="I80" s="136">
        <v>536.5</v>
      </c>
      <c r="J80" s="136">
        <v>541.75</v>
      </c>
      <c r="K80" s="136">
        <v>549.5</v>
      </c>
      <c r="L80" s="131">
        <v>534</v>
      </c>
      <c r="M80" s="131">
        <v>521</v>
      </c>
      <c r="N80" s="151">
        <v>1677000</v>
      </c>
      <c r="O80" s="344">
        <v>8.9668615984405453E-2</v>
      </c>
    </row>
    <row r="81" spans="1:15" ht="15">
      <c r="A81" s="130">
        <v>71</v>
      </c>
      <c r="B81" s="114" t="s">
        <v>1950</v>
      </c>
      <c r="C81" s="130" t="s">
        <v>73</v>
      </c>
      <c r="D81" s="135">
        <v>820.9</v>
      </c>
      <c r="E81" s="135">
        <v>818.2833333333333</v>
      </c>
      <c r="F81" s="136">
        <v>810.26666666666665</v>
      </c>
      <c r="G81" s="136">
        <v>799.63333333333333</v>
      </c>
      <c r="H81" s="136">
        <v>791.61666666666667</v>
      </c>
      <c r="I81" s="136">
        <v>828.91666666666663</v>
      </c>
      <c r="J81" s="136">
        <v>836.93333333333328</v>
      </c>
      <c r="K81" s="136">
        <v>847.56666666666661</v>
      </c>
      <c r="L81" s="131">
        <v>826.3</v>
      </c>
      <c r="M81" s="131">
        <v>807.65</v>
      </c>
      <c r="N81" s="151">
        <v>10626750</v>
      </c>
      <c r="O81" s="344">
        <v>6.1268818815070035E-2</v>
      </c>
    </row>
    <row r="82" spans="1:15" ht="15">
      <c r="A82" s="130">
        <v>72</v>
      </c>
      <c r="B82" s="114" t="s">
        <v>1951</v>
      </c>
      <c r="C82" s="130" t="s">
        <v>309</v>
      </c>
      <c r="D82" s="135">
        <v>112.7</v>
      </c>
      <c r="E82" s="135">
        <v>112.63333333333333</v>
      </c>
      <c r="F82" s="136">
        <v>111.56666666666665</v>
      </c>
      <c r="G82" s="136">
        <v>110.43333333333332</v>
      </c>
      <c r="H82" s="136">
        <v>109.36666666666665</v>
      </c>
      <c r="I82" s="136">
        <v>113.76666666666665</v>
      </c>
      <c r="J82" s="136">
        <v>114.83333333333331</v>
      </c>
      <c r="K82" s="136">
        <v>115.96666666666665</v>
      </c>
      <c r="L82" s="131">
        <v>113.7</v>
      </c>
      <c r="M82" s="131">
        <v>111.5</v>
      </c>
      <c r="N82" s="151">
        <v>15021200</v>
      </c>
      <c r="O82" s="344">
        <v>-3.740648379052369E-3</v>
      </c>
    </row>
    <row r="83" spans="1:15" ht="15">
      <c r="A83" s="130">
        <v>73</v>
      </c>
      <c r="B83" s="114" t="s">
        <v>1951</v>
      </c>
      <c r="C83" s="130" t="s">
        <v>74</v>
      </c>
      <c r="D83" s="135">
        <v>684.45</v>
      </c>
      <c r="E83" s="135">
        <v>686.56666666666661</v>
      </c>
      <c r="F83" s="136">
        <v>678.83333333333326</v>
      </c>
      <c r="G83" s="136">
        <v>673.2166666666667</v>
      </c>
      <c r="H83" s="136">
        <v>665.48333333333335</v>
      </c>
      <c r="I83" s="136">
        <v>692.18333333333317</v>
      </c>
      <c r="J83" s="136">
        <v>699.91666666666652</v>
      </c>
      <c r="K83" s="136">
        <v>705.53333333333308</v>
      </c>
      <c r="L83" s="131">
        <v>694.3</v>
      </c>
      <c r="M83" s="131">
        <v>680.95</v>
      </c>
      <c r="N83" s="151">
        <v>5082000</v>
      </c>
      <c r="O83" s="344">
        <v>-6.0629767259925676E-3</v>
      </c>
    </row>
    <row r="84" spans="1:15" ht="15">
      <c r="A84" s="130">
        <v>74</v>
      </c>
      <c r="B84" s="114" t="s">
        <v>1964</v>
      </c>
      <c r="C84" s="130" t="s">
        <v>75</v>
      </c>
      <c r="D84" s="135">
        <v>950.9</v>
      </c>
      <c r="E84" s="135">
        <v>948.18333333333339</v>
      </c>
      <c r="F84" s="136">
        <v>936.71666666666681</v>
      </c>
      <c r="G84" s="136">
        <v>922.53333333333342</v>
      </c>
      <c r="H84" s="136">
        <v>911.06666666666683</v>
      </c>
      <c r="I84" s="136">
        <v>962.36666666666679</v>
      </c>
      <c r="J84" s="136">
        <v>973.83333333333348</v>
      </c>
      <c r="K84" s="136">
        <v>988.01666666666677</v>
      </c>
      <c r="L84" s="131">
        <v>959.65</v>
      </c>
      <c r="M84" s="131">
        <v>934</v>
      </c>
      <c r="N84" s="151">
        <v>9959600</v>
      </c>
      <c r="O84" s="344">
        <v>1.4691199543574384E-2</v>
      </c>
    </row>
    <row r="85" spans="1:15" ht="15">
      <c r="A85" s="130">
        <v>75</v>
      </c>
      <c r="B85" s="114" t="s">
        <v>1957</v>
      </c>
      <c r="C85" s="130" t="s">
        <v>76</v>
      </c>
      <c r="D85" s="135">
        <v>1999.25</v>
      </c>
      <c r="E85" s="135">
        <v>1991.0666666666666</v>
      </c>
      <c r="F85" s="136">
        <v>1980.2833333333333</v>
      </c>
      <c r="G85" s="136">
        <v>1961.3166666666666</v>
      </c>
      <c r="H85" s="136">
        <v>1950.5333333333333</v>
      </c>
      <c r="I85" s="136">
        <v>2010.0333333333333</v>
      </c>
      <c r="J85" s="136">
        <v>2020.8166666666666</v>
      </c>
      <c r="K85" s="136">
        <v>2039.7833333333333</v>
      </c>
      <c r="L85" s="131">
        <v>2001.85</v>
      </c>
      <c r="M85" s="131">
        <v>1972.1</v>
      </c>
      <c r="N85" s="151">
        <v>26900500</v>
      </c>
      <c r="O85" s="344">
        <v>1.2953514205561727E-2</v>
      </c>
    </row>
    <row r="86" spans="1:15" ht="15">
      <c r="A86" s="130">
        <v>76</v>
      </c>
      <c r="B86" s="114" t="s">
        <v>1954</v>
      </c>
      <c r="C86" s="130" t="s">
        <v>77</v>
      </c>
      <c r="D86" s="135">
        <v>2129.5</v>
      </c>
      <c r="E86" s="135">
        <v>2122.9166666666665</v>
      </c>
      <c r="F86" s="136">
        <v>2113.583333333333</v>
      </c>
      <c r="G86" s="136">
        <v>2097.6666666666665</v>
      </c>
      <c r="H86" s="136">
        <v>2088.333333333333</v>
      </c>
      <c r="I86" s="136">
        <v>2138.833333333333</v>
      </c>
      <c r="J86" s="136">
        <v>2148.1666666666661</v>
      </c>
      <c r="K86" s="136">
        <v>2164.083333333333</v>
      </c>
      <c r="L86" s="131">
        <v>2132.25</v>
      </c>
      <c r="M86" s="131">
        <v>2107</v>
      </c>
      <c r="N86" s="151">
        <v>13737000</v>
      </c>
      <c r="O86" s="344">
        <v>1.1654239160452913E-2</v>
      </c>
    </row>
    <row r="87" spans="1:15" ht="15">
      <c r="A87" s="130">
        <v>77</v>
      </c>
      <c r="B87" s="114" t="s">
        <v>1955</v>
      </c>
      <c r="C87" s="130" t="s">
        <v>79</v>
      </c>
      <c r="D87" s="135">
        <v>2927.4</v>
      </c>
      <c r="E87" s="135">
        <v>2915.1666666666665</v>
      </c>
      <c r="F87" s="136">
        <v>2895.333333333333</v>
      </c>
      <c r="G87" s="136">
        <v>2863.2666666666664</v>
      </c>
      <c r="H87" s="136">
        <v>2843.4333333333329</v>
      </c>
      <c r="I87" s="136">
        <v>2947.2333333333331</v>
      </c>
      <c r="J87" s="136">
        <v>2967.0666666666662</v>
      </c>
      <c r="K87" s="136">
        <v>2999.1333333333332</v>
      </c>
      <c r="L87" s="131">
        <v>2935</v>
      </c>
      <c r="M87" s="131">
        <v>2883.1</v>
      </c>
      <c r="N87" s="151">
        <v>1859400</v>
      </c>
      <c r="O87" s="344">
        <v>2.5592939878654165E-2</v>
      </c>
    </row>
    <row r="88" spans="1:15" ht="15">
      <c r="A88" s="130">
        <v>78</v>
      </c>
      <c r="B88" s="114" t="s">
        <v>1964</v>
      </c>
      <c r="C88" s="130" t="s">
        <v>80</v>
      </c>
      <c r="D88" s="135">
        <v>321.7</v>
      </c>
      <c r="E88" s="135">
        <v>320.26666666666671</v>
      </c>
      <c r="F88" s="136">
        <v>315.78333333333342</v>
      </c>
      <c r="G88" s="136">
        <v>309.86666666666673</v>
      </c>
      <c r="H88" s="136">
        <v>305.38333333333344</v>
      </c>
      <c r="I88" s="136">
        <v>326.18333333333339</v>
      </c>
      <c r="J88" s="136">
        <v>330.66666666666663</v>
      </c>
      <c r="K88" s="136">
        <v>336.58333333333337</v>
      </c>
      <c r="L88" s="131">
        <v>324.75</v>
      </c>
      <c r="M88" s="131">
        <v>314.35000000000002</v>
      </c>
      <c r="N88" s="151">
        <v>3046500</v>
      </c>
      <c r="O88" s="344">
        <v>9.3699515347334408E-2</v>
      </c>
    </row>
    <row r="89" spans="1:15" ht="15">
      <c r="A89" s="130">
        <v>79</v>
      </c>
      <c r="B89" s="114" t="s">
        <v>1965</v>
      </c>
      <c r="C89" s="130" t="s">
        <v>81</v>
      </c>
      <c r="D89" s="135">
        <v>209.65</v>
      </c>
      <c r="E89" s="135">
        <v>208.69999999999996</v>
      </c>
      <c r="F89" s="136">
        <v>207.39999999999992</v>
      </c>
      <c r="G89" s="136">
        <v>205.14999999999995</v>
      </c>
      <c r="H89" s="136">
        <v>203.84999999999991</v>
      </c>
      <c r="I89" s="136">
        <v>210.94999999999993</v>
      </c>
      <c r="J89" s="136">
        <v>212.24999999999994</v>
      </c>
      <c r="K89" s="136">
        <v>214.49999999999994</v>
      </c>
      <c r="L89" s="131">
        <v>210</v>
      </c>
      <c r="M89" s="131">
        <v>206.45</v>
      </c>
      <c r="N89" s="151">
        <v>41209000</v>
      </c>
      <c r="O89" s="344">
        <v>-2.0710305248274143E-2</v>
      </c>
    </row>
    <row r="90" spans="1:15" ht="15">
      <c r="A90" s="130">
        <v>80</v>
      </c>
      <c r="B90" s="114" t="s">
        <v>1960</v>
      </c>
      <c r="C90" s="130" t="s">
        <v>82</v>
      </c>
      <c r="D90" s="135">
        <v>242.05</v>
      </c>
      <c r="E90" s="135">
        <v>239.83333333333334</v>
      </c>
      <c r="F90" s="136">
        <v>236.56666666666669</v>
      </c>
      <c r="G90" s="136">
        <v>231.08333333333334</v>
      </c>
      <c r="H90" s="136">
        <v>227.81666666666669</v>
      </c>
      <c r="I90" s="136">
        <v>245.31666666666669</v>
      </c>
      <c r="J90" s="136">
        <v>248.58333333333334</v>
      </c>
      <c r="K90" s="136">
        <v>254.06666666666669</v>
      </c>
      <c r="L90" s="131">
        <v>243.1</v>
      </c>
      <c r="M90" s="131">
        <v>234.35</v>
      </c>
      <c r="N90" s="151">
        <v>16443000</v>
      </c>
      <c r="O90" s="344">
        <v>-2.5270758122743681E-2</v>
      </c>
    </row>
    <row r="91" spans="1:15" ht="15">
      <c r="A91" s="130">
        <v>81</v>
      </c>
      <c r="B91" s="114" t="s">
        <v>1956</v>
      </c>
      <c r="C91" s="130" t="s">
        <v>83</v>
      </c>
      <c r="D91" s="135">
        <v>1795.9</v>
      </c>
      <c r="E91" s="135">
        <v>1790.1333333333332</v>
      </c>
      <c r="F91" s="136">
        <v>1781.2666666666664</v>
      </c>
      <c r="G91" s="136">
        <v>1766.6333333333332</v>
      </c>
      <c r="H91" s="136">
        <v>1757.7666666666664</v>
      </c>
      <c r="I91" s="136">
        <v>1804.7666666666664</v>
      </c>
      <c r="J91" s="136">
        <v>1813.6333333333332</v>
      </c>
      <c r="K91" s="136">
        <v>1828.2666666666664</v>
      </c>
      <c r="L91" s="131">
        <v>1799</v>
      </c>
      <c r="M91" s="131">
        <v>1775.5</v>
      </c>
      <c r="N91" s="151">
        <v>11562000</v>
      </c>
      <c r="O91" s="344">
        <v>-3.4859260743263551E-2</v>
      </c>
    </row>
    <row r="92" spans="1:15" ht="15">
      <c r="A92" s="130">
        <v>82</v>
      </c>
      <c r="B92" s="114" t="s">
        <v>1965</v>
      </c>
      <c r="C92" s="130" t="s">
        <v>84</v>
      </c>
      <c r="D92" s="135">
        <v>273.89999999999998</v>
      </c>
      <c r="E92" s="135">
        <v>273.2833333333333</v>
      </c>
      <c r="F92" s="136">
        <v>271.81666666666661</v>
      </c>
      <c r="G92" s="136">
        <v>269.73333333333329</v>
      </c>
      <c r="H92" s="136">
        <v>268.26666666666659</v>
      </c>
      <c r="I92" s="136">
        <v>275.36666666666662</v>
      </c>
      <c r="J92" s="136">
        <v>276.83333333333331</v>
      </c>
      <c r="K92" s="136">
        <v>278.91666666666663</v>
      </c>
      <c r="L92" s="131">
        <v>274.75</v>
      </c>
      <c r="M92" s="131">
        <v>271.2</v>
      </c>
      <c r="N92" s="151">
        <v>5894400</v>
      </c>
      <c r="O92" s="344">
        <v>-1.9169329073482427E-2</v>
      </c>
    </row>
    <row r="93" spans="1:15" ht="15">
      <c r="A93" s="130">
        <v>83</v>
      </c>
      <c r="B93" s="114" t="s">
        <v>1957</v>
      </c>
      <c r="C93" s="130" t="s">
        <v>86</v>
      </c>
      <c r="D93" s="135">
        <v>807.65</v>
      </c>
      <c r="E93" s="135">
        <v>802.26666666666677</v>
      </c>
      <c r="F93" s="136">
        <v>793.08333333333348</v>
      </c>
      <c r="G93" s="136">
        <v>778.51666666666677</v>
      </c>
      <c r="H93" s="136">
        <v>769.33333333333348</v>
      </c>
      <c r="I93" s="136">
        <v>816.83333333333348</v>
      </c>
      <c r="J93" s="136">
        <v>826.01666666666665</v>
      </c>
      <c r="K93" s="136">
        <v>840.58333333333348</v>
      </c>
      <c r="L93" s="131">
        <v>811.45</v>
      </c>
      <c r="M93" s="131">
        <v>787.7</v>
      </c>
      <c r="N93" s="151">
        <v>12944500</v>
      </c>
      <c r="O93" s="344">
        <v>7.7462047489295447E-3</v>
      </c>
    </row>
    <row r="94" spans="1:15" ht="15">
      <c r="A94" s="130">
        <v>84</v>
      </c>
      <c r="B94" s="114" t="s">
        <v>1954</v>
      </c>
      <c r="C94" s="130" t="s">
        <v>87</v>
      </c>
      <c r="D94" s="135">
        <v>375.2</v>
      </c>
      <c r="E94" s="135">
        <v>374.84999999999997</v>
      </c>
      <c r="F94" s="136">
        <v>372.54999999999995</v>
      </c>
      <c r="G94" s="136">
        <v>369.9</v>
      </c>
      <c r="H94" s="136">
        <v>367.59999999999997</v>
      </c>
      <c r="I94" s="136">
        <v>377.49999999999994</v>
      </c>
      <c r="J94" s="136">
        <v>379.8</v>
      </c>
      <c r="K94" s="136">
        <v>382.44999999999993</v>
      </c>
      <c r="L94" s="131">
        <v>377.15</v>
      </c>
      <c r="M94" s="131">
        <v>372.2</v>
      </c>
      <c r="N94" s="151">
        <v>97561750</v>
      </c>
      <c r="O94" s="344">
        <v>3.2358504292157718E-2</v>
      </c>
    </row>
    <row r="95" spans="1:15" ht="15">
      <c r="A95" s="130">
        <v>85</v>
      </c>
      <c r="B95" s="49" t="s">
        <v>1951</v>
      </c>
      <c r="C95" s="130" t="s">
        <v>1912</v>
      </c>
      <c r="D95" s="135">
        <v>353</v>
      </c>
      <c r="E95" s="135">
        <v>353.2833333333333</v>
      </c>
      <c r="F95" s="136">
        <v>348.31666666666661</v>
      </c>
      <c r="G95" s="136">
        <v>343.63333333333333</v>
      </c>
      <c r="H95" s="136">
        <v>338.66666666666663</v>
      </c>
      <c r="I95" s="136">
        <v>357.96666666666658</v>
      </c>
      <c r="J95" s="136">
        <v>362.93333333333328</v>
      </c>
      <c r="K95" s="136">
        <v>367.61666666666656</v>
      </c>
      <c r="L95" s="131">
        <v>358.25</v>
      </c>
      <c r="M95" s="131">
        <v>348.6</v>
      </c>
      <c r="N95" s="151">
        <v>3924000</v>
      </c>
      <c r="O95" s="344">
        <v>5.3804765564950041E-3</v>
      </c>
    </row>
    <row r="96" spans="1:15" ht="15">
      <c r="A96" s="130">
        <v>86</v>
      </c>
      <c r="B96" s="114" t="s">
        <v>1954</v>
      </c>
      <c r="C96" s="130" t="s">
        <v>88</v>
      </c>
      <c r="D96" s="135">
        <v>62</v>
      </c>
      <c r="E96" s="135">
        <v>62.333333333333336</v>
      </c>
      <c r="F96" s="136">
        <v>61.416666666666671</v>
      </c>
      <c r="G96" s="136">
        <v>60.833333333333336</v>
      </c>
      <c r="H96" s="136">
        <v>59.916666666666671</v>
      </c>
      <c r="I96" s="136">
        <v>62.916666666666671</v>
      </c>
      <c r="J96" s="136">
        <v>63.833333333333343</v>
      </c>
      <c r="K96" s="136">
        <v>64.416666666666671</v>
      </c>
      <c r="L96" s="131">
        <v>63.25</v>
      </c>
      <c r="M96" s="131">
        <v>61.75</v>
      </c>
      <c r="N96" s="151">
        <v>33150000</v>
      </c>
      <c r="O96" s="344">
        <v>2.8544834005584861E-2</v>
      </c>
    </row>
    <row r="97" spans="1:15" ht="15">
      <c r="A97" s="130">
        <v>87</v>
      </c>
      <c r="B97" s="114" t="s">
        <v>1958</v>
      </c>
      <c r="C97" s="130" t="s">
        <v>89</v>
      </c>
      <c r="D97" s="135">
        <v>36.450000000000003</v>
      </c>
      <c r="E97" s="135">
        <v>36.25</v>
      </c>
      <c r="F97" s="136">
        <v>35.950000000000003</v>
      </c>
      <c r="G97" s="136">
        <v>35.450000000000003</v>
      </c>
      <c r="H97" s="136">
        <v>35.150000000000006</v>
      </c>
      <c r="I97" s="136">
        <v>36.75</v>
      </c>
      <c r="J97" s="136">
        <v>37.049999999999997</v>
      </c>
      <c r="K97" s="136">
        <v>37.549999999999997</v>
      </c>
      <c r="L97" s="131">
        <v>36.549999999999997</v>
      </c>
      <c r="M97" s="131">
        <v>35.75</v>
      </c>
      <c r="N97" s="151">
        <v>148152000</v>
      </c>
      <c r="O97" s="344">
        <v>8.4790440207363149E-2</v>
      </c>
    </row>
    <row r="98" spans="1:15" ht="15">
      <c r="A98" s="130">
        <v>88</v>
      </c>
      <c r="B98" s="114" t="s">
        <v>1957</v>
      </c>
      <c r="C98" s="130" t="s">
        <v>90</v>
      </c>
      <c r="D98" s="135">
        <v>43.2</v>
      </c>
      <c r="E98" s="135">
        <v>43.15</v>
      </c>
      <c r="F98" s="136">
        <v>42.849999999999994</v>
      </c>
      <c r="G98" s="136">
        <v>42.499999999999993</v>
      </c>
      <c r="H98" s="136">
        <v>42.199999999999989</v>
      </c>
      <c r="I98" s="136">
        <v>43.5</v>
      </c>
      <c r="J98" s="136">
        <v>43.8</v>
      </c>
      <c r="K98" s="136">
        <v>44.150000000000006</v>
      </c>
      <c r="L98" s="131">
        <v>43.45</v>
      </c>
      <c r="M98" s="131">
        <v>42.8</v>
      </c>
      <c r="N98" s="151">
        <v>99026400</v>
      </c>
      <c r="O98" s="344">
        <v>-3.1889449906989105E-3</v>
      </c>
    </row>
    <row r="99" spans="1:15" ht="15">
      <c r="A99" s="130">
        <v>89</v>
      </c>
      <c r="B99" s="114" t="s">
        <v>1954</v>
      </c>
      <c r="C99" s="130" t="s">
        <v>917</v>
      </c>
      <c r="D99" s="135">
        <v>47.05</v>
      </c>
      <c r="E99" s="135">
        <v>46.833333333333336</v>
      </c>
      <c r="F99" s="136">
        <v>46.466666666666669</v>
      </c>
      <c r="G99" s="136">
        <v>45.883333333333333</v>
      </c>
      <c r="H99" s="136">
        <v>45.516666666666666</v>
      </c>
      <c r="I99" s="136">
        <v>47.416666666666671</v>
      </c>
      <c r="J99" s="136">
        <v>47.783333333333331</v>
      </c>
      <c r="K99" s="136">
        <v>48.366666666666674</v>
      </c>
      <c r="L99" s="131">
        <v>47.2</v>
      </c>
      <c r="M99" s="131">
        <v>46.25</v>
      </c>
      <c r="N99" s="151">
        <v>178536000</v>
      </c>
      <c r="O99" s="344">
        <v>4.523664843697252E-3</v>
      </c>
    </row>
    <row r="100" spans="1:15" ht="15">
      <c r="A100" s="130">
        <v>90</v>
      </c>
      <c r="B100" s="114" t="s">
        <v>1957</v>
      </c>
      <c r="C100" s="130" t="s">
        <v>91</v>
      </c>
      <c r="D100" s="135">
        <v>14.8</v>
      </c>
      <c r="E100" s="135">
        <v>14.75</v>
      </c>
      <c r="F100" s="136">
        <v>14.65</v>
      </c>
      <c r="G100" s="136">
        <v>14.5</v>
      </c>
      <c r="H100" s="136">
        <v>14.4</v>
      </c>
      <c r="I100" s="136">
        <v>14.9</v>
      </c>
      <c r="J100" s="136">
        <v>15.000000000000002</v>
      </c>
      <c r="K100" s="136">
        <v>15.15</v>
      </c>
      <c r="L100" s="131">
        <v>14.85</v>
      </c>
      <c r="M100" s="131">
        <v>14.6</v>
      </c>
      <c r="N100" s="151">
        <v>52815000</v>
      </c>
      <c r="O100" s="344">
        <v>7.3431241655540717E-3</v>
      </c>
    </row>
    <row r="101" spans="1:15" ht="15">
      <c r="A101" s="130">
        <v>91</v>
      </c>
      <c r="B101" s="114" t="s">
        <v>1960</v>
      </c>
      <c r="C101" s="130" t="s">
        <v>92</v>
      </c>
      <c r="D101" s="135">
        <v>273.05</v>
      </c>
      <c r="E101" s="135">
        <v>272.81666666666666</v>
      </c>
      <c r="F101" s="136">
        <v>270.23333333333335</v>
      </c>
      <c r="G101" s="136">
        <v>267.41666666666669</v>
      </c>
      <c r="H101" s="136">
        <v>264.83333333333337</v>
      </c>
      <c r="I101" s="136">
        <v>275.63333333333333</v>
      </c>
      <c r="J101" s="136">
        <v>278.2166666666667</v>
      </c>
      <c r="K101" s="136">
        <v>281.0333333333333</v>
      </c>
      <c r="L101" s="131">
        <v>275.39999999999998</v>
      </c>
      <c r="M101" s="131">
        <v>270</v>
      </c>
      <c r="N101" s="151">
        <v>4314750</v>
      </c>
      <c r="O101" s="344">
        <v>-6.333122229259025E-3</v>
      </c>
    </row>
    <row r="102" spans="1:15" ht="15">
      <c r="A102" s="130">
        <v>92</v>
      </c>
      <c r="B102" s="114" t="s">
        <v>1950</v>
      </c>
      <c r="C102" s="130" t="s">
        <v>93</v>
      </c>
      <c r="D102" s="135">
        <v>88.5</v>
      </c>
      <c r="E102" s="135">
        <v>88.149999999999991</v>
      </c>
      <c r="F102" s="136">
        <v>86.649999999999977</v>
      </c>
      <c r="G102" s="136">
        <v>84.799999999999983</v>
      </c>
      <c r="H102" s="136">
        <v>83.299999999999969</v>
      </c>
      <c r="I102" s="136">
        <v>89.999999999999986</v>
      </c>
      <c r="J102" s="136">
        <v>91.500000000000014</v>
      </c>
      <c r="K102" s="136">
        <v>93.35</v>
      </c>
      <c r="L102" s="131">
        <v>89.65</v>
      </c>
      <c r="M102" s="131">
        <v>86.3</v>
      </c>
      <c r="N102" s="151">
        <v>22099500</v>
      </c>
      <c r="O102" s="344">
        <v>-3.3457980712458174E-2</v>
      </c>
    </row>
    <row r="103" spans="1:15" ht="15">
      <c r="A103" s="130">
        <v>93</v>
      </c>
      <c r="B103" s="114" t="s">
        <v>1954</v>
      </c>
      <c r="C103" s="130" t="s">
        <v>932</v>
      </c>
      <c r="D103" s="135">
        <v>253.7</v>
      </c>
      <c r="E103" s="135">
        <v>253.66666666666666</v>
      </c>
      <c r="F103" s="136">
        <v>251.48333333333332</v>
      </c>
      <c r="G103" s="136">
        <v>249.26666666666665</v>
      </c>
      <c r="H103" s="136">
        <v>247.08333333333331</v>
      </c>
      <c r="I103" s="136">
        <v>255.88333333333333</v>
      </c>
      <c r="J103" s="136">
        <v>258.06666666666666</v>
      </c>
      <c r="K103" s="136">
        <v>260.2833333333333</v>
      </c>
      <c r="L103" s="131">
        <v>255.85</v>
      </c>
      <c r="M103" s="131">
        <v>251.45</v>
      </c>
      <c r="N103" s="151">
        <v>4086000</v>
      </c>
      <c r="O103" s="344">
        <v>-2.9914529914529916E-2</v>
      </c>
    </row>
    <row r="104" spans="1:15" ht="15">
      <c r="A104" s="130">
        <v>94</v>
      </c>
      <c r="B104" s="114" t="s">
        <v>1951</v>
      </c>
      <c r="C104" s="130" t="s">
        <v>935</v>
      </c>
      <c r="D104" s="135">
        <v>1088.3499999999999</v>
      </c>
      <c r="E104" s="135">
        <v>1083.8333333333333</v>
      </c>
      <c r="F104" s="136">
        <v>1071.6666666666665</v>
      </c>
      <c r="G104" s="136">
        <v>1054.9833333333333</v>
      </c>
      <c r="H104" s="136">
        <v>1042.8166666666666</v>
      </c>
      <c r="I104" s="136">
        <v>1100.5166666666664</v>
      </c>
      <c r="J104" s="136">
        <v>1112.6833333333329</v>
      </c>
      <c r="K104" s="136">
        <v>1129.3666666666663</v>
      </c>
      <c r="L104" s="131">
        <v>1096</v>
      </c>
      <c r="M104" s="131">
        <v>1067.1500000000001</v>
      </c>
      <c r="N104" s="151">
        <v>3010800</v>
      </c>
      <c r="O104" s="344">
        <v>-8.3003952569169967E-3</v>
      </c>
    </row>
    <row r="105" spans="1:15" ht="15">
      <c r="A105" s="130">
        <v>95</v>
      </c>
      <c r="B105" s="114" t="s">
        <v>1954</v>
      </c>
      <c r="C105" s="130" t="s">
        <v>94</v>
      </c>
      <c r="D105" s="135">
        <v>1503.95</v>
      </c>
      <c r="E105" s="135">
        <v>1502.8833333333334</v>
      </c>
      <c r="F105" s="136">
        <v>1494.1166666666668</v>
      </c>
      <c r="G105" s="136">
        <v>1484.2833333333333</v>
      </c>
      <c r="H105" s="136">
        <v>1475.5166666666667</v>
      </c>
      <c r="I105" s="136">
        <v>1512.7166666666669</v>
      </c>
      <c r="J105" s="136">
        <v>1521.4833333333338</v>
      </c>
      <c r="K105" s="136">
        <v>1531.3166666666671</v>
      </c>
      <c r="L105" s="131">
        <v>1511.65</v>
      </c>
      <c r="M105" s="131">
        <v>1493.05</v>
      </c>
      <c r="N105" s="151">
        <v>9170700</v>
      </c>
      <c r="O105" s="344">
        <v>-1.861163717103115E-3</v>
      </c>
    </row>
    <row r="106" spans="1:15" ht="15">
      <c r="A106" s="130">
        <v>96</v>
      </c>
      <c r="B106" s="114" t="s">
        <v>1964</v>
      </c>
      <c r="C106" s="130" t="s">
        <v>949</v>
      </c>
      <c r="D106" s="135">
        <v>47.3</v>
      </c>
      <c r="E106" s="135">
        <v>46.29999999999999</v>
      </c>
      <c r="F106" s="136">
        <v>43.449999999999982</v>
      </c>
      <c r="G106" s="136">
        <v>39.599999999999994</v>
      </c>
      <c r="H106" s="136">
        <v>36.749999999999986</v>
      </c>
      <c r="I106" s="136">
        <v>50.149999999999977</v>
      </c>
      <c r="J106" s="136">
        <v>52.999999999999986</v>
      </c>
      <c r="K106" s="136">
        <v>56.849999999999973</v>
      </c>
      <c r="L106" s="131">
        <v>49.15</v>
      </c>
      <c r="M106" s="131">
        <v>42.45</v>
      </c>
      <c r="N106" s="151">
        <v>12708000</v>
      </c>
      <c r="O106" s="344">
        <v>6.4321608040201012E-2</v>
      </c>
    </row>
    <row r="107" spans="1:15" ht="15">
      <c r="A107" s="130">
        <v>97</v>
      </c>
      <c r="B107" s="114" t="s">
        <v>1958</v>
      </c>
      <c r="C107" s="130" t="s">
        <v>190</v>
      </c>
      <c r="D107" s="135">
        <v>281.45</v>
      </c>
      <c r="E107" s="135">
        <v>281.83333333333331</v>
      </c>
      <c r="F107" s="136">
        <v>278.71666666666664</v>
      </c>
      <c r="G107" s="136">
        <v>275.98333333333335</v>
      </c>
      <c r="H107" s="136">
        <v>272.86666666666667</v>
      </c>
      <c r="I107" s="136">
        <v>284.56666666666661</v>
      </c>
      <c r="J107" s="136">
        <v>287.68333333333328</v>
      </c>
      <c r="K107" s="136">
        <v>290.41666666666657</v>
      </c>
      <c r="L107" s="131">
        <v>284.95</v>
      </c>
      <c r="M107" s="131">
        <v>279.10000000000002</v>
      </c>
      <c r="N107" s="151">
        <v>8714000</v>
      </c>
      <c r="O107" s="344">
        <v>3.0023640661938536E-2</v>
      </c>
    </row>
    <row r="108" spans="1:15" ht="15">
      <c r="A108" s="130">
        <v>98</v>
      </c>
      <c r="B108" s="114" t="s">
        <v>1964</v>
      </c>
      <c r="C108" s="130" t="s">
        <v>95</v>
      </c>
      <c r="D108" s="135">
        <v>726.95</v>
      </c>
      <c r="E108" s="135">
        <v>721.05000000000007</v>
      </c>
      <c r="F108" s="136">
        <v>712.30000000000018</v>
      </c>
      <c r="G108" s="136">
        <v>697.65000000000009</v>
      </c>
      <c r="H108" s="136">
        <v>688.9000000000002</v>
      </c>
      <c r="I108" s="136">
        <v>735.70000000000016</v>
      </c>
      <c r="J108" s="136">
        <v>744.44999999999993</v>
      </c>
      <c r="K108" s="136">
        <v>759.10000000000014</v>
      </c>
      <c r="L108" s="131">
        <v>729.8</v>
      </c>
      <c r="M108" s="131">
        <v>706.4</v>
      </c>
      <c r="N108" s="151">
        <v>39658800</v>
      </c>
      <c r="O108" s="344">
        <v>4.4466215789141013E-2</v>
      </c>
    </row>
    <row r="109" spans="1:15" ht="15">
      <c r="A109" s="130">
        <v>99</v>
      </c>
      <c r="B109" s="114" t="s">
        <v>1960</v>
      </c>
      <c r="C109" s="130" t="s">
        <v>97</v>
      </c>
      <c r="D109" s="135">
        <v>135.25</v>
      </c>
      <c r="E109" s="135">
        <v>134.5</v>
      </c>
      <c r="F109" s="136">
        <v>133.6</v>
      </c>
      <c r="G109" s="136">
        <v>131.94999999999999</v>
      </c>
      <c r="H109" s="136">
        <v>131.04999999999998</v>
      </c>
      <c r="I109" s="136">
        <v>136.15</v>
      </c>
      <c r="J109" s="136">
        <v>137.04999999999998</v>
      </c>
      <c r="K109" s="136">
        <v>138.70000000000002</v>
      </c>
      <c r="L109" s="131">
        <v>135.4</v>
      </c>
      <c r="M109" s="131">
        <v>132.85</v>
      </c>
      <c r="N109" s="151">
        <v>47999000</v>
      </c>
      <c r="O109" s="344">
        <v>-2.7996314409242329E-2</v>
      </c>
    </row>
    <row r="110" spans="1:15" ht="15">
      <c r="A110" s="130">
        <v>100</v>
      </c>
      <c r="B110" s="114" t="s">
        <v>1963</v>
      </c>
      <c r="C110" s="130" t="s">
        <v>98</v>
      </c>
      <c r="D110" s="135">
        <v>158.4</v>
      </c>
      <c r="E110" s="135">
        <v>157.15</v>
      </c>
      <c r="F110" s="136">
        <v>154.75</v>
      </c>
      <c r="G110" s="136">
        <v>151.1</v>
      </c>
      <c r="H110" s="136">
        <v>148.69999999999999</v>
      </c>
      <c r="I110" s="136">
        <v>160.80000000000001</v>
      </c>
      <c r="J110" s="136">
        <v>163.20000000000005</v>
      </c>
      <c r="K110" s="136">
        <v>166.85000000000002</v>
      </c>
      <c r="L110" s="131">
        <v>159.55000000000001</v>
      </c>
      <c r="M110" s="131">
        <v>153.5</v>
      </c>
      <c r="N110" s="151">
        <v>6761600</v>
      </c>
      <c r="O110" s="344">
        <v>-8.4467386203660247E-3</v>
      </c>
    </row>
    <row r="111" spans="1:15" ht="15">
      <c r="A111" s="130">
        <v>101</v>
      </c>
      <c r="B111" s="114" t="s">
        <v>1956</v>
      </c>
      <c r="C111" s="130" t="s">
        <v>99</v>
      </c>
      <c r="D111" s="135">
        <v>297.5</v>
      </c>
      <c r="E111" s="135">
        <v>296.78333333333336</v>
      </c>
      <c r="F111" s="136">
        <v>295.31666666666672</v>
      </c>
      <c r="G111" s="136">
        <v>293.13333333333338</v>
      </c>
      <c r="H111" s="136">
        <v>291.66666666666674</v>
      </c>
      <c r="I111" s="136">
        <v>298.9666666666667</v>
      </c>
      <c r="J111" s="136">
        <v>300.43333333333328</v>
      </c>
      <c r="K111" s="136">
        <v>302.61666666666667</v>
      </c>
      <c r="L111" s="131">
        <v>298.25</v>
      </c>
      <c r="M111" s="131">
        <v>294.60000000000002</v>
      </c>
      <c r="N111" s="151">
        <v>78919200</v>
      </c>
      <c r="O111" s="344">
        <v>2.897401488349396E-3</v>
      </c>
    </row>
    <row r="112" spans="1:15" ht="15">
      <c r="A112" s="130">
        <v>102</v>
      </c>
      <c r="B112" s="114" t="s">
        <v>1951</v>
      </c>
      <c r="C112" s="130" t="s">
        <v>340</v>
      </c>
      <c r="D112" s="135">
        <v>273.5</v>
      </c>
      <c r="E112" s="135">
        <v>278.16666666666669</v>
      </c>
      <c r="F112" s="136">
        <v>263.33333333333337</v>
      </c>
      <c r="G112" s="136">
        <v>253.16666666666669</v>
      </c>
      <c r="H112" s="136">
        <v>238.33333333333337</v>
      </c>
      <c r="I112" s="136">
        <v>288.33333333333337</v>
      </c>
      <c r="J112" s="136">
        <v>303.16666666666674</v>
      </c>
      <c r="K112" s="136">
        <v>313.33333333333337</v>
      </c>
      <c r="L112" s="131">
        <v>293</v>
      </c>
      <c r="M112" s="131">
        <v>268</v>
      </c>
      <c r="N112" s="151">
        <v>6424000</v>
      </c>
      <c r="O112" s="344">
        <v>-2.2103148024112524E-2</v>
      </c>
    </row>
    <row r="113" spans="1:15" ht="15">
      <c r="A113" s="130">
        <v>103</v>
      </c>
      <c r="B113" s="114" t="s">
        <v>1965</v>
      </c>
      <c r="C113" s="130" t="s">
        <v>100</v>
      </c>
      <c r="D113" s="135">
        <v>147.80000000000001</v>
      </c>
      <c r="E113" s="135">
        <v>146.48333333333335</v>
      </c>
      <c r="F113" s="136">
        <v>144.7166666666667</v>
      </c>
      <c r="G113" s="136">
        <v>141.63333333333335</v>
      </c>
      <c r="H113" s="136">
        <v>139.8666666666667</v>
      </c>
      <c r="I113" s="136">
        <v>149.56666666666669</v>
      </c>
      <c r="J113" s="136">
        <v>151.33333333333334</v>
      </c>
      <c r="K113" s="136">
        <v>154.41666666666669</v>
      </c>
      <c r="L113" s="131">
        <v>148.25</v>
      </c>
      <c r="M113" s="131">
        <v>143.4</v>
      </c>
      <c r="N113" s="151">
        <v>27155250</v>
      </c>
      <c r="O113" s="344">
        <v>-7.8914919852034523E-3</v>
      </c>
    </row>
    <row r="114" spans="1:15" ht="15">
      <c r="A114" s="130">
        <v>104</v>
      </c>
      <c r="B114" s="114" t="s">
        <v>1951</v>
      </c>
      <c r="C114" s="130" t="s">
        <v>101</v>
      </c>
      <c r="D114" s="135">
        <v>66.25</v>
      </c>
      <c r="E114" s="135">
        <v>65.7</v>
      </c>
      <c r="F114" s="136">
        <v>65</v>
      </c>
      <c r="G114" s="136">
        <v>63.75</v>
      </c>
      <c r="H114" s="136">
        <v>63.05</v>
      </c>
      <c r="I114" s="136">
        <v>66.95</v>
      </c>
      <c r="J114" s="136">
        <v>67.65000000000002</v>
      </c>
      <c r="K114" s="136">
        <v>68.900000000000006</v>
      </c>
      <c r="L114" s="131">
        <v>66.400000000000006</v>
      </c>
      <c r="M114" s="131">
        <v>64.45</v>
      </c>
      <c r="N114" s="151">
        <v>37350000</v>
      </c>
      <c r="O114" s="344">
        <v>-2.9693710544774373E-2</v>
      </c>
    </row>
    <row r="115" spans="1:15" ht="15">
      <c r="A115" s="130">
        <v>105</v>
      </c>
      <c r="B115" s="114" t="s">
        <v>1962</v>
      </c>
      <c r="C115" s="130" t="s">
        <v>102</v>
      </c>
      <c r="D115" s="135">
        <v>7.35</v>
      </c>
      <c r="E115" s="135">
        <v>7.333333333333333</v>
      </c>
      <c r="F115" s="136">
        <v>7.2666666666666657</v>
      </c>
      <c r="G115" s="136">
        <v>7.1833333333333327</v>
      </c>
      <c r="H115" s="136">
        <v>7.1166666666666654</v>
      </c>
      <c r="I115" s="136">
        <v>7.4166666666666661</v>
      </c>
      <c r="J115" s="136">
        <v>7.4833333333333343</v>
      </c>
      <c r="K115" s="136">
        <v>7.5666666666666664</v>
      </c>
      <c r="L115" s="131">
        <v>7.4</v>
      </c>
      <c r="M115" s="131">
        <v>7.25</v>
      </c>
      <c r="N115" s="151">
        <v>115060000</v>
      </c>
      <c r="O115" s="344">
        <v>4.8030739673390974E-3</v>
      </c>
    </row>
    <row r="116" spans="1:15" ht="15">
      <c r="A116" s="130">
        <v>106</v>
      </c>
      <c r="B116" s="114" t="s">
        <v>1965</v>
      </c>
      <c r="C116" s="130" t="s">
        <v>104</v>
      </c>
      <c r="D116" s="135">
        <v>293.55</v>
      </c>
      <c r="E116" s="135">
        <v>290.58333333333331</v>
      </c>
      <c r="F116" s="136">
        <v>286.76666666666665</v>
      </c>
      <c r="G116" s="136">
        <v>279.98333333333335</v>
      </c>
      <c r="H116" s="136">
        <v>276.16666666666669</v>
      </c>
      <c r="I116" s="136">
        <v>297.36666666666662</v>
      </c>
      <c r="J116" s="136">
        <v>301.18333333333334</v>
      </c>
      <c r="K116" s="136">
        <v>307.96666666666658</v>
      </c>
      <c r="L116" s="131">
        <v>294.39999999999998</v>
      </c>
      <c r="M116" s="131">
        <v>283.8</v>
      </c>
      <c r="N116" s="151">
        <v>51913500</v>
      </c>
      <c r="O116" s="344">
        <v>-6.7158396234537785E-3</v>
      </c>
    </row>
    <row r="117" spans="1:15" ht="15">
      <c r="A117" s="130">
        <v>107</v>
      </c>
      <c r="B117" s="114" t="s">
        <v>1951</v>
      </c>
      <c r="C117" s="130" t="s">
        <v>105</v>
      </c>
      <c r="D117" s="135">
        <v>1243.3</v>
      </c>
      <c r="E117" s="135">
        <v>1234.5333333333333</v>
      </c>
      <c r="F117" s="136">
        <v>1219.2666666666667</v>
      </c>
      <c r="G117" s="136">
        <v>1195.2333333333333</v>
      </c>
      <c r="H117" s="136">
        <v>1179.9666666666667</v>
      </c>
      <c r="I117" s="136">
        <v>1258.5666666666666</v>
      </c>
      <c r="J117" s="136">
        <v>1273.833333333333</v>
      </c>
      <c r="K117" s="136">
        <v>1297.8666666666666</v>
      </c>
      <c r="L117" s="131">
        <v>1249.8</v>
      </c>
      <c r="M117" s="131">
        <v>1210.5</v>
      </c>
      <c r="N117" s="151">
        <v>3055500</v>
      </c>
      <c r="O117" s="344">
        <v>-6.1798666449829238E-3</v>
      </c>
    </row>
    <row r="118" spans="1:15" ht="15">
      <c r="A118" s="130">
        <v>108</v>
      </c>
      <c r="B118" s="114" t="s">
        <v>1951</v>
      </c>
      <c r="C118" s="130" t="s">
        <v>106</v>
      </c>
      <c r="D118" s="135">
        <v>481.05</v>
      </c>
      <c r="E118" s="135">
        <v>479.51666666666665</v>
      </c>
      <c r="F118" s="136">
        <v>475.5333333333333</v>
      </c>
      <c r="G118" s="136">
        <v>470.01666666666665</v>
      </c>
      <c r="H118" s="136">
        <v>466.0333333333333</v>
      </c>
      <c r="I118" s="136">
        <v>485.0333333333333</v>
      </c>
      <c r="J118" s="136">
        <v>489.01666666666665</v>
      </c>
      <c r="K118" s="136">
        <v>494.5333333333333</v>
      </c>
      <c r="L118" s="131">
        <v>483.5</v>
      </c>
      <c r="M118" s="131">
        <v>474</v>
      </c>
      <c r="N118" s="151">
        <v>2527000</v>
      </c>
      <c r="O118" s="344">
        <v>-7.1507150715071511E-3</v>
      </c>
    </row>
    <row r="119" spans="1:15" ht="15">
      <c r="A119" s="130">
        <v>109</v>
      </c>
      <c r="B119" s="114" t="s">
        <v>1951</v>
      </c>
      <c r="C119" s="130" t="s">
        <v>1017</v>
      </c>
      <c r="D119" s="135">
        <v>533.95000000000005</v>
      </c>
      <c r="E119" s="135">
        <v>533.13333333333333</v>
      </c>
      <c r="F119" s="136">
        <v>529.4666666666667</v>
      </c>
      <c r="G119" s="136">
        <v>524.98333333333335</v>
      </c>
      <c r="H119" s="136">
        <v>521.31666666666672</v>
      </c>
      <c r="I119" s="136">
        <v>537.61666666666667</v>
      </c>
      <c r="J119" s="136">
        <v>541.28333333333342</v>
      </c>
      <c r="K119" s="136">
        <v>545.76666666666665</v>
      </c>
      <c r="L119" s="131">
        <v>536.79999999999995</v>
      </c>
      <c r="M119" s="131">
        <v>528.65</v>
      </c>
      <c r="N119" s="151">
        <v>3177200</v>
      </c>
      <c r="O119" s="344">
        <v>-3.5136202131859452E-2</v>
      </c>
    </row>
    <row r="120" spans="1:15" ht="15">
      <c r="A120" s="130">
        <v>110</v>
      </c>
      <c r="B120" s="114" t="s">
        <v>1954</v>
      </c>
      <c r="C120" s="130" t="s">
        <v>107</v>
      </c>
      <c r="D120" s="135">
        <v>1219.1500000000001</v>
      </c>
      <c r="E120" s="135">
        <v>1219.4333333333334</v>
      </c>
      <c r="F120" s="136">
        <v>1215.8666666666668</v>
      </c>
      <c r="G120" s="136">
        <v>1212.5833333333335</v>
      </c>
      <c r="H120" s="136">
        <v>1209.0166666666669</v>
      </c>
      <c r="I120" s="136">
        <v>1222.7166666666667</v>
      </c>
      <c r="J120" s="136">
        <v>1226.2833333333333</v>
      </c>
      <c r="K120" s="136">
        <v>1229.5666666666666</v>
      </c>
      <c r="L120" s="131">
        <v>1223</v>
      </c>
      <c r="M120" s="131">
        <v>1216.1500000000001</v>
      </c>
      <c r="N120" s="151">
        <v>12149600</v>
      </c>
      <c r="O120" s="344">
        <v>1.4089209401709402E-2</v>
      </c>
    </row>
    <row r="121" spans="1:15" ht="15">
      <c r="A121" s="130">
        <v>111</v>
      </c>
      <c r="B121" s="114" t="s">
        <v>1964</v>
      </c>
      <c r="C121" s="130" t="s">
        <v>201</v>
      </c>
      <c r="D121" s="135">
        <v>212.75</v>
      </c>
      <c r="E121" s="135">
        <v>211.43333333333331</v>
      </c>
      <c r="F121" s="136">
        <v>208.31666666666661</v>
      </c>
      <c r="G121" s="136">
        <v>203.8833333333333</v>
      </c>
      <c r="H121" s="136">
        <v>200.76666666666659</v>
      </c>
      <c r="I121" s="136">
        <v>215.86666666666662</v>
      </c>
      <c r="J121" s="136">
        <v>218.98333333333335</v>
      </c>
      <c r="K121" s="136">
        <v>223.41666666666663</v>
      </c>
      <c r="L121" s="131">
        <v>214.55</v>
      </c>
      <c r="M121" s="131">
        <v>207</v>
      </c>
      <c r="N121" s="151">
        <v>5874750</v>
      </c>
      <c r="O121" s="344">
        <v>4.3982407037185124E-2</v>
      </c>
    </row>
    <row r="122" spans="1:15" ht="15">
      <c r="A122" s="130">
        <v>112</v>
      </c>
      <c r="B122" s="114" t="s">
        <v>1951</v>
      </c>
      <c r="C122" s="130" t="s">
        <v>227</v>
      </c>
      <c r="D122" s="135">
        <v>572.25</v>
      </c>
      <c r="E122" s="135">
        <v>566.93333333333328</v>
      </c>
      <c r="F122" s="136">
        <v>558.86666666666656</v>
      </c>
      <c r="G122" s="136">
        <v>545.48333333333323</v>
      </c>
      <c r="H122" s="136">
        <v>537.41666666666652</v>
      </c>
      <c r="I122" s="136">
        <v>580.31666666666661</v>
      </c>
      <c r="J122" s="136">
        <v>588.38333333333344</v>
      </c>
      <c r="K122" s="136">
        <v>601.76666666666665</v>
      </c>
      <c r="L122" s="131">
        <v>575</v>
      </c>
      <c r="M122" s="131">
        <v>553.54999999999995</v>
      </c>
      <c r="N122" s="151">
        <v>1315500</v>
      </c>
      <c r="O122" s="344">
        <v>5.7339449541284407E-3</v>
      </c>
    </row>
    <row r="123" spans="1:15" ht="15">
      <c r="A123" s="130">
        <v>113</v>
      </c>
      <c r="B123" s="114" t="s">
        <v>1954</v>
      </c>
      <c r="C123" s="130" t="s">
        <v>108</v>
      </c>
      <c r="D123" s="135">
        <v>119.95</v>
      </c>
      <c r="E123" s="135">
        <v>119.51666666666667</v>
      </c>
      <c r="F123" s="136">
        <v>118.63333333333333</v>
      </c>
      <c r="G123" s="136">
        <v>117.31666666666666</v>
      </c>
      <c r="H123" s="136">
        <v>116.43333333333332</v>
      </c>
      <c r="I123" s="136">
        <v>120.83333333333333</v>
      </c>
      <c r="J123" s="136">
        <v>121.71666666666668</v>
      </c>
      <c r="K123" s="136">
        <v>123.03333333333333</v>
      </c>
      <c r="L123" s="131">
        <v>120.4</v>
      </c>
      <c r="M123" s="131">
        <v>118.2</v>
      </c>
      <c r="N123" s="151">
        <v>15792000</v>
      </c>
      <c r="O123" s="344">
        <v>-6.7986993792491868E-3</v>
      </c>
    </row>
    <row r="124" spans="1:15" ht="15">
      <c r="A124" s="130">
        <v>114</v>
      </c>
      <c r="B124" s="114" t="s">
        <v>1957</v>
      </c>
      <c r="C124" s="130" t="s">
        <v>109</v>
      </c>
      <c r="D124" s="135">
        <v>141.94999999999999</v>
      </c>
      <c r="E124" s="135">
        <v>140.73333333333332</v>
      </c>
      <c r="F124" s="136">
        <v>138.61666666666665</v>
      </c>
      <c r="G124" s="136">
        <v>135.28333333333333</v>
      </c>
      <c r="H124" s="136">
        <v>133.16666666666666</v>
      </c>
      <c r="I124" s="136">
        <v>144.06666666666663</v>
      </c>
      <c r="J124" s="136">
        <v>146.18333333333331</v>
      </c>
      <c r="K124" s="136">
        <v>149.51666666666662</v>
      </c>
      <c r="L124" s="131">
        <v>142.85</v>
      </c>
      <c r="M124" s="131">
        <v>137.4</v>
      </c>
      <c r="N124" s="151">
        <v>23796000</v>
      </c>
      <c r="O124" s="344">
        <v>-2.5792188651436992E-2</v>
      </c>
    </row>
    <row r="125" spans="1:15" ht="15">
      <c r="A125" s="130">
        <v>115</v>
      </c>
      <c r="B125" s="114" t="s">
        <v>1957</v>
      </c>
      <c r="C125" s="130" t="s">
        <v>110</v>
      </c>
      <c r="D125" s="135">
        <v>487.55</v>
      </c>
      <c r="E125" s="135">
        <v>485.58333333333331</v>
      </c>
      <c r="F125" s="136">
        <v>481.36666666666662</v>
      </c>
      <c r="G125" s="136">
        <v>475.18333333333328</v>
      </c>
      <c r="H125" s="136">
        <v>470.96666666666658</v>
      </c>
      <c r="I125" s="136">
        <v>491.76666666666665</v>
      </c>
      <c r="J125" s="136">
        <v>495.98333333333335</v>
      </c>
      <c r="K125" s="136">
        <v>502.16666666666669</v>
      </c>
      <c r="L125" s="131">
        <v>489.8</v>
      </c>
      <c r="M125" s="131">
        <v>479.4</v>
      </c>
      <c r="N125" s="151">
        <v>8314900</v>
      </c>
      <c r="O125" s="344">
        <v>-7.4842436974789919E-3</v>
      </c>
    </row>
    <row r="126" spans="1:15" ht="15">
      <c r="A126" s="130">
        <v>116</v>
      </c>
      <c r="B126" s="114" t="s">
        <v>1959</v>
      </c>
      <c r="C126" s="130" t="s">
        <v>111</v>
      </c>
      <c r="D126" s="135">
        <v>1349.15</v>
      </c>
      <c r="E126" s="135">
        <v>1347.1166666666668</v>
      </c>
      <c r="F126" s="136">
        <v>1339.5333333333335</v>
      </c>
      <c r="G126" s="136">
        <v>1329.9166666666667</v>
      </c>
      <c r="H126" s="136">
        <v>1322.3333333333335</v>
      </c>
      <c r="I126" s="136">
        <v>1356.7333333333336</v>
      </c>
      <c r="J126" s="136">
        <v>1364.3166666666666</v>
      </c>
      <c r="K126" s="136">
        <v>1373.9333333333336</v>
      </c>
      <c r="L126" s="131">
        <v>1354.7</v>
      </c>
      <c r="M126" s="131">
        <v>1337.5</v>
      </c>
      <c r="N126" s="151">
        <v>11976750</v>
      </c>
      <c r="O126" s="344">
        <v>3.6174285436200243E-2</v>
      </c>
    </row>
    <row r="127" spans="1:15" ht="15">
      <c r="A127" s="130">
        <v>117</v>
      </c>
      <c r="B127" s="114" t="s">
        <v>1953</v>
      </c>
      <c r="C127" s="130" t="s">
        <v>112</v>
      </c>
      <c r="D127" s="135">
        <v>853.3</v>
      </c>
      <c r="E127" s="135">
        <v>848.7166666666667</v>
      </c>
      <c r="F127" s="136">
        <v>841.68333333333339</v>
      </c>
      <c r="G127" s="136">
        <v>830.06666666666672</v>
      </c>
      <c r="H127" s="136">
        <v>823.03333333333342</v>
      </c>
      <c r="I127" s="136">
        <v>860.33333333333337</v>
      </c>
      <c r="J127" s="136">
        <v>867.36666666666667</v>
      </c>
      <c r="K127" s="136">
        <v>878.98333333333335</v>
      </c>
      <c r="L127" s="131">
        <v>855.75</v>
      </c>
      <c r="M127" s="131">
        <v>837.1</v>
      </c>
      <c r="N127" s="151">
        <v>8532300</v>
      </c>
      <c r="O127" s="344">
        <v>-1.9546332046332045E-2</v>
      </c>
    </row>
    <row r="128" spans="1:15" ht="15">
      <c r="A128" s="130">
        <v>118</v>
      </c>
      <c r="B128" s="114" t="s">
        <v>1955</v>
      </c>
      <c r="C128" s="130" t="s">
        <v>113</v>
      </c>
      <c r="D128" s="135">
        <v>731.1</v>
      </c>
      <c r="E128" s="135">
        <v>730.81666666666661</v>
      </c>
      <c r="F128" s="136">
        <v>727.63333333333321</v>
      </c>
      <c r="G128" s="136">
        <v>724.16666666666663</v>
      </c>
      <c r="H128" s="136">
        <v>720.98333333333323</v>
      </c>
      <c r="I128" s="136">
        <v>734.28333333333319</v>
      </c>
      <c r="J128" s="136">
        <v>737.46666666666658</v>
      </c>
      <c r="K128" s="136">
        <v>740.93333333333317</v>
      </c>
      <c r="L128" s="131">
        <v>734</v>
      </c>
      <c r="M128" s="131">
        <v>727.35</v>
      </c>
      <c r="N128" s="151">
        <v>17134000</v>
      </c>
      <c r="O128" s="344">
        <v>-2.4452724732184445E-3</v>
      </c>
    </row>
    <row r="129" spans="1:15" ht="15">
      <c r="A129" s="130">
        <v>119</v>
      </c>
      <c r="B129" s="114" t="s">
        <v>1957</v>
      </c>
      <c r="C129" s="130" t="s">
        <v>114</v>
      </c>
      <c r="D129" s="135">
        <v>446.55</v>
      </c>
      <c r="E129" s="135">
        <v>445.25</v>
      </c>
      <c r="F129" s="136">
        <v>441.5</v>
      </c>
      <c r="G129" s="136">
        <v>436.45</v>
      </c>
      <c r="H129" s="136">
        <v>432.7</v>
      </c>
      <c r="I129" s="136">
        <v>450.3</v>
      </c>
      <c r="J129" s="136">
        <v>454.05</v>
      </c>
      <c r="K129" s="136">
        <v>459.1</v>
      </c>
      <c r="L129" s="131">
        <v>449</v>
      </c>
      <c r="M129" s="131">
        <v>440.2</v>
      </c>
      <c r="N129" s="151">
        <v>11033750</v>
      </c>
      <c r="O129" s="344">
        <v>7.0718098010674427E-2</v>
      </c>
    </row>
    <row r="130" spans="1:15" ht="15">
      <c r="A130" s="130">
        <v>120</v>
      </c>
      <c r="B130" s="49" t="s">
        <v>1951</v>
      </c>
      <c r="C130" s="130" t="s">
        <v>1135</v>
      </c>
      <c r="D130" s="135">
        <v>99.1</v>
      </c>
      <c r="E130" s="135">
        <v>98.083333333333329</v>
      </c>
      <c r="F130" s="136">
        <v>96.766666666666652</v>
      </c>
      <c r="G130" s="136">
        <v>94.433333333333323</v>
      </c>
      <c r="H130" s="136">
        <v>93.116666666666646</v>
      </c>
      <c r="I130" s="136">
        <v>100.41666666666666</v>
      </c>
      <c r="J130" s="136">
        <v>101.73333333333335</v>
      </c>
      <c r="K130" s="136">
        <v>104.06666666666666</v>
      </c>
      <c r="L130" s="131">
        <v>99.4</v>
      </c>
      <c r="M130" s="131">
        <v>95.75</v>
      </c>
      <c r="N130" s="151">
        <v>11400000</v>
      </c>
      <c r="O130" s="344">
        <v>-6.7956089911134342E-3</v>
      </c>
    </row>
    <row r="131" spans="1:15" ht="15">
      <c r="A131" s="130">
        <v>121</v>
      </c>
      <c r="B131" s="114" t="s">
        <v>1956</v>
      </c>
      <c r="C131" s="130" t="s">
        <v>240</v>
      </c>
      <c r="D131" s="135">
        <v>383.8</v>
      </c>
      <c r="E131" s="135">
        <v>384.11666666666673</v>
      </c>
      <c r="F131" s="136">
        <v>381.88333333333344</v>
      </c>
      <c r="G131" s="136">
        <v>379.9666666666667</v>
      </c>
      <c r="H131" s="136">
        <v>377.73333333333341</v>
      </c>
      <c r="I131" s="136">
        <v>386.03333333333347</v>
      </c>
      <c r="J131" s="136">
        <v>388.26666666666671</v>
      </c>
      <c r="K131" s="136">
        <v>390.18333333333351</v>
      </c>
      <c r="L131" s="131">
        <v>386.35</v>
      </c>
      <c r="M131" s="131">
        <v>382.2</v>
      </c>
      <c r="N131" s="151">
        <v>7454200</v>
      </c>
      <c r="O131" s="344">
        <v>-2.283571915473756E-2</v>
      </c>
    </row>
    <row r="132" spans="1:15" ht="15">
      <c r="A132" s="130">
        <v>122</v>
      </c>
      <c r="B132" s="114" t="s">
        <v>1955</v>
      </c>
      <c r="C132" s="130" t="s">
        <v>115</v>
      </c>
      <c r="D132" s="135">
        <v>7382.35</v>
      </c>
      <c r="E132" s="135">
        <v>7408.9833333333336</v>
      </c>
      <c r="F132" s="136">
        <v>7320.0666666666675</v>
      </c>
      <c r="G132" s="136">
        <v>7257.7833333333338</v>
      </c>
      <c r="H132" s="136">
        <v>7168.8666666666677</v>
      </c>
      <c r="I132" s="136">
        <v>7471.2666666666673</v>
      </c>
      <c r="J132" s="136">
        <v>7560.1833333333334</v>
      </c>
      <c r="K132" s="136">
        <v>7622.4666666666672</v>
      </c>
      <c r="L132" s="131">
        <v>7497.9</v>
      </c>
      <c r="M132" s="131">
        <v>7346.7</v>
      </c>
      <c r="N132" s="151">
        <v>2428950</v>
      </c>
      <c r="O132" s="344">
        <v>3.0351234410791551E-2</v>
      </c>
    </row>
    <row r="133" spans="1:15" ht="15">
      <c r="A133" s="130">
        <v>123</v>
      </c>
      <c r="B133" s="114" t="s">
        <v>1956</v>
      </c>
      <c r="C133" s="130" t="s">
        <v>348</v>
      </c>
      <c r="D133" s="135">
        <v>606.45000000000005</v>
      </c>
      <c r="E133" s="135">
        <v>604.61666666666667</v>
      </c>
      <c r="F133" s="136">
        <v>600.33333333333337</v>
      </c>
      <c r="G133" s="136">
        <v>594.2166666666667</v>
      </c>
      <c r="H133" s="136">
        <v>589.93333333333339</v>
      </c>
      <c r="I133" s="136">
        <v>610.73333333333335</v>
      </c>
      <c r="J133" s="136">
        <v>615.01666666666665</v>
      </c>
      <c r="K133" s="136">
        <v>621.13333333333333</v>
      </c>
      <c r="L133" s="131">
        <v>608.9</v>
      </c>
      <c r="M133" s="131">
        <v>598.5</v>
      </c>
      <c r="N133" s="151">
        <v>11987500</v>
      </c>
      <c r="O133" s="344">
        <v>-2.1028991425071458E-2</v>
      </c>
    </row>
    <row r="134" spans="1:15" ht="15">
      <c r="A134" s="130">
        <v>124</v>
      </c>
      <c r="B134" s="114" t="s">
        <v>1951</v>
      </c>
      <c r="C134" s="130" t="s">
        <v>1161</v>
      </c>
      <c r="D134" s="135">
        <v>767.45</v>
      </c>
      <c r="E134" s="135">
        <v>770.51666666666677</v>
      </c>
      <c r="F134" s="136">
        <v>758.03333333333353</v>
      </c>
      <c r="G134" s="136">
        <v>748.61666666666679</v>
      </c>
      <c r="H134" s="136">
        <v>736.13333333333355</v>
      </c>
      <c r="I134" s="136">
        <v>779.93333333333351</v>
      </c>
      <c r="J134" s="136">
        <v>792.41666666666686</v>
      </c>
      <c r="K134" s="136">
        <v>801.83333333333348</v>
      </c>
      <c r="L134" s="131">
        <v>783</v>
      </c>
      <c r="M134" s="131">
        <v>761.1</v>
      </c>
      <c r="N134" s="151">
        <v>3063900</v>
      </c>
      <c r="O134" s="344">
        <v>3.9173789173789171E-2</v>
      </c>
    </row>
    <row r="135" spans="1:15" ht="15">
      <c r="A135" s="130">
        <v>125</v>
      </c>
      <c r="B135" s="114" t="s">
        <v>1957</v>
      </c>
      <c r="C135" s="130" t="s">
        <v>352</v>
      </c>
      <c r="D135" s="135">
        <v>462.35</v>
      </c>
      <c r="E135" s="135">
        <v>460.56666666666666</v>
      </c>
      <c r="F135" s="136">
        <v>455.33333333333331</v>
      </c>
      <c r="G135" s="136">
        <v>448.31666666666666</v>
      </c>
      <c r="H135" s="136">
        <v>443.08333333333331</v>
      </c>
      <c r="I135" s="136">
        <v>467.58333333333331</v>
      </c>
      <c r="J135" s="136">
        <v>472.81666666666666</v>
      </c>
      <c r="K135" s="136">
        <v>479.83333333333331</v>
      </c>
      <c r="L135" s="131">
        <v>465.8</v>
      </c>
      <c r="M135" s="131">
        <v>453.55</v>
      </c>
      <c r="N135" s="151">
        <v>2295600</v>
      </c>
      <c r="O135" s="344">
        <v>-2.6958290946083419E-2</v>
      </c>
    </row>
    <row r="136" spans="1:15" ht="15">
      <c r="A136" s="130">
        <v>126</v>
      </c>
      <c r="B136" s="114" t="s">
        <v>1951</v>
      </c>
      <c r="C136" s="130" t="s">
        <v>1845</v>
      </c>
      <c r="D136" s="135">
        <v>904</v>
      </c>
      <c r="E136" s="135">
        <v>894.85</v>
      </c>
      <c r="F136" s="136">
        <v>882.90000000000009</v>
      </c>
      <c r="G136" s="136">
        <v>861.80000000000007</v>
      </c>
      <c r="H136" s="136">
        <v>849.85000000000014</v>
      </c>
      <c r="I136" s="136">
        <v>915.95</v>
      </c>
      <c r="J136" s="136">
        <v>927.90000000000009</v>
      </c>
      <c r="K136" s="136">
        <v>949</v>
      </c>
      <c r="L136" s="131">
        <v>906.8</v>
      </c>
      <c r="M136" s="131">
        <v>873.75</v>
      </c>
      <c r="N136" s="151">
        <v>720600</v>
      </c>
      <c r="O136" s="344">
        <v>7.550335570469799E-3</v>
      </c>
    </row>
    <row r="137" spans="1:15" ht="15">
      <c r="A137" s="130">
        <v>127</v>
      </c>
      <c r="B137" s="114" t="s">
        <v>1964</v>
      </c>
      <c r="C137" s="130" t="s">
        <v>117</v>
      </c>
      <c r="D137" s="135">
        <v>855.95</v>
      </c>
      <c r="E137" s="135">
        <v>854.79999999999984</v>
      </c>
      <c r="F137" s="136">
        <v>845.1999999999997</v>
      </c>
      <c r="G137" s="136">
        <v>834.44999999999982</v>
      </c>
      <c r="H137" s="136">
        <v>824.84999999999968</v>
      </c>
      <c r="I137" s="136">
        <v>865.54999999999973</v>
      </c>
      <c r="J137" s="136">
        <v>875.14999999999986</v>
      </c>
      <c r="K137" s="136">
        <v>885.89999999999975</v>
      </c>
      <c r="L137" s="131">
        <v>864.4</v>
      </c>
      <c r="M137" s="131">
        <v>844.05</v>
      </c>
      <c r="N137" s="151">
        <v>3583200</v>
      </c>
      <c r="O137" s="344">
        <v>4.3508649309802548E-2</v>
      </c>
    </row>
    <row r="138" spans="1:15" ht="15">
      <c r="A138" s="130">
        <v>128</v>
      </c>
      <c r="B138" s="114" t="s">
        <v>1955</v>
      </c>
      <c r="C138" s="130" t="s">
        <v>118</v>
      </c>
      <c r="D138" s="135">
        <v>160.80000000000001</v>
      </c>
      <c r="E138" s="135">
        <v>160.06666666666669</v>
      </c>
      <c r="F138" s="136">
        <v>158.13333333333338</v>
      </c>
      <c r="G138" s="136">
        <v>155.4666666666667</v>
      </c>
      <c r="H138" s="136">
        <v>153.53333333333339</v>
      </c>
      <c r="I138" s="136">
        <v>162.73333333333338</v>
      </c>
      <c r="J138" s="136">
        <v>164.66666666666671</v>
      </c>
      <c r="K138" s="136">
        <v>167.33333333333337</v>
      </c>
      <c r="L138" s="131">
        <v>162</v>
      </c>
      <c r="M138" s="131">
        <v>157.4</v>
      </c>
      <c r="N138" s="151">
        <v>25222500</v>
      </c>
      <c r="O138" s="344">
        <v>4.2771297278190172E-2</v>
      </c>
    </row>
    <row r="139" spans="1:15" ht="15">
      <c r="A139" s="130">
        <v>129</v>
      </c>
      <c r="B139" s="114" t="s">
        <v>1955</v>
      </c>
      <c r="C139" s="130" t="s">
        <v>119</v>
      </c>
      <c r="D139" s="135">
        <v>66467.850000000006</v>
      </c>
      <c r="E139" s="135">
        <v>66629.45</v>
      </c>
      <c r="F139" s="136">
        <v>66189.95</v>
      </c>
      <c r="G139" s="136">
        <v>65912.05</v>
      </c>
      <c r="H139" s="136">
        <v>65472.55</v>
      </c>
      <c r="I139" s="136">
        <v>66907.349999999991</v>
      </c>
      <c r="J139" s="136">
        <v>67346.849999999991</v>
      </c>
      <c r="K139" s="136">
        <v>67624.749999999985</v>
      </c>
      <c r="L139" s="131">
        <v>67068.95</v>
      </c>
      <c r="M139" s="131">
        <v>66351.55</v>
      </c>
      <c r="N139" s="151">
        <v>24610</v>
      </c>
      <c r="O139" s="344">
        <v>1.0262725779967159E-2</v>
      </c>
    </row>
    <row r="140" spans="1:15" ht="15">
      <c r="A140" s="130">
        <v>130</v>
      </c>
      <c r="B140" s="114" t="s">
        <v>1951</v>
      </c>
      <c r="C140" s="130" t="s">
        <v>1200</v>
      </c>
      <c r="D140" s="135">
        <v>70.8</v>
      </c>
      <c r="E140" s="135">
        <v>70.466666666666654</v>
      </c>
      <c r="F140" s="136">
        <v>70.033333333333303</v>
      </c>
      <c r="G140" s="136">
        <v>69.266666666666652</v>
      </c>
      <c r="H140" s="136">
        <v>68.8333333333333</v>
      </c>
      <c r="I140" s="136">
        <v>71.233333333333306</v>
      </c>
      <c r="J140" s="136">
        <v>71.666666666666671</v>
      </c>
      <c r="K140" s="136">
        <v>72.433333333333309</v>
      </c>
      <c r="L140" s="131">
        <v>70.900000000000006</v>
      </c>
      <c r="M140" s="131">
        <v>69.7</v>
      </c>
      <c r="N140" s="151">
        <v>5845000</v>
      </c>
      <c r="O140" s="344">
        <v>-3.5799522673031028E-3</v>
      </c>
    </row>
    <row r="141" spans="1:15" ht="15">
      <c r="A141" s="130">
        <v>131</v>
      </c>
      <c r="B141" s="114" t="s">
        <v>1957</v>
      </c>
      <c r="C141" s="130" t="s">
        <v>1216</v>
      </c>
      <c r="D141" s="135">
        <v>536.65</v>
      </c>
      <c r="E141" s="135">
        <v>534.9666666666667</v>
      </c>
      <c r="F141" s="136">
        <v>531.03333333333342</v>
      </c>
      <c r="G141" s="136">
        <v>525.41666666666674</v>
      </c>
      <c r="H141" s="136">
        <v>521.48333333333346</v>
      </c>
      <c r="I141" s="136">
        <v>540.58333333333337</v>
      </c>
      <c r="J141" s="136">
        <v>544.51666666666677</v>
      </c>
      <c r="K141" s="136">
        <v>550.13333333333333</v>
      </c>
      <c r="L141" s="131">
        <v>538.9</v>
      </c>
      <c r="M141" s="131">
        <v>529.35</v>
      </c>
      <c r="N141" s="151">
        <v>2710500</v>
      </c>
      <c r="O141" s="344">
        <v>2.8457598178713718E-2</v>
      </c>
    </row>
    <row r="142" spans="1:15" ht="15">
      <c r="A142" s="130">
        <v>132</v>
      </c>
      <c r="B142" s="114" t="s">
        <v>1951</v>
      </c>
      <c r="C142" s="130" t="s">
        <v>1231</v>
      </c>
      <c r="D142" s="135">
        <v>62.45</v>
      </c>
      <c r="E142" s="135">
        <v>62.083333333333336</v>
      </c>
      <c r="F142" s="136">
        <v>61.56666666666667</v>
      </c>
      <c r="G142" s="136">
        <v>60.683333333333337</v>
      </c>
      <c r="H142" s="136">
        <v>60.166666666666671</v>
      </c>
      <c r="I142" s="136">
        <v>62.966666666666669</v>
      </c>
      <c r="J142" s="136">
        <v>63.483333333333334</v>
      </c>
      <c r="K142" s="136">
        <v>64.366666666666674</v>
      </c>
      <c r="L142" s="131">
        <v>62.6</v>
      </c>
      <c r="M142" s="131">
        <v>61.2</v>
      </c>
      <c r="N142" s="151">
        <v>26064000</v>
      </c>
      <c r="O142" s="344">
        <v>-1.4519056261343012E-2</v>
      </c>
    </row>
    <row r="143" spans="1:15" ht="15">
      <c r="A143" s="130">
        <v>133</v>
      </c>
      <c r="B143" s="114" t="s">
        <v>1951</v>
      </c>
      <c r="C143" s="130" t="s">
        <v>367</v>
      </c>
      <c r="D143" s="135">
        <v>60.15</v>
      </c>
      <c r="E143" s="135">
        <v>60</v>
      </c>
      <c r="F143" s="136">
        <v>59.25</v>
      </c>
      <c r="G143" s="136">
        <v>58.35</v>
      </c>
      <c r="H143" s="136">
        <v>57.6</v>
      </c>
      <c r="I143" s="136">
        <v>60.9</v>
      </c>
      <c r="J143" s="136">
        <v>61.65</v>
      </c>
      <c r="K143" s="136">
        <v>62.55</v>
      </c>
      <c r="L143" s="131">
        <v>60.75</v>
      </c>
      <c r="M143" s="131">
        <v>59.1</v>
      </c>
      <c r="N143" s="151">
        <v>37480000</v>
      </c>
      <c r="O143" s="344">
        <v>1.9364664926022627E-2</v>
      </c>
    </row>
    <row r="144" spans="1:15" ht="15">
      <c r="A144" s="130">
        <v>134</v>
      </c>
      <c r="B144" s="114" t="s">
        <v>1963</v>
      </c>
      <c r="C144" s="130" t="s">
        <v>241</v>
      </c>
      <c r="D144" s="135">
        <v>89.5</v>
      </c>
      <c r="E144" s="135">
        <v>89.266666666666666</v>
      </c>
      <c r="F144" s="136">
        <v>88.533333333333331</v>
      </c>
      <c r="G144" s="136">
        <v>87.566666666666663</v>
      </c>
      <c r="H144" s="136">
        <v>86.833333333333329</v>
      </c>
      <c r="I144" s="136">
        <v>90.233333333333334</v>
      </c>
      <c r="J144" s="136">
        <v>90.966666666666654</v>
      </c>
      <c r="K144" s="136">
        <v>91.933333333333337</v>
      </c>
      <c r="L144" s="131">
        <v>90</v>
      </c>
      <c r="M144" s="131">
        <v>88.3</v>
      </c>
      <c r="N144" s="151">
        <v>49648000</v>
      </c>
      <c r="O144" s="344">
        <v>1.9047619047619049E-2</v>
      </c>
    </row>
    <row r="145" spans="1:15" ht="15">
      <c r="A145" s="130">
        <v>135</v>
      </c>
      <c r="B145" s="114" t="s">
        <v>1951</v>
      </c>
      <c r="C145" s="130" t="s">
        <v>1249</v>
      </c>
      <c r="D145" s="135">
        <v>11352.3</v>
      </c>
      <c r="E145" s="135">
        <v>11337.266666666668</v>
      </c>
      <c r="F145" s="136">
        <v>11280.533333333336</v>
      </c>
      <c r="G145" s="136">
        <v>11208.766666666668</v>
      </c>
      <c r="H145" s="136">
        <v>11152.033333333336</v>
      </c>
      <c r="I145" s="136">
        <v>11409.033333333336</v>
      </c>
      <c r="J145" s="136">
        <v>11465.76666666667</v>
      </c>
      <c r="K145" s="136">
        <v>11537.533333333336</v>
      </c>
      <c r="L145" s="131">
        <v>11394</v>
      </c>
      <c r="M145" s="131">
        <v>11265.5</v>
      </c>
      <c r="N145" s="151">
        <v>266800</v>
      </c>
      <c r="O145" s="344">
        <v>1.233162587744261E-2</v>
      </c>
    </row>
    <row r="146" spans="1:15" ht="15">
      <c r="A146" s="130">
        <v>136</v>
      </c>
      <c r="B146" s="114" t="s">
        <v>1952</v>
      </c>
      <c r="C146" s="130" t="s">
        <v>120</v>
      </c>
      <c r="D146" s="135">
        <v>25.65</v>
      </c>
      <c r="E146" s="135">
        <v>25.650000000000002</v>
      </c>
      <c r="F146" s="136">
        <v>25.450000000000003</v>
      </c>
      <c r="G146" s="136">
        <v>25.25</v>
      </c>
      <c r="H146" s="136">
        <v>25.05</v>
      </c>
      <c r="I146" s="136">
        <v>25.850000000000005</v>
      </c>
      <c r="J146" s="136">
        <v>26.05</v>
      </c>
      <c r="K146" s="136">
        <v>26.250000000000007</v>
      </c>
      <c r="L146" s="131">
        <v>25.85</v>
      </c>
      <c r="M146" s="131">
        <v>25.45</v>
      </c>
      <c r="N146" s="151">
        <v>19467000</v>
      </c>
      <c r="O146" s="344">
        <v>-1.6371077762619372E-2</v>
      </c>
    </row>
    <row r="147" spans="1:15" ht="15">
      <c r="A147" s="130">
        <v>137</v>
      </c>
      <c r="B147" s="114" t="s">
        <v>1964</v>
      </c>
      <c r="C147" s="130" t="s">
        <v>1262</v>
      </c>
      <c r="D147" s="135">
        <v>1192.1500000000001</v>
      </c>
      <c r="E147" s="135">
        <v>1194.4166666666667</v>
      </c>
      <c r="F147" s="136">
        <v>1182.8333333333335</v>
      </c>
      <c r="G147" s="136">
        <v>1173.5166666666667</v>
      </c>
      <c r="H147" s="136">
        <v>1161.9333333333334</v>
      </c>
      <c r="I147" s="136">
        <v>1203.7333333333336</v>
      </c>
      <c r="J147" s="136">
        <v>1215.3166666666671</v>
      </c>
      <c r="K147" s="136">
        <v>1224.6333333333337</v>
      </c>
      <c r="L147" s="131">
        <v>1206</v>
      </c>
      <c r="M147" s="131">
        <v>1185.0999999999999</v>
      </c>
      <c r="N147" s="151">
        <v>2020500</v>
      </c>
      <c r="O147" s="344">
        <v>7.2452229299363055E-2</v>
      </c>
    </row>
    <row r="148" spans="1:15" ht="15">
      <c r="A148" s="130">
        <v>138</v>
      </c>
      <c r="B148" s="114" t="s">
        <v>1965</v>
      </c>
      <c r="C148" s="130" t="s">
        <v>121</v>
      </c>
      <c r="D148" s="135">
        <v>93.5</v>
      </c>
      <c r="E148" s="135">
        <v>93.066666666666663</v>
      </c>
      <c r="F148" s="136">
        <v>92.48333333333332</v>
      </c>
      <c r="G148" s="136">
        <v>91.466666666666654</v>
      </c>
      <c r="H148" s="136">
        <v>90.883333333333312</v>
      </c>
      <c r="I148" s="136">
        <v>94.083333333333329</v>
      </c>
      <c r="J148" s="136">
        <v>94.666666666666671</v>
      </c>
      <c r="K148" s="136">
        <v>95.683333333333337</v>
      </c>
      <c r="L148" s="131">
        <v>93.65</v>
      </c>
      <c r="M148" s="131">
        <v>92.05</v>
      </c>
      <c r="N148" s="151">
        <v>19392000</v>
      </c>
      <c r="O148" s="344">
        <v>-3.3781763826606873E-2</v>
      </c>
    </row>
    <row r="149" spans="1:15" ht="15">
      <c r="A149" s="130">
        <v>139</v>
      </c>
      <c r="B149" s="114" t="s">
        <v>1952</v>
      </c>
      <c r="C149" s="130" t="s">
        <v>122</v>
      </c>
      <c r="D149" s="135">
        <v>146.15</v>
      </c>
      <c r="E149" s="135">
        <v>145.75</v>
      </c>
      <c r="F149" s="136">
        <v>145.1</v>
      </c>
      <c r="G149" s="136">
        <v>144.04999999999998</v>
      </c>
      <c r="H149" s="136">
        <v>143.39999999999998</v>
      </c>
      <c r="I149" s="136">
        <v>146.80000000000001</v>
      </c>
      <c r="J149" s="136">
        <v>147.44999999999999</v>
      </c>
      <c r="K149" s="136">
        <v>148.50000000000003</v>
      </c>
      <c r="L149" s="131">
        <v>146.4</v>
      </c>
      <c r="M149" s="131">
        <v>144.69999999999999</v>
      </c>
      <c r="N149" s="151">
        <v>37028000</v>
      </c>
      <c r="O149" s="344">
        <v>0</v>
      </c>
    </row>
    <row r="150" spans="1:15" ht="15">
      <c r="A150" s="130">
        <v>140</v>
      </c>
      <c r="B150" s="114" t="s">
        <v>1964</v>
      </c>
      <c r="C150" s="130" t="s">
        <v>123</v>
      </c>
      <c r="D150" s="135">
        <v>3691.2</v>
      </c>
      <c r="E150" s="135">
        <v>3670.9499999999994</v>
      </c>
      <c r="F150" s="136">
        <v>3640.1999999999989</v>
      </c>
      <c r="G150" s="136">
        <v>3589.1999999999994</v>
      </c>
      <c r="H150" s="136">
        <v>3558.4499999999989</v>
      </c>
      <c r="I150" s="136">
        <v>3721.9499999999989</v>
      </c>
      <c r="J150" s="136">
        <v>3752.7</v>
      </c>
      <c r="K150" s="136">
        <v>3803.6999999999989</v>
      </c>
      <c r="L150" s="131">
        <v>3701.7</v>
      </c>
      <c r="M150" s="131">
        <v>3619.95</v>
      </c>
      <c r="N150" s="151">
        <v>118200</v>
      </c>
      <c r="O150" s="344">
        <v>1.5463917525773196E-2</v>
      </c>
    </row>
    <row r="151" spans="1:15" ht="15">
      <c r="A151" s="130">
        <v>141</v>
      </c>
      <c r="B151" s="114" t="s">
        <v>1960</v>
      </c>
      <c r="C151" s="130" t="s">
        <v>205</v>
      </c>
      <c r="D151" s="135">
        <v>174.65</v>
      </c>
      <c r="E151" s="135">
        <v>174.23333333333335</v>
      </c>
      <c r="F151" s="136">
        <v>173.31666666666669</v>
      </c>
      <c r="G151" s="136">
        <v>171.98333333333335</v>
      </c>
      <c r="H151" s="136">
        <v>171.06666666666669</v>
      </c>
      <c r="I151" s="136">
        <v>175.56666666666669</v>
      </c>
      <c r="J151" s="136">
        <v>176.48333333333332</v>
      </c>
      <c r="K151" s="136">
        <v>177.81666666666669</v>
      </c>
      <c r="L151" s="131">
        <v>175.15</v>
      </c>
      <c r="M151" s="131">
        <v>172.9</v>
      </c>
      <c r="N151" s="151">
        <v>7831296</v>
      </c>
      <c r="O151" s="344">
        <v>-9.4582975064488387E-3</v>
      </c>
    </row>
    <row r="152" spans="1:15" ht="15">
      <c r="A152" s="130">
        <v>142</v>
      </c>
      <c r="B152" s="114" t="s">
        <v>1960</v>
      </c>
      <c r="C152" s="130" t="s">
        <v>124</v>
      </c>
      <c r="D152" s="135">
        <v>145.6</v>
      </c>
      <c r="E152" s="135">
        <v>145.31666666666666</v>
      </c>
      <c r="F152" s="136">
        <v>144.73333333333332</v>
      </c>
      <c r="G152" s="136">
        <v>143.86666666666665</v>
      </c>
      <c r="H152" s="136">
        <v>143.2833333333333</v>
      </c>
      <c r="I152" s="136">
        <v>146.18333333333334</v>
      </c>
      <c r="J152" s="136">
        <v>146.76666666666671</v>
      </c>
      <c r="K152" s="136">
        <v>147.63333333333335</v>
      </c>
      <c r="L152" s="131">
        <v>145.9</v>
      </c>
      <c r="M152" s="131">
        <v>144.44999999999999</v>
      </c>
      <c r="N152" s="151">
        <v>44070000</v>
      </c>
      <c r="O152" s="344">
        <v>-1.5498031331155232E-2</v>
      </c>
    </row>
    <row r="153" spans="1:15" ht="15">
      <c r="A153" s="130">
        <v>143</v>
      </c>
      <c r="B153" s="114" t="s">
        <v>1954</v>
      </c>
      <c r="C153" s="130" t="s">
        <v>125</v>
      </c>
      <c r="D153" s="135">
        <v>98.25</v>
      </c>
      <c r="E153" s="135">
        <v>98.383333333333326</v>
      </c>
      <c r="F153" s="136">
        <v>97.266666666666652</v>
      </c>
      <c r="G153" s="136">
        <v>96.283333333333331</v>
      </c>
      <c r="H153" s="136">
        <v>95.166666666666657</v>
      </c>
      <c r="I153" s="136">
        <v>99.366666666666646</v>
      </c>
      <c r="J153" s="136">
        <v>100.48333333333332</v>
      </c>
      <c r="K153" s="136">
        <v>101.46666666666664</v>
      </c>
      <c r="L153" s="131">
        <v>99.5</v>
      </c>
      <c r="M153" s="131">
        <v>97.4</v>
      </c>
      <c r="N153" s="151">
        <v>13013000</v>
      </c>
      <c r="O153" s="344">
        <v>1.6958424507658644E-2</v>
      </c>
    </row>
    <row r="154" spans="1:15" ht="15">
      <c r="A154" s="130">
        <v>144</v>
      </c>
      <c r="B154" s="114" t="s">
        <v>1949</v>
      </c>
      <c r="C154" s="130" t="s">
        <v>229</v>
      </c>
      <c r="D154" s="135">
        <v>23865.55</v>
      </c>
      <c r="E154" s="135">
        <v>23939.833333333332</v>
      </c>
      <c r="F154" s="136">
        <v>23570.716666666664</v>
      </c>
      <c r="G154" s="136">
        <v>23275.883333333331</v>
      </c>
      <c r="H154" s="136">
        <v>22906.766666666663</v>
      </c>
      <c r="I154" s="136">
        <v>24234.666666666664</v>
      </c>
      <c r="J154" s="136">
        <v>24603.783333333333</v>
      </c>
      <c r="K154" s="136">
        <v>24898.616666666665</v>
      </c>
      <c r="L154" s="131">
        <v>24308.95</v>
      </c>
      <c r="M154" s="131">
        <v>23645</v>
      </c>
      <c r="N154" s="151">
        <v>141050</v>
      </c>
      <c r="O154" s="344">
        <v>1.6759776536312849E-2</v>
      </c>
    </row>
    <row r="155" spans="1:15" ht="15">
      <c r="A155" s="130">
        <v>145</v>
      </c>
      <c r="B155" s="114" t="s">
        <v>1951</v>
      </c>
      <c r="C155" s="130" t="s">
        <v>349</v>
      </c>
      <c r="D155" s="135">
        <v>82</v>
      </c>
      <c r="E155" s="135">
        <v>81.649999999999991</v>
      </c>
      <c r="F155" s="136">
        <v>79.34999999999998</v>
      </c>
      <c r="G155" s="136">
        <v>76.699999999999989</v>
      </c>
      <c r="H155" s="136">
        <v>74.399999999999977</v>
      </c>
      <c r="I155" s="136">
        <v>84.299999999999983</v>
      </c>
      <c r="J155" s="136">
        <v>86.6</v>
      </c>
      <c r="K155" s="136">
        <v>89.249999999999986</v>
      </c>
      <c r="L155" s="131">
        <v>83.95</v>
      </c>
      <c r="M155" s="131">
        <v>79</v>
      </c>
      <c r="N155" s="151">
        <v>10952500</v>
      </c>
      <c r="O155" s="344">
        <v>2.4316109422492401E-2</v>
      </c>
    </row>
    <row r="156" spans="1:15" ht="15">
      <c r="A156" s="130">
        <v>146</v>
      </c>
      <c r="B156" s="114" t="s">
        <v>1953</v>
      </c>
      <c r="C156" s="130" t="s">
        <v>207</v>
      </c>
      <c r="D156" s="135">
        <v>2355.6999999999998</v>
      </c>
      <c r="E156" s="135">
        <v>2333.2333333333331</v>
      </c>
      <c r="F156" s="136">
        <v>2305.6666666666661</v>
      </c>
      <c r="G156" s="136">
        <v>2255.6333333333328</v>
      </c>
      <c r="H156" s="136">
        <v>2228.0666666666657</v>
      </c>
      <c r="I156" s="136">
        <v>2383.2666666666664</v>
      </c>
      <c r="J156" s="136">
        <v>2410.833333333333</v>
      </c>
      <c r="K156" s="136">
        <v>2460.8666666666668</v>
      </c>
      <c r="L156" s="131">
        <v>2360.8000000000002</v>
      </c>
      <c r="M156" s="131">
        <v>2283.1999999999998</v>
      </c>
      <c r="N156" s="151">
        <v>2592066</v>
      </c>
      <c r="O156" s="344">
        <v>-2.3993632021833067E-2</v>
      </c>
    </row>
    <row r="157" spans="1:15" ht="15">
      <c r="A157" s="130">
        <v>147</v>
      </c>
      <c r="B157" s="114" t="s">
        <v>1960</v>
      </c>
      <c r="C157" s="130" t="s">
        <v>126</v>
      </c>
      <c r="D157" s="135">
        <v>216.25</v>
      </c>
      <c r="E157" s="135">
        <v>217.68333333333331</v>
      </c>
      <c r="F157" s="136">
        <v>213.96666666666661</v>
      </c>
      <c r="G157" s="136">
        <v>211.68333333333331</v>
      </c>
      <c r="H157" s="136">
        <v>207.96666666666661</v>
      </c>
      <c r="I157" s="136">
        <v>219.96666666666661</v>
      </c>
      <c r="J157" s="136">
        <v>223.68333333333331</v>
      </c>
      <c r="K157" s="136">
        <v>225.96666666666661</v>
      </c>
      <c r="L157" s="131">
        <v>221.4</v>
      </c>
      <c r="M157" s="131">
        <v>215.4</v>
      </c>
      <c r="N157" s="151">
        <v>13128000</v>
      </c>
      <c r="O157" s="344">
        <v>2.9647058823529412E-2</v>
      </c>
    </row>
    <row r="158" spans="1:15" ht="15">
      <c r="A158" s="130">
        <v>148</v>
      </c>
      <c r="B158" s="114" t="s">
        <v>1957</v>
      </c>
      <c r="C158" s="130" t="s">
        <v>127</v>
      </c>
      <c r="D158" s="135">
        <v>108.85</v>
      </c>
      <c r="E158" s="135">
        <v>108.41666666666667</v>
      </c>
      <c r="F158" s="136">
        <v>107.68333333333334</v>
      </c>
      <c r="G158" s="136">
        <v>106.51666666666667</v>
      </c>
      <c r="H158" s="136">
        <v>105.78333333333333</v>
      </c>
      <c r="I158" s="136">
        <v>109.58333333333334</v>
      </c>
      <c r="J158" s="136">
        <v>110.31666666666666</v>
      </c>
      <c r="K158" s="136">
        <v>111.48333333333335</v>
      </c>
      <c r="L158" s="131">
        <v>109.15</v>
      </c>
      <c r="M158" s="131">
        <v>107.25</v>
      </c>
      <c r="N158" s="151">
        <v>33932600</v>
      </c>
      <c r="O158" s="344">
        <v>1.3706241896647528E-2</v>
      </c>
    </row>
    <row r="159" spans="1:15" ht="15">
      <c r="A159" s="130">
        <v>149</v>
      </c>
      <c r="B159" s="114" t="s">
        <v>1956</v>
      </c>
      <c r="C159" s="130" t="s">
        <v>206</v>
      </c>
      <c r="D159" s="135">
        <v>1172.45</v>
      </c>
      <c r="E159" s="135">
        <v>1164.4833333333333</v>
      </c>
      <c r="F159" s="136">
        <v>1147.2666666666667</v>
      </c>
      <c r="G159" s="136">
        <v>1122.0833333333333</v>
      </c>
      <c r="H159" s="136">
        <v>1104.8666666666666</v>
      </c>
      <c r="I159" s="136">
        <v>1189.6666666666667</v>
      </c>
      <c r="J159" s="136">
        <v>1206.8833333333334</v>
      </c>
      <c r="K159" s="136">
        <v>1232.0666666666668</v>
      </c>
      <c r="L159" s="131">
        <v>1181.7</v>
      </c>
      <c r="M159" s="131">
        <v>1139.3</v>
      </c>
      <c r="N159" s="151">
        <v>2350500</v>
      </c>
      <c r="O159" s="344">
        <v>-7.3877068557919617E-2</v>
      </c>
    </row>
    <row r="160" spans="1:15" ht="15">
      <c r="A160" s="130">
        <v>150</v>
      </c>
      <c r="B160" s="114" t="s">
        <v>1954</v>
      </c>
      <c r="C160" s="130" t="s">
        <v>128</v>
      </c>
      <c r="D160" s="135">
        <v>82.3</v>
      </c>
      <c r="E160" s="135">
        <v>82.616666666666674</v>
      </c>
      <c r="F160" s="136">
        <v>81.483333333333348</v>
      </c>
      <c r="G160" s="136">
        <v>80.666666666666671</v>
      </c>
      <c r="H160" s="136">
        <v>79.533333333333346</v>
      </c>
      <c r="I160" s="136">
        <v>83.433333333333351</v>
      </c>
      <c r="J160" s="136">
        <v>84.566666666666677</v>
      </c>
      <c r="K160" s="136">
        <v>85.383333333333354</v>
      </c>
      <c r="L160" s="131">
        <v>83.75</v>
      </c>
      <c r="M160" s="131">
        <v>81.8</v>
      </c>
      <c r="N160" s="151">
        <v>124103000</v>
      </c>
      <c r="O160" s="344">
        <v>1.8082160818217777E-3</v>
      </c>
    </row>
    <row r="161" spans="1:15" ht="15">
      <c r="A161" s="130">
        <v>151</v>
      </c>
      <c r="B161" s="114" t="s">
        <v>1952</v>
      </c>
      <c r="C161" s="130" t="s">
        <v>129</v>
      </c>
      <c r="D161" s="135">
        <v>192.45</v>
      </c>
      <c r="E161" s="135">
        <v>192.70000000000002</v>
      </c>
      <c r="F161" s="136">
        <v>190.40000000000003</v>
      </c>
      <c r="G161" s="136">
        <v>188.35000000000002</v>
      </c>
      <c r="H161" s="136">
        <v>186.05000000000004</v>
      </c>
      <c r="I161" s="136">
        <v>194.75000000000003</v>
      </c>
      <c r="J161" s="136">
        <v>197.05000000000004</v>
      </c>
      <c r="K161" s="136">
        <v>199.10000000000002</v>
      </c>
      <c r="L161" s="131">
        <v>195</v>
      </c>
      <c r="M161" s="131">
        <v>190.65</v>
      </c>
      <c r="N161" s="151">
        <v>22468000</v>
      </c>
      <c r="O161" s="344">
        <v>-6.6012637179913541E-2</v>
      </c>
    </row>
    <row r="162" spans="1:15" ht="15">
      <c r="A162" s="130">
        <v>152</v>
      </c>
      <c r="B162" s="114" t="s">
        <v>1952</v>
      </c>
      <c r="C162" s="130" t="s">
        <v>130</v>
      </c>
      <c r="D162" s="135">
        <v>91.45</v>
      </c>
      <c r="E162" s="135">
        <v>90.866666666666674</v>
      </c>
      <c r="F162" s="136">
        <v>89.783333333333346</v>
      </c>
      <c r="G162" s="136">
        <v>88.116666666666674</v>
      </c>
      <c r="H162" s="136">
        <v>87.033333333333346</v>
      </c>
      <c r="I162" s="136">
        <v>92.533333333333346</v>
      </c>
      <c r="J162" s="136">
        <v>93.61666666666666</v>
      </c>
      <c r="K162" s="136">
        <v>95.283333333333346</v>
      </c>
      <c r="L162" s="131">
        <v>91.95</v>
      </c>
      <c r="M162" s="131">
        <v>89.2</v>
      </c>
      <c r="N162" s="151">
        <v>6416000</v>
      </c>
      <c r="O162" s="344">
        <v>-1.1097410604192354E-2</v>
      </c>
    </row>
    <row r="163" spans="1:15" ht="15">
      <c r="A163" s="130">
        <v>153</v>
      </c>
      <c r="B163" s="114" t="s">
        <v>1951</v>
      </c>
      <c r="C163" s="130" t="s">
        <v>1373</v>
      </c>
      <c r="D163" s="135">
        <v>1666.6</v>
      </c>
      <c r="E163" s="135">
        <v>1660.7833333333335</v>
      </c>
      <c r="F163" s="136">
        <v>1647.8166666666671</v>
      </c>
      <c r="G163" s="136">
        <v>1629.0333333333335</v>
      </c>
      <c r="H163" s="136">
        <v>1616.0666666666671</v>
      </c>
      <c r="I163" s="136">
        <v>1679.5666666666671</v>
      </c>
      <c r="J163" s="136">
        <v>1692.5333333333338</v>
      </c>
      <c r="K163" s="136">
        <v>1711.3166666666671</v>
      </c>
      <c r="L163" s="131">
        <v>1673.75</v>
      </c>
      <c r="M163" s="131">
        <v>1642</v>
      </c>
      <c r="N163" s="151">
        <v>1629200</v>
      </c>
      <c r="O163" s="344">
        <v>3.9561000510464524E-2</v>
      </c>
    </row>
    <row r="164" spans="1:15" ht="15">
      <c r="A164" s="130">
        <v>154</v>
      </c>
      <c r="B164" s="114" t="s">
        <v>1950</v>
      </c>
      <c r="C164" s="130" t="s">
        <v>212</v>
      </c>
      <c r="D164" s="135">
        <v>631</v>
      </c>
      <c r="E164" s="135">
        <v>629.19999999999993</v>
      </c>
      <c r="F164" s="136">
        <v>624.29999999999984</v>
      </c>
      <c r="G164" s="136">
        <v>617.59999999999991</v>
      </c>
      <c r="H164" s="136">
        <v>612.69999999999982</v>
      </c>
      <c r="I164" s="136">
        <v>635.89999999999986</v>
      </c>
      <c r="J164" s="136">
        <v>640.79999999999995</v>
      </c>
      <c r="K164" s="136">
        <v>647.49999999999989</v>
      </c>
      <c r="L164" s="131">
        <v>634.1</v>
      </c>
      <c r="M164" s="131">
        <v>622.5</v>
      </c>
      <c r="N164" s="151">
        <v>535200</v>
      </c>
      <c r="O164" s="344">
        <v>6.0150375939849628E-3</v>
      </c>
    </row>
    <row r="165" spans="1:15" ht="15">
      <c r="A165" s="130">
        <v>155</v>
      </c>
      <c r="B165" s="114" t="s">
        <v>1951</v>
      </c>
      <c r="C165" s="130" t="s">
        <v>1395</v>
      </c>
      <c r="D165" s="135">
        <v>820.6</v>
      </c>
      <c r="E165" s="135">
        <v>821.95000000000016</v>
      </c>
      <c r="F165" s="136">
        <v>814.10000000000036</v>
      </c>
      <c r="G165" s="136">
        <v>807.60000000000025</v>
      </c>
      <c r="H165" s="136">
        <v>799.75000000000045</v>
      </c>
      <c r="I165" s="136">
        <v>828.45000000000027</v>
      </c>
      <c r="J165" s="136">
        <v>836.3</v>
      </c>
      <c r="K165" s="136">
        <v>842.80000000000018</v>
      </c>
      <c r="L165" s="131">
        <v>829.8</v>
      </c>
      <c r="M165" s="131">
        <v>815.45</v>
      </c>
      <c r="N165" s="151">
        <v>3796800</v>
      </c>
      <c r="O165" s="344">
        <v>2.8162911611785094E-2</v>
      </c>
    </row>
    <row r="166" spans="1:15" ht="15">
      <c r="A166" s="130">
        <v>156</v>
      </c>
      <c r="B166" s="114" t="s">
        <v>1954</v>
      </c>
      <c r="C166" s="130" t="s">
        <v>1892</v>
      </c>
      <c r="D166" s="135">
        <v>579.75</v>
      </c>
      <c r="E166" s="135">
        <v>578.91666666666663</v>
      </c>
      <c r="F166" s="136">
        <v>575.83333333333326</v>
      </c>
      <c r="G166" s="136">
        <v>571.91666666666663</v>
      </c>
      <c r="H166" s="136">
        <v>568.83333333333326</v>
      </c>
      <c r="I166" s="136">
        <v>582.83333333333326</v>
      </c>
      <c r="J166" s="136">
        <v>585.91666666666652</v>
      </c>
      <c r="K166" s="136">
        <v>589.83333333333326</v>
      </c>
      <c r="L166" s="131">
        <v>582</v>
      </c>
      <c r="M166" s="131">
        <v>575</v>
      </c>
      <c r="N166" s="151">
        <v>5598000</v>
      </c>
      <c r="O166" s="344">
        <v>2.6628521126760563E-2</v>
      </c>
    </row>
    <row r="167" spans="1:15" ht="15">
      <c r="A167" s="130">
        <v>157</v>
      </c>
      <c r="B167" s="114" t="s">
        <v>1958</v>
      </c>
      <c r="C167" s="130" t="s">
        <v>131</v>
      </c>
      <c r="D167" s="135">
        <v>13.5</v>
      </c>
      <c r="E167" s="135">
        <v>13.450000000000001</v>
      </c>
      <c r="F167" s="136">
        <v>13.350000000000001</v>
      </c>
      <c r="G167" s="136">
        <v>13.200000000000001</v>
      </c>
      <c r="H167" s="136">
        <v>13.100000000000001</v>
      </c>
      <c r="I167" s="136">
        <v>13.600000000000001</v>
      </c>
      <c r="J167" s="136">
        <v>13.7</v>
      </c>
      <c r="K167" s="136">
        <v>13.850000000000001</v>
      </c>
      <c r="L167" s="131">
        <v>13.55</v>
      </c>
      <c r="M167" s="131">
        <v>13.3</v>
      </c>
      <c r="N167" s="151">
        <v>95812000</v>
      </c>
      <c r="O167" s="344">
        <v>-3.888299752562743E-3</v>
      </c>
    </row>
    <row r="168" spans="1:15" ht="15">
      <c r="A168" s="130">
        <v>158</v>
      </c>
      <c r="B168" s="114" t="s">
        <v>1952</v>
      </c>
      <c r="C168" s="130" t="s">
        <v>132</v>
      </c>
      <c r="D168" s="135">
        <v>126.35</v>
      </c>
      <c r="E168" s="135">
        <v>125.95</v>
      </c>
      <c r="F168" s="136">
        <v>125.05000000000001</v>
      </c>
      <c r="G168" s="136">
        <v>123.75000000000001</v>
      </c>
      <c r="H168" s="136">
        <v>122.85000000000002</v>
      </c>
      <c r="I168" s="136">
        <v>127.25</v>
      </c>
      <c r="J168" s="136">
        <v>128.15</v>
      </c>
      <c r="K168" s="136">
        <v>129.44999999999999</v>
      </c>
      <c r="L168" s="131">
        <v>126.85</v>
      </c>
      <c r="M168" s="131">
        <v>124.65</v>
      </c>
      <c r="N168" s="151">
        <v>41484000</v>
      </c>
      <c r="O168" s="344">
        <v>9.9328074788197496E-3</v>
      </c>
    </row>
    <row r="169" spans="1:15" ht="15">
      <c r="A169" s="130">
        <v>159</v>
      </c>
      <c r="B169" s="114" t="s">
        <v>1957</v>
      </c>
      <c r="C169" s="130" t="s">
        <v>133</v>
      </c>
      <c r="D169" s="135">
        <v>223.05</v>
      </c>
      <c r="E169" s="135">
        <v>221.31666666666669</v>
      </c>
      <c r="F169" s="136">
        <v>219.08333333333337</v>
      </c>
      <c r="G169" s="136">
        <v>215.11666666666667</v>
      </c>
      <c r="H169" s="136">
        <v>212.88333333333335</v>
      </c>
      <c r="I169" s="136">
        <v>225.28333333333339</v>
      </c>
      <c r="J169" s="136">
        <v>227.51666666666668</v>
      </c>
      <c r="K169" s="136">
        <v>231.48333333333341</v>
      </c>
      <c r="L169" s="131">
        <v>223.55</v>
      </c>
      <c r="M169" s="131">
        <v>217.35</v>
      </c>
      <c r="N169" s="151">
        <v>13263000</v>
      </c>
      <c r="O169" s="344">
        <v>-1.7337186041342521E-2</v>
      </c>
    </row>
    <row r="170" spans="1:15" ht="15">
      <c r="A170" s="130">
        <v>160</v>
      </c>
      <c r="B170" s="114" t="s">
        <v>1960</v>
      </c>
      <c r="C170" s="130" t="s">
        <v>134</v>
      </c>
      <c r="D170" s="135">
        <v>1136</v>
      </c>
      <c r="E170" s="135">
        <v>1127.0666666666666</v>
      </c>
      <c r="F170" s="136">
        <v>1115.9333333333332</v>
      </c>
      <c r="G170" s="136">
        <v>1095.8666666666666</v>
      </c>
      <c r="H170" s="136">
        <v>1084.7333333333331</v>
      </c>
      <c r="I170" s="136">
        <v>1147.1333333333332</v>
      </c>
      <c r="J170" s="136">
        <v>1158.2666666666664</v>
      </c>
      <c r="K170" s="136">
        <v>1178.3333333333333</v>
      </c>
      <c r="L170" s="131">
        <v>1138.2</v>
      </c>
      <c r="M170" s="131">
        <v>1107</v>
      </c>
      <c r="N170" s="151">
        <v>51879500</v>
      </c>
      <c r="O170" s="344">
        <v>1.9985057900635039E-2</v>
      </c>
    </row>
    <row r="171" spans="1:15" ht="15">
      <c r="A171" s="130">
        <v>161</v>
      </c>
      <c r="B171" s="114" t="s">
        <v>1952</v>
      </c>
      <c r="C171" s="130" t="s">
        <v>135</v>
      </c>
      <c r="D171" s="135">
        <v>312.05</v>
      </c>
      <c r="E171" s="135">
        <v>311.26666666666665</v>
      </c>
      <c r="F171" s="136">
        <v>308.73333333333329</v>
      </c>
      <c r="G171" s="136">
        <v>305.41666666666663</v>
      </c>
      <c r="H171" s="136">
        <v>302.88333333333327</v>
      </c>
      <c r="I171" s="136">
        <v>314.58333333333331</v>
      </c>
      <c r="J171" s="136">
        <v>317.11666666666662</v>
      </c>
      <c r="K171" s="136">
        <v>320.43333333333334</v>
      </c>
      <c r="L171" s="131">
        <v>313.8</v>
      </c>
      <c r="M171" s="131">
        <v>307.95</v>
      </c>
      <c r="N171" s="151">
        <v>10103600</v>
      </c>
      <c r="O171" s="344">
        <v>5.1493305870236867E-4</v>
      </c>
    </row>
    <row r="172" spans="1:15" ht="15">
      <c r="A172" s="130">
        <v>162</v>
      </c>
      <c r="B172" s="49" t="s">
        <v>1951</v>
      </c>
      <c r="C172" s="130" t="s">
        <v>1412</v>
      </c>
      <c r="D172" s="135">
        <v>433.6</v>
      </c>
      <c r="E172" s="135">
        <v>431.34999999999997</v>
      </c>
      <c r="F172" s="136">
        <v>426.24999999999994</v>
      </c>
      <c r="G172" s="136">
        <v>418.9</v>
      </c>
      <c r="H172" s="136">
        <v>413.79999999999995</v>
      </c>
      <c r="I172" s="136">
        <v>438.69999999999993</v>
      </c>
      <c r="J172" s="136">
        <v>443.79999999999995</v>
      </c>
      <c r="K172" s="136">
        <v>451.14999999999992</v>
      </c>
      <c r="L172" s="131">
        <v>436.45</v>
      </c>
      <c r="M172" s="131">
        <v>424</v>
      </c>
      <c r="N172" s="151">
        <v>1118700</v>
      </c>
      <c r="O172" s="344">
        <v>5.9347181008902079E-3</v>
      </c>
    </row>
    <row r="173" spans="1:15" ht="15">
      <c r="A173" s="130">
        <v>163</v>
      </c>
      <c r="B173" s="114" t="s">
        <v>1952</v>
      </c>
      <c r="C173" s="130" t="s">
        <v>136</v>
      </c>
      <c r="D173" s="135">
        <v>30.4</v>
      </c>
      <c r="E173" s="135">
        <v>30.05</v>
      </c>
      <c r="F173" s="136">
        <v>29.6</v>
      </c>
      <c r="G173" s="136">
        <v>28.8</v>
      </c>
      <c r="H173" s="136">
        <v>28.35</v>
      </c>
      <c r="I173" s="136">
        <v>30.85</v>
      </c>
      <c r="J173" s="136">
        <v>31.299999999999997</v>
      </c>
      <c r="K173" s="136">
        <v>32.1</v>
      </c>
      <c r="L173" s="131">
        <v>30.5</v>
      </c>
      <c r="M173" s="131">
        <v>29.25</v>
      </c>
      <c r="N173" s="151">
        <v>50288000</v>
      </c>
      <c r="O173" s="344">
        <v>-1.0701920050361977E-2</v>
      </c>
    </row>
    <row r="174" spans="1:15" ht="15">
      <c r="A174" s="130">
        <v>164</v>
      </c>
      <c r="B174" s="114" t="s">
        <v>1965</v>
      </c>
      <c r="C174" s="130" t="s">
        <v>137</v>
      </c>
      <c r="D174" s="135">
        <v>51.2</v>
      </c>
      <c r="E174" s="135">
        <v>51.1</v>
      </c>
      <c r="F174" s="136">
        <v>50.650000000000006</v>
      </c>
      <c r="G174" s="136">
        <v>50.1</v>
      </c>
      <c r="H174" s="136">
        <v>49.650000000000006</v>
      </c>
      <c r="I174" s="136">
        <v>51.650000000000006</v>
      </c>
      <c r="J174" s="136">
        <v>52.100000000000009</v>
      </c>
      <c r="K174" s="136">
        <v>52.650000000000006</v>
      </c>
      <c r="L174" s="131">
        <v>51.55</v>
      </c>
      <c r="M174" s="131">
        <v>50.55</v>
      </c>
      <c r="N174" s="151">
        <v>89052000</v>
      </c>
      <c r="O174" s="344">
        <v>1.5462506841817186E-2</v>
      </c>
    </row>
    <row r="175" spans="1:15" ht="15">
      <c r="A175" s="130">
        <v>165</v>
      </c>
      <c r="B175" s="114" t="s">
        <v>1954</v>
      </c>
      <c r="C175" s="130" t="s">
        <v>138</v>
      </c>
      <c r="D175" s="135">
        <v>302.85000000000002</v>
      </c>
      <c r="E175" s="135">
        <v>303.2</v>
      </c>
      <c r="F175" s="136">
        <v>301.7</v>
      </c>
      <c r="G175" s="136">
        <v>300.55</v>
      </c>
      <c r="H175" s="136">
        <v>299.05</v>
      </c>
      <c r="I175" s="136">
        <v>304.34999999999997</v>
      </c>
      <c r="J175" s="136">
        <v>305.84999999999997</v>
      </c>
      <c r="K175" s="136">
        <v>306.99999999999994</v>
      </c>
      <c r="L175" s="131">
        <v>304.7</v>
      </c>
      <c r="M175" s="131">
        <v>302.05</v>
      </c>
      <c r="N175" s="151">
        <v>78234000</v>
      </c>
      <c r="O175" s="344">
        <v>1.9176926322249071E-4</v>
      </c>
    </row>
    <row r="176" spans="1:15" ht="15">
      <c r="A176" s="130">
        <v>166</v>
      </c>
      <c r="B176" s="114" t="s">
        <v>1950</v>
      </c>
      <c r="C176" s="130" t="s">
        <v>210</v>
      </c>
      <c r="D176" s="135">
        <v>15723.5</v>
      </c>
      <c r="E176" s="135">
        <v>15734.65</v>
      </c>
      <c r="F176" s="136">
        <v>15536.3</v>
      </c>
      <c r="G176" s="136">
        <v>15349.1</v>
      </c>
      <c r="H176" s="136">
        <v>15150.75</v>
      </c>
      <c r="I176" s="136">
        <v>15921.849999999999</v>
      </c>
      <c r="J176" s="136">
        <v>16120.2</v>
      </c>
      <c r="K176" s="136">
        <v>16307.399999999998</v>
      </c>
      <c r="L176" s="131">
        <v>15933</v>
      </c>
      <c r="M176" s="131">
        <v>15547.45</v>
      </c>
      <c r="N176" s="151">
        <v>89350</v>
      </c>
      <c r="O176" s="344">
        <v>-1.1615044247787611E-2</v>
      </c>
    </row>
    <row r="177" spans="1:15" ht="15">
      <c r="A177" s="130">
        <v>167</v>
      </c>
      <c r="B177" s="114" t="s">
        <v>1959</v>
      </c>
      <c r="C177" s="130" t="s">
        <v>139</v>
      </c>
      <c r="D177" s="135">
        <v>1063</v>
      </c>
      <c r="E177" s="135">
        <v>1063.1333333333334</v>
      </c>
      <c r="F177" s="136">
        <v>1055.2666666666669</v>
      </c>
      <c r="G177" s="136">
        <v>1047.5333333333335</v>
      </c>
      <c r="H177" s="136">
        <v>1039.666666666667</v>
      </c>
      <c r="I177" s="136">
        <v>1070.8666666666668</v>
      </c>
      <c r="J177" s="136">
        <v>1078.7333333333331</v>
      </c>
      <c r="K177" s="136">
        <v>1086.4666666666667</v>
      </c>
      <c r="L177" s="131">
        <v>1071</v>
      </c>
      <c r="M177" s="131">
        <v>1055.4000000000001</v>
      </c>
      <c r="N177" s="151">
        <v>1957450</v>
      </c>
      <c r="O177" s="344">
        <v>8.5009917823746107E-3</v>
      </c>
    </row>
    <row r="178" spans="1:15" ht="15">
      <c r="A178" s="130">
        <v>168</v>
      </c>
      <c r="B178" s="114" t="s">
        <v>1954</v>
      </c>
      <c r="C178" s="130" t="s">
        <v>211</v>
      </c>
      <c r="D178" s="135">
        <v>15.7</v>
      </c>
      <c r="E178" s="135">
        <v>15.700000000000001</v>
      </c>
      <c r="F178" s="136">
        <v>15.500000000000002</v>
      </c>
      <c r="G178" s="136">
        <v>15.3</v>
      </c>
      <c r="H178" s="136">
        <v>15.100000000000001</v>
      </c>
      <c r="I178" s="136">
        <v>15.900000000000002</v>
      </c>
      <c r="J178" s="136">
        <v>16.100000000000001</v>
      </c>
      <c r="K178" s="136">
        <v>16.300000000000004</v>
      </c>
      <c r="L178" s="131">
        <v>15.9</v>
      </c>
      <c r="M178" s="131">
        <v>15.5</v>
      </c>
      <c r="N178" s="151">
        <v>166765512</v>
      </c>
      <c r="O178" s="344">
        <v>-7.9428117553613975E-4</v>
      </c>
    </row>
    <row r="179" spans="1:15" ht="15">
      <c r="A179" s="130">
        <v>169</v>
      </c>
      <c r="B179" s="49" t="s">
        <v>1951</v>
      </c>
      <c r="C179" s="130" t="s">
        <v>1556</v>
      </c>
      <c r="D179" s="135">
        <v>33.6</v>
      </c>
      <c r="E179" s="135">
        <v>33.700000000000003</v>
      </c>
      <c r="F179" s="136">
        <v>33.100000000000009</v>
      </c>
      <c r="G179" s="136">
        <v>32.600000000000009</v>
      </c>
      <c r="H179" s="136">
        <v>32.000000000000014</v>
      </c>
      <c r="I179" s="136">
        <v>34.200000000000003</v>
      </c>
      <c r="J179" s="136">
        <v>34.799999999999997</v>
      </c>
      <c r="K179" s="136">
        <v>35.299999999999997</v>
      </c>
      <c r="L179" s="131">
        <v>34.299999999999997</v>
      </c>
      <c r="M179" s="131">
        <v>33.200000000000003</v>
      </c>
      <c r="N179" s="151">
        <v>14736000</v>
      </c>
      <c r="O179" s="344">
        <v>-2.437043054427295E-3</v>
      </c>
    </row>
    <row r="180" spans="1:15" ht="15">
      <c r="A180" s="130">
        <v>170</v>
      </c>
      <c r="B180" s="114" t="s">
        <v>1949</v>
      </c>
      <c r="C180" s="130" t="s">
        <v>228</v>
      </c>
      <c r="D180" s="135">
        <v>2081.6999999999998</v>
      </c>
      <c r="E180" s="135">
        <v>2070.1</v>
      </c>
      <c r="F180" s="136">
        <v>2050.25</v>
      </c>
      <c r="G180" s="136">
        <v>2018.8000000000002</v>
      </c>
      <c r="H180" s="136">
        <v>1998.9500000000003</v>
      </c>
      <c r="I180" s="136">
        <v>2101.5499999999997</v>
      </c>
      <c r="J180" s="136">
        <v>2121.3999999999992</v>
      </c>
      <c r="K180" s="136">
        <v>2152.8499999999995</v>
      </c>
      <c r="L180" s="131">
        <v>2089.9499999999998</v>
      </c>
      <c r="M180" s="131">
        <v>2038.65</v>
      </c>
      <c r="N180" s="151">
        <v>920500</v>
      </c>
      <c r="O180" s="344">
        <v>6.6010422698320789E-2</v>
      </c>
    </row>
    <row r="181" spans="1:15" ht="15">
      <c r="A181" s="130">
        <v>171</v>
      </c>
      <c r="B181" s="114" t="s">
        <v>1957</v>
      </c>
      <c r="C181" s="130" t="s">
        <v>140</v>
      </c>
      <c r="D181" s="135">
        <v>1193.75</v>
      </c>
      <c r="E181" s="135">
        <v>1182.8</v>
      </c>
      <c r="F181" s="136">
        <v>1167.5999999999999</v>
      </c>
      <c r="G181" s="136">
        <v>1141.45</v>
      </c>
      <c r="H181" s="136">
        <v>1126.25</v>
      </c>
      <c r="I181" s="136">
        <v>1208.9499999999998</v>
      </c>
      <c r="J181" s="136">
        <v>1224.1500000000001</v>
      </c>
      <c r="K181" s="136">
        <v>1250.2999999999997</v>
      </c>
      <c r="L181" s="131">
        <v>1198</v>
      </c>
      <c r="M181" s="131">
        <v>1156.6500000000001</v>
      </c>
      <c r="N181" s="151">
        <v>3868200</v>
      </c>
      <c r="O181" s="344">
        <v>1.5513496742165683E-4</v>
      </c>
    </row>
    <row r="182" spans="1:15" ht="15">
      <c r="A182" s="130">
        <v>172</v>
      </c>
      <c r="B182" s="114" t="s">
        <v>1953</v>
      </c>
      <c r="C182" s="130" t="s">
        <v>141</v>
      </c>
      <c r="D182" s="135">
        <v>516.04999999999995</v>
      </c>
      <c r="E182" s="135">
        <v>519.1</v>
      </c>
      <c r="F182" s="136">
        <v>509.20000000000005</v>
      </c>
      <c r="G182" s="136">
        <v>502.35</v>
      </c>
      <c r="H182" s="136">
        <v>492.45000000000005</v>
      </c>
      <c r="I182" s="136">
        <v>525.95000000000005</v>
      </c>
      <c r="J182" s="136">
        <v>535.84999999999991</v>
      </c>
      <c r="K182" s="136">
        <v>542.70000000000005</v>
      </c>
      <c r="L182" s="131">
        <v>529</v>
      </c>
      <c r="M182" s="131">
        <v>512.25</v>
      </c>
      <c r="N182" s="151">
        <v>4886200</v>
      </c>
      <c r="O182" s="344">
        <v>-8.4312512883941454E-2</v>
      </c>
    </row>
    <row r="183" spans="1:15" ht="15">
      <c r="A183" s="130">
        <v>173</v>
      </c>
      <c r="B183" s="114" t="s">
        <v>1953</v>
      </c>
      <c r="C183" s="130" t="s">
        <v>142</v>
      </c>
      <c r="D183" s="135">
        <v>454.2</v>
      </c>
      <c r="E183" s="135">
        <v>453.41666666666669</v>
      </c>
      <c r="F183" s="136">
        <v>451.33333333333337</v>
      </c>
      <c r="G183" s="136">
        <v>448.4666666666667</v>
      </c>
      <c r="H183" s="136">
        <v>446.38333333333338</v>
      </c>
      <c r="I183" s="136">
        <v>456.28333333333336</v>
      </c>
      <c r="J183" s="136">
        <v>458.36666666666673</v>
      </c>
      <c r="K183" s="136">
        <v>461.23333333333335</v>
      </c>
      <c r="L183" s="131">
        <v>455.5</v>
      </c>
      <c r="M183" s="131">
        <v>450.55</v>
      </c>
      <c r="N183" s="151">
        <v>50867300</v>
      </c>
      <c r="O183" s="344">
        <v>-1.1775013890669744E-2</v>
      </c>
    </row>
    <row r="184" spans="1:15" ht="15">
      <c r="A184" s="130">
        <v>174</v>
      </c>
      <c r="B184" s="114" t="s">
        <v>1961</v>
      </c>
      <c r="C184" s="130" t="s">
        <v>143</v>
      </c>
      <c r="D184" s="135">
        <v>583.04999999999995</v>
      </c>
      <c r="E184" s="135">
        <v>580.23333333333323</v>
      </c>
      <c r="F184" s="136">
        <v>575.71666666666647</v>
      </c>
      <c r="G184" s="136">
        <v>568.38333333333321</v>
      </c>
      <c r="H184" s="136">
        <v>563.86666666666645</v>
      </c>
      <c r="I184" s="136">
        <v>587.56666666666649</v>
      </c>
      <c r="J184" s="136">
        <v>592.08333333333314</v>
      </c>
      <c r="K184" s="136">
        <v>599.41666666666652</v>
      </c>
      <c r="L184" s="131">
        <v>584.75</v>
      </c>
      <c r="M184" s="131">
        <v>572.9</v>
      </c>
      <c r="N184" s="151">
        <v>7054000</v>
      </c>
      <c r="O184" s="344">
        <v>9.9333049524620402E-4</v>
      </c>
    </row>
    <row r="185" spans="1:15" ht="15">
      <c r="A185" s="130">
        <v>175</v>
      </c>
      <c r="B185" s="114" t="s">
        <v>1952</v>
      </c>
      <c r="C185" s="130" t="s">
        <v>1595</v>
      </c>
      <c r="D185" s="135">
        <v>5.35</v>
      </c>
      <c r="E185" s="135">
        <v>5.333333333333333</v>
      </c>
      <c r="F185" s="136">
        <v>5.2666666666666657</v>
      </c>
      <c r="G185" s="136">
        <v>5.1833333333333327</v>
      </c>
      <c r="H185" s="136">
        <v>5.1166666666666654</v>
      </c>
      <c r="I185" s="136">
        <v>5.4166666666666661</v>
      </c>
      <c r="J185" s="136">
        <v>5.4833333333333343</v>
      </c>
      <c r="K185" s="136">
        <v>5.5666666666666664</v>
      </c>
      <c r="L185" s="131">
        <v>5.4</v>
      </c>
      <c r="M185" s="131">
        <v>5.25</v>
      </c>
      <c r="N185" s="151">
        <v>321936000</v>
      </c>
      <c r="O185" s="344">
        <v>1.8024513338139869E-2</v>
      </c>
    </row>
    <row r="186" spans="1:15" ht="15">
      <c r="A186" s="130">
        <v>176</v>
      </c>
      <c r="B186" s="114" t="s">
        <v>1954</v>
      </c>
      <c r="C186" s="130" t="s">
        <v>144</v>
      </c>
      <c r="D186" s="135">
        <v>39.4</v>
      </c>
      <c r="E186" s="135">
        <v>39.483333333333327</v>
      </c>
      <c r="F186" s="136">
        <v>39.066666666666656</v>
      </c>
      <c r="G186" s="136">
        <v>38.733333333333327</v>
      </c>
      <c r="H186" s="136">
        <v>38.316666666666656</v>
      </c>
      <c r="I186" s="136">
        <v>39.816666666666656</v>
      </c>
      <c r="J186" s="136">
        <v>40.233333333333327</v>
      </c>
      <c r="K186" s="136">
        <v>40.566666666666656</v>
      </c>
      <c r="L186" s="131">
        <v>39.9</v>
      </c>
      <c r="M186" s="131">
        <v>39.15</v>
      </c>
      <c r="N186" s="151">
        <v>24030000</v>
      </c>
      <c r="O186" s="344">
        <v>3.8237200259235257E-2</v>
      </c>
    </row>
    <row r="187" spans="1:15" ht="15">
      <c r="A187" s="130">
        <v>177</v>
      </c>
      <c r="B187" s="114" t="s">
        <v>1966</v>
      </c>
      <c r="C187" s="130" t="s">
        <v>145</v>
      </c>
      <c r="D187" s="135">
        <v>699.8</v>
      </c>
      <c r="E187" s="135">
        <v>698.75</v>
      </c>
      <c r="F187" s="136">
        <v>695.85</v>
      </c>
      <c r="G187" s="136">
        <v>691.9</v>
      </c>
      <c r="H187" s="136">
        <v>689</v>
      </c>
      <c r="I187" s="136">
        <v>702.7</v>
      </c>
      <c r="J187" s="136">
        <v>705.60000000000014</v>
      </c>
      <c r="K187" s="136">
        <v>709.55000000000007</v>
      </c>
      <c r="L187" s="131">
        <v>701.65</v>
      </c>
      <c r="M187" s="131">
        <v>694.8</v>
      </c>
      <c r="N187" s="151">
        <v>2536500</v>
      </c>
      <c r="O187" s="344">
        <v>-2.0655060489820007E-3</v>
      </c>
    </row>
    <row r="188" spans="1:15" ht="15">
      <c r="A188" s="130">
        <v>178</v>
      </c>
      <c r="B188" s="114" t="s">
        <v>1958</v>
      </c>
      <c r="C188" s="130" t="s">
        <v>146</v>
      </c>
      <c r="D188" s="135">
        <v>518.20000000000005</v>
      </c>
      <c r="E188" s="135">
        <v>517.9666666666667</v>
      </c>
      <c r="F188" s="136">
        <v>513.43333333333339</v>
      </c>
      <c r="G188" s="136">
        <v>508.66666666666674</v>
      </c>
      <c r="H188" s="136">
        <v>504.13333333333344</v>
      </c>
      <c r="I188" s="136">
        <v>522.73333333333335</v>
      </c>
      <c r="J188" s="136">
        <v>527.26666666666665</v>
      </c>
      <c r="K188" s="136">
        <v>532.0333333333333</v>
      </c>
      <c r="L188" s="131">
        <v>522.5</v>
      </c>
      <c r="M188" s="131">
        <v>513.20000000000005</v>
      </c>
      <c r="N188" s="151">
        <v>2314000</v>
      </c>
      <c r="O188" s="344">
        <v>1.4912280701754385E-2</v>
      </c>
    </row>
    <row r="189" spans="1:15" ht="15">
      <c r="A189" s="130">
        <v>179</v>
      </c>
      <c r="B189" s="114" t="s">
        <v>1964</v>
      </c>
      <c r="C189" s="130" t="s">
        <v>350</v>
      </c>
      <c r="D189" s="135">
        <v>985.15</v>
      </c>
      <c r="E189" s="135">
        <v>982.86666666666679</v>
      </c>
      <c r="F189" s="136">
        <v>975.98333333333358</v>
      </c>
      <c r="G189" s="136">
        <v>966.81666666666683</v>
      </c>
      <c r="H189" s="136">
        <v>959.93333333333362</v>
      </c>
      <c r="I189" s="136">
        <v>992.03333333333353</v>
      </c>
      <c r="J189" s="136">
        <v>998.91666666666674</v>
      </c>
      <c r="K189" s="136">
        <v>1008.0833333333335</v>
      </c>
      <c r="L189" s="131">
        <v>989.75</v>
      </c>
      <c r="M189" s="131">
        <v>973.7</v>
      </c>
      <c r="N189" s="151">
        <v>1520800</v>
      </c>
      <c r="O189" s="344">
        <v>-5.6107249255213508E-2</v>
      </c>
    </row>
    <row r="190" spans="1:15" ht="15">
      <c r="A190" s="130">
        <v>180</v>
      </c>
      <c r="B190" s="114" t="s">
        <v>1956</v>
      </c>
      <c r="C190" s="130" t="s">
        <v>147</v>
      </c>
      <c r="D190" s="135">
        <v>215.35</v>
      </c>
      <c r="E190" s="135">
        <v>214.79999999999998</v>
      </c>
      <c r="F190" s="136">
        <v>213.69999999999996</v>
      </c>
      <c r="G190" s="136">
        <v>212.04999999999998</v>
      </c>
      <c r="H190" s="136">
        <v>210.94999999999996</v>
      </c>
      <c r="I190" s="136">
        <v>216.44999999999996</v>
      </c>
      <c r="J190" s="136">
        <v>217.54999999999998</v>
      </c>
      <c r="K190" s="136">
        <v>219.19999999999996</v>
      </c>
      <c r="L190" s="131">
        <v>215.9</v>
      </c>
      <c r="M190" s="131">
        <v>213.15</v>
      </c>
      <c r="N190" s="151">
        <v>10248750</v>
      </c>
      <c r="O190" s="344">
        <v>-8.057491289198606E-3</v>
      </c>
    </row>
    <row r="191" spans="1:15" ht="15">
      <c r="A191" s="130">
        <v>181</v>
      </c>
      <c r="B191" s="114" t="s">
        <v>1955</v>
      </c>
      <c r="C191" s="130" t="s">
        <v>148</v>
      </c>
      <c r="D191" s="135">
        <v>186.35</v>
      </c>
      <c r="E191" s="135">
        <v>184.93333333333331</v>
      </c>
      <c r="F191" s="136">
        <v>183.06666666666661</v>
      </c>
      <c r="G191" s="136">
        <v>179.7833333333333</v>
      </c>
      <c r="H191" s="136">
        <v>177.9166666666666</v>
      </c>
      <c r="I191" s="136">
        <v>188.21666666666661</v>
      </c>
      <c r="J191" s="136">
        <v>190.08333333333334</v>
      </c>
      <c r="K191" s="136">
        <v>193.36666666666662</v>
      </c>
      <c r="L191" s="131">
        <v>186.8</v>
      </c>
      <c r="M191" s="131">
        <v>181.65</v>
      </c>
      <c r="N191" s="151">
        <v>66622000</v>
      </c>
      <c r="O191" s="344">
        <v>-1.5586128345772264E-3</v>
      </c>
    </row>
    <row r="192" spans="1:15" ht="15">
      <c r="A192" s="130">
        <v>182</v>
      </c>
      <c r="B192" s="114" t="s">
        <v>1955</v>
      </c>
      <c r="C192" s="130" t="s">
        <v>149</v>
      </c>
      <c r="D192" s="135">
        <v>99</v>
      </c>
      <c r="E192" s="135">
        <v>98.2</v>
      </c>
      <c r="F192" s="136">
        <v>97.050000000000011</v>
      </c>
      <c r="G192" s="136">
        <v>95.100000000000009</v>
      </c>
      <c r="H192" s="136">
        <v>93.950000000000017</v>
      </c>
      <c r="I192" s="136">
        <v>100.15</v>
      </c>
      <c r="J192" s="136">
        <v>101.30000000000001</v>
      </c>
      <c r="K192" s="136">
        <v>103.25</v>
      </c>
      <c r="L192" s="131">
        <v>99.35</v>
      </c>
      <c r="M192" s="131">
        <v>96.25</v>
      </c>
      <c r="N192" s="151">
        <v>30723000</v>
      </c>
      <c r="O192" s="344">
        <v>1.6725352112676055E-2</v>
      </c>
    </row>
    <row r="193" spans="1:15" ht="15">
      <c r="A193" s="130">
        <v>183</v>
      </c>
      <c r="B193" s="114" t="s">
        <v>1952</v>
      </c>
      <c r="C193" s="130" t="s">
        <v>150</v>
      </c>
      <c r="D193" s="135">
        <v>75.5</v>
      </c>
      <c r="E193" s="135">
        <v>75.25</v>
      </c>
      <c r="F193" s="136">
        <v>74.849999999999994</v>
      </c>
      <c r="G193" s="136">
        <v>74.199999999999989</v>
      </c>
      <c r="H193" s="136">
        <v>73.799999999999983</v>
      </c>
      <c r="I193" s="136">
        <v>75.900000000000006</v>
      </c>
      <c r="J193" s="136">
        <v>76.300000000000011</v>
      </c>
      <c r="K193" s="136">
        <v>76.950000000000017</v>
      </c>
      <c r="L193" s="131">
        <v>75.650000000000006</v>
      </c>
      <c r="M193" s="131">
        <v>74.599999999999994</v>
      </c>
      <c r="N193" s="151">
        <v>45810000</v>
      </c>
      <c r="O193" s="344">
        <v>-4.4983375708977117E-3</v>
      </c>
    </row>
    <row r="194" spans="1:15" ht="15">
      <c r="A194" s="130">
        <v>184</v>
      </c>
      <c r="B194" s="114" t="s">
        <v>1965</v>
      </c>
      <c r="C194" s="130" t="s">
        <v>151</v>
      </c>
      <c r="D194" s="135">
        <v>477.95</v>
      </c>
      <c r="E194" s="135">
        <v>476.25</v>
      </c>
      <c r="F194" s="136">
        <v>473.2</v>
      </c>
      <c r="G194" s="136">
        <v>468.45</v>
      </c>
      <c r="H194" s="136">
        <v>465.4</v>
      </c>
      <c r="I194" s="136">
        <v>481</v>
      </c>
      <c r="J194" s="136">
        <v>484.04999999999995</v>
      </c>
      <c r="K194" s="136">
        <v>488.8</v>
      </c>
      <c r="L194" s="131">
        <v>479.3</v>
      </c>
      <c r="M194" s="131">
        <v>471.5</v>
      </c>
      <c r="N194" s="151">
        <v>42549283</v>
      </c>
      <c r="O194" s="344">
        <v>2.8150237149083452E-2</v>
      </c>
    </row>
    <row r="195" spans="1:15" ht="15">
      <c r="A195" s="130">
        <v>185</v>
      </c>
      <c r="B195" s="114" t="s">
        <v>1964</v>
      </c>
      <c r="C195" s="130" t="s">
        <v>152</v>
      </c>
      <c r="D195" s="135">
        <v>1870.1</v>
      </c>
      <c r="E195" s="135">
        <v>1851.6666666666667</v>
      </c>
      <c r="F195" s="136">
        <v>1830.5333333333335</v>
      </c>
      <c r="G195" s="136">
        <v>1790.9666666666667</v>
      </c>
      <c r="H195" s="136">
        <v>1769.8333333333335</v>
      </c>
      <c r="I195" s="136">
        <v>1891.2333333333336</v>
      </c>
      <c r="J195" s="136">
        <v>1912.3666666666668</v>
      </c>
      <c r="K195" s="136">
        <v>1951.9333333333336</v>
      </c>
      <c r="L195" s="131">
        <v>1872.8</v>
      </c>
      <c r="M195" s="131">
        <v>1812.1</v>
      </c>
      <c r="N195" s="151">
        <v>14905500</v>
      </c>
      <c r="O195" s="344">
        <v>8.3932048613442553E-4</v>
      </c>
    </row>
    <row r="196" spans="1:15" ht="15">
      <c r="A196" s="130">
        <v>186</v>
      </c>
      <c r="B196" s="114" t="s">
        <v>1964</v>
      </c>
      <c r="C196" s="130" t="s">
        <v>153</v>
      </c>
      <c r="D196" s="135">
        <v>709.15</v>
      </c>
      <c r="E196" s="135">
        <v>702.23333333333323</v>
      </c>
      <c r="F196" s="136">
        <v>692.01666666666642</v>
      </c>
      <c r="G196" s="136">
        <v>674.88333333333321</v>
      </c>
      <c r="H196" s="136">
        <v>664.6666666666664</v>
      </c>
      <c r="I196" s="136">
        <v>719.36666666666645</v>
      </c>
      <c r="J196" s="136">
        <v>729.58333333333337</v>
      </c>
      <c r="K196" s="136">
        <v>746.71666666666647</v>
      </c>
      <c r="L196" s="131">
        <v>712.45</v>
      </c>
      <c r="M196" s="131">
        <v>685.1</v>
      </c>
      <c r="N196" s="151">
        <v>11859600</v>
      </c>
      <c r="O196" s="344">
        <v>-4.8613785136696189E-2</v>
      </c>
    </row>
    <row r="197" spans="1:15" ht="15">
      <c r="A197" s="130">
        <v>187</v>
      </c>
      <c r="B197" s="114" t="s">
        <v>1956</v>
      </c>
      <c r="C197" s="130" t="s">
        <v>154</v>
      </c>
      <c r="D197" s="135">
        <v>971.1</v>
      </c>
      <c r="E197" s="135">
        <v>968.80000000000007</v>
      </c>
      <c r="F197" s="136">
        <v>963.65000000000009</v>
      </c>
      <c r="G197" s="136">
        <v>956.2</v>
      </c>
      <c r="H197" s="136">
        <v>951.05000000000007</v>
      </c>
      <c r="I197" s="136">
        <v>976.25000000000011</v>
      </c>
      <c r="J197" s="136">
        <v>981.4</v>
      </c>
      <c r="K197" s="136">
        <v>988.85000000000014</v>
      </c>
      <c r="L197" s="131">
        <v>973.95</v>
      </c>
      <c r="M197" s="131">
        <v>961.35</v>
      </c>
      <c r="N197" s="151">
        <v>14607750</v>
      </c>
      <c r="O197" s="344">
        <v>1.6456672666495243E-3</v>
      </c>
    </row>
    <row r="198" spans="1:15" ht="15">
      <c r="A198" s="130">
        <v>188</v>
      </c>
      <c r="B198" s="114" t="s">
        <v>1953</v>
      </c>
      <c r="C198" s="130" t="s">
        <v>214</v>
      </c>
      <c r="D198" s="135">
        <v>1895</v>
      </c>
      <c r="E198" s="135">
        <v>1894.7833333333335</v>
      </c>
      <c r="F198" s="136">
        <v>1879.7166666666672</v>
      </c>
      <c r="G198" s="136">
        <v>1864.4333333333336</v>
      </c>
      <c r="H198" s="136">
        <v>1849.3666666666672</v>
      </c>
      <c r="I198" s="136">
        <v>1910.0666666666671</v>
      </c>
      <c r="J198" s="136">
        <v>1925.1333333333332</v>
      </c>
      <c r="K198" s="136">
        <v>1940.416666666667</v>
      </c>
      <c r="L198" s="131">
        <v>1909.85</v>
      </c>
      <c r="M198" s="131">
        <v>1879.5</v>
      </c>
      <c r="N198" s="151">
        <v>635000</v>
      </c>
      <c r="O198" s="344">
        <v>-3.1273836765827616E-2</v>
      </c>
    </row>
    <row r="199" spans="1:15" ht="15">
      <c r="A199" s="130">
        <v>189</v>
      </c>
      <c r="B199" s="114" t="s">
        <v>1952</v>
      </c>
      <c r="C199" s="130" t="s">
        <v>215</v>
      </c>
      <c r="D199" s="135">
        <v>268.55</v>
      </c>
      <c r="E199" s="135">
        <v>267.58333333333331</v>
      </c>
      <c r="F199" s="136">
        <v>262.46666666666664</v>
      </c>
      <c r="G199" s="136">
        <v>256.38333333333333</v>
      </c>
      <c r="H199" s="136">
        <v>251.26666666666665</v>
      </c>
      <c r="I199" s="136">
        <v>273.66666666666663</v>
      </c>
      <c r="J199" s="136">
        <v>278.7833333333333</v>
      </c>
      <c r="K199" s="136">
        <v>284.86666666666662</v>
      </c>
      <c r="L199" s="131">
        <v>272.7</v>
      </c>
      <c r="M199" s="131">
        <v>261.5</v>
      </c>
      <c r="N199" s="67">
        <v>2229000</v>
      </c>
      <c r="O199" s="344">
        <v>-0.12071005917159763</v>
      </c>
    </row>
    <row r="200" spans="1:15" ht="15">
      <c r="A200" s="130">
        <v>190</v>
      </c>
      <c r="B200" s="114" t="s">
        <v>1961</v>
      </c>
      <c r="C200" s="130" t="s">
        <v>242</v>
      </c>
      <c r="D200" s="135">
        <v>39.049999999999997</v>
      </c>
      <c r="E200" s="135">
        <v>38.666666666666664</v>
      </c>
      <c r="F200" s="136">
        <v>37.983333333333327</v>
      </c>
      <c r="G200" s="136">
        <v>36.916666666666664</v>
      </c>
      <c r="H200" s="136">
        <v>36.233333333333327</v>
      </c>
      <c r="I200" s="136">
        <v>39.733333333333327</v>
      </c>
      <c r="J200" s="136">
        <v>40.416666666666664</v>
      </c>
      <c r="K200" s="136">
        <v>41.483333333333327</v>
      </c>
      <c r="L200" s="131">
        <v>39.35</v>
      </c>
      <c r="M200" s="131">
        <v>37.6</v>
      </c>
      <c r="N200" s="67">
        <v>54106000</v>
      </c>
      <c r="O200" s="344">
        <v>3.8682305964562014E-2</v>
      </c>
    </row>
    <row r="201" spans="1:15" ht="15">
      <c r="A201" s="130">
        <v>191</v>
      </c>
      <c r="B201" s="114" t="s">
        <v>1955</v>
      </c>
      <c r="C201" s="130" t="s">
        <v>155</v>
      </c>
      <c r="D201" s="135">
        <v>545.4</v>
      </c>
      <c r="E201" s="135">
        <v>542.49999999999989</v>
      </c>
      <c r="F201" s="136">
        <v>536.69999999999982</v>
      </c>
      <c r="G201" s="136">
        <v>527.99999999999989</v>
      </c>
      <c r="H201" s="136">
        <v>522.19999999999982</v>
      </c>
      <c r="I201" s="136">
        <v>551.19999999999982</v>
      </c>
      <c r="J201" s="136">
        <v>556.99999999999977</v>
      </c>
      <c r="K201" s="136">
        <v>565.69999999999982</v>
      </c>
      <c r="L201" s="131">
        <v>548.29999999999995</v>
      </c>
      <c r="M201" s="131">
        <v>533.79999999999995</v>
      </c>
      <c r="N201" s="67">
        <v>4079000</v>
      </c>
      <c r="O201" s="344">
        <v>-1.970680124969959E-2</v>
      </c>
    </row>
    <row r="202" spans="1:15" ht="15">
      <c r="A202" s="130">
        <v>192</v>
      </c>
      <c r="B202" s="114" t="s">
        <v>1956</v>
      </c>
      <c r="C202" s="130" t="s">
        <v>156</v>
      </c>
      <c r="D202" s="135">
        <v>1426.45</v>
      </c>
      <c r="E202" s="135">
        <v>1413.8333333333333</v>
      </c>
      <c r="F202" s="136">
        <v>1393.6666666666665</v>
      </c>
      <c r="G202" s="136">
        <v>1360.8833333333332</v>
      </c>
      <c r="H202" s="136">
        <v>1340.7166666666665</v>
      </c>
      <c r="I202" s="136">
        <v>1446.6166666666666</v>
      </c>
      <c r="J202" s="136">
        <v>1466.7833333333331</v>
      </c>
      <c r="K202" s="136">
        <v>1499.5666666666666</v>
      </c>
      <c r="L202" s="131">
        <v>1434</v>
      </c>
      <c r="M202" s="131">
        <v>1381.05</v>
      </c>
      <c r="N202" s="67">
        <v>2619400</v>
      </c>
      <c r="O202" s="344">
        <v>4.4084821428571432E-2</v>
      </c>
    </row>
    <row r="203" spans="1:15" ht="15">
      <c r="A203" s="130">
        <v>193</v>
      </c>
      <c r="B203" s="114" t="s">
        <v>1957</v>
      </c>
      <c r="C203" s="130" t="s">
        <v>1710</v>
      </c>
      <c r="D203" s="135">
        <v>293.2</v>
      </c>
      <c r="E203" s="135">
        <v>292.0333333333333</v>
      </c>
      <c r="F203" s="136">
        <v>288.16666666666663</v>
      </c>
      <c r="G203" s="136">
        <v>283.13333333333333</v>
      </c>
      <c r="H203" s="136">
        <v>279.26666666666665</v>
      </c>
      <c r="I203" s="136">
        <v>297.06666666666661</v>
      </c>
      <c r="J203" s="136">
        <v>300.93333333333328</v>
      </c>
      <c r="K203" s="136">
        <v>305.96666666666658</v>
      </c>
      <c r="L203" s="131">
        <v>295.89999999999998</v>
      </c>
      <c r="M203" s="131">
        <v>287</v>
      </c>
      <c r="N203" s="67">
        <v>4283200</v>
      </c>
      <c r="O203" s="344">
        <v>1.9033117624666921E-2</v>
      </c>
    </row>
    <row r="204" spans="1:15" ht="15">
      <c r="A204" s="130">
        <v>194</v>
      </c>
      <c r="B204" s="114" t="s">
        <v>1950</v>
      </c>
      <c r="C204" s="130" t="s">
        <v>158</v>
      </c>
      <c r="D204" s="135">
        <v>3841.25</v>
      </c>
      <c r="E204" s="135">
        <v>3829.7833333333333</v>
      </c>
      <c r="F204" s="136">
        <v>3799.6166666666668</v>
      </c>
      <c r="G204" s="136">
        <v>3757.9833333333336</v>
      </c>
      <c r="H204" s="136">
        <v>3727.8166666666671</v>
      </c>
      <c r="I204" s="136">
        <v>3871.4166666666665</v>
      </c>
      <c r="J204" s="136">
        <v>3901.5833333333335</v>
      </c>
      <c r="K204" s="136">
        <v>3943.2166666666662</v>
      </c>
      <c r="L204" s="131">
        <v>3859.95</v>
      </c>
      <c r="M204" s="131">
        <v>3788.15</v>
      </c>
      <c r="N204" s="67">
        <v>1813000</v>
      </c>
      <c r="O204" s="344">
        <v>2.4756952294822519E-2</v>
      </c>
    </row>
    <row r="205" spans="1:15" ht="15">
      <c r="A205" s="130">
        <v>195</v>
      </c>
      <c r="B205" s="114" t="s">
        <v>1954</v>
      </c>
      <c r="C205" s="130" t="s">
        <v>159</v>
      </c>
      <c r="D205" s="135">
        <v>94.55</v>
      </c>
      <c r="E205" s="135">
        <v>94.55</v>
      </c>
      <c r="F205" s="136">
        <v>93.25</v>
      </c>
      <c r="G205" s="136">
        <v>91.95</v>
      </c>
      <c r="H205" s="136">
        <v>90.65</v>
      </c>
      <c r="I205" s="136">
        <v>95.85</v>
      </c>
      <c r="J205" s="136">
        <v>97.149999999999977</v>
      </c>
      <c r="K205" s="136">
        <v>98.449999999999989</v>
      </c>
      <c r="L205" s="131">
        <v>95.85</v>
      </c>
      <c r="M205" s="131">
        <v>93.25</v>
      </c>
      <c r="N205" s="67">
        <v>38710000</v>
      </c>
      <c r="O205" s="344">
        <v>-1.1087267525035766E-2</v>
      </c>
    </row>
    <row r="206" spans="1:15" ht="15">
      <c r="A206" s="130">
        <v>196</v>
      </c>
      <c r="B206" s="114" t="s">
        <v>1966</v>
      </c>
      <c r="C206" s="130" t="s">
        <v>160</v>
      </c>
      <c r="D206" s="135">
        <v>779.6</v>
      </c>
      <c r="E206" s="135">
        <v>779.43333333333339</v>
      </c>
      <c r="F206" s="136">
        <v>774.06666666666683</v>
      </c>
      <c r="G206" s="136">
        <v>768.53333333333342</v>
      </c>
      <c r="H206" s="136">
        <v>763.16666666666686</v>
      </c>
      <c r="I206" s="136">
        <v>784.96666666666681</v>
      </c>
      <c r="J206" s="136">
        <v>790.33333333333337</v>
      </c>
      <c r="K206" s="136">
        <v>795.86666666666679</v>
      </c>
      <c r="L206" s="131">
        <v>784.8</v>
      </c>
      <c r="M206" s="131">
        <v>773.9</v>
      </c>
      <c r="N206" s="67">
        <v>16888800</v>
      </c>
      <c r="O206" s="344">
        <v>-9.0825881855945926E-3</v>
      </c>
    </row>
    <row r="207" spans="1:15" ht="15">
      <c r="A207" s="130">
        <v>197</v>
      </c>
      <c r="B207" s="114" t="s">
        <v>1965</v>
      </c>
      <c r="C207" s="130" t="s">
        <v>226</v>
      </c>
      <c r="D207" s="135">
        <v>200.1</v>
      </c>
      <c r="E207" s="135">
        <v>198.28333333333333</v>
      </c>
      <c r="F207" s="136">
        <v>195.56666666666666</v>
      </c>
      <c r="G207" s="136">
        <v>191.03333333333333</v>
      </c>
      <c r="H207" s="136">
        <v>188.31666666666666</v>
      </c>
      <c r="I207" s="136">
        <v>202.81666666666666</v>
      </c>
      <c r="J207" s="136">
        <v>205.5333333333333</v>
      </c>
      <c r="K207" s="136">
        <v>210.06666666666666</v>
      </c>
      <c r="L207" s="131">
        <v>201</v>
      </c>
      <c r="M207" s="131">
        <v>193.75</v>
      </c>
      <c r="N207" s="67">
        <v>41823200</v>
      </c>
      <c r="O207" s="344">
        <v>7.9263898896956928E-3</v>
      </c>
    </row>
    <row r="208" spans="1:15" ht="15">
      <c r="A208" s="130">
        <v>198</v>
      </c>
      <c r="B208" s="114" t="s">
        <v>1951</v>
      </c>
      <c r="C208" s="130" t="s">
        <v>1747</v>
      </c>
      <c r="D208" s="135">
        <v>208.95</v>
      </c>
      <c r="E208" s="135">
        <v>208.65</v>
      </c>
      <c r="F208" s="136">
        <v>206.5</v>
      </c>
      <c r="G208" s="136">
        <v>204.04999999999998</v>
      </c>
      <c r="H208" s="136">
        <v>201.89999999999998</v>
      </c>
      <c r="I208" s="136">
        <v>211.10000000000002</v>
      </c>
      <c r="J208" s="136">
        <v>213.25000000000006</v>
      </c>
      <c r="K208" s="136">
        <v>215.70000000000005</v>
      </c>
      <c r="L208" s="131">
        <v>210.8</v>
      </c>
      <c r="M208" s="131">
        <v>206.2</v>
      </c>
      <c r="N208" s="67">
        <v>3507000</v>
      </c>
      <c r="O208" s="344">
        <v>-4.2589437819420782E-3</v>
      </c>
    </row>
    <row r="209" spans="1:15" ht="15">
      <c r="A209" s="130">
        <v>199</v>
      </c>
      <c r="B209" s="114" t="s">
        <v>1959</v>
      </c>
      <c r="C209" s="130" t="s">
        <v>161</v>
      </c>
      <c r="D209" s="135">
        <v>533.35</v>
      </c>
      <c r="E209" s="135">
        <v>535.1</v>
      </c>
      <c r="F209" s="136">
        <v>525.45000000000005</v>
      </c>
      <c r="G209" s="136">
        <v>517.55000000000007</v>
      </c>
      <c r="H209" s="136">
        <v>507.90000000000009</v>
      </c>
      <c r="I209" s="136">
        <v>543</v>
      </c>
      <c r="J209" s="136">
        <v>552.64999999999986</v>
      </c>
      <c r="K209" s="136">
        <v>560.54999999999995</v>
      </c>
      <c r="L209" s="131">
        <v>544.75</v>
      </c>
      <c r="M209" s="131">
        <v>527.20000000000005</v>
      </c>
      <c r="N209" s="67">
        <v>4760000</v>
      </c>
      <c r="O209" s="344">
        <v>5.0772626931567331E-2</v>
      </c>
    </row>
    <row r="210" spans="1:15" ht="15">
      <c r="A210" s="130">
        <v>200</v>
      </c>
      <c r="B210" s="114" t="s">
        <v>1964</v>
      </c>
      <c r="C210" s="130" t="s">
        <v>162</v>
      </c>
      <c r="D210" s="135">
        <v>329.95</v>
      </c>
      <c r="E210" s="135">
        <v>325.38333333333338</v>
      </c>
      <c r="F210" s="136">
        <v>318.76666666666677</v>
      </c>
      <c r="G210" s="136">
        <v>307.58333333333337</v>
      </c>
      <c r="H210" s="136">
        <v>300.96666666666675</v>
      </c>
      <c r="I210" s="136">
        <v>336.56666666666678</v>
      </c>
      <c r="J210" s="136">
        <v>343.18333333333345</v>
      </c>
      <c r="K210" s="136">
        <v>354.36666666666679</v>
      </c>
      <c r="L210" s="131">
        <v>332</v>
      </c>
      <c r="M210" s="131">
        <v>314.2</v>
      </c>
      <c r="N210" s="67">
        <v>28788000</v>
      </c>
      <c r="O210" s="344">
        <v>2.6617596713454296E-2</v>
      </c>
    </row>
    <row r="211" spans="1:15" ht="15">
      <c r="A211" s="130">
        <v>201</v>
      </c>
      <c r="B211" s="114" t="s">
        <v>1953</v>
      </c>
      <c r="C211" s="130" t="s">
        <v>163</v>
      </c>
      <c r="D211" s="135">
        <v>512.29999999999995</v>
      </c>
      <c r="E211" s="135">
        <v>512.69999999999993</v>
      </c>
      <c r="F211" s="136">
        <v>508.64999999999986</v>
      </c>
      <c r="G211" s="136">
        <v>504.99999999999994</v>
      </c>
      <c r="H211" s="136">
        <v>500.94999999999987</v>
      </c>
      <c r="I211" s="136">
        <v>516.34999999999991</v>
      </c>
      <c r="J211" s="136">
        <v>520.39999999999986</v>
      </c>
      <c r="K211" s="136">
        <v>524.04999999999984</v>
      </c>
      <c r="L211" s="131">
        <v>516.75</v>
      </c>
      <c r="M211" s="131">
        <v>509.05</v>
      </c>
      <c r="N211" s="67">
        <v>3863700</v>
      </c>
      <c r="O211" s="344">
        <v>3.5455861070911719E-2</v>
      </c>
    </row>
    <row r="212" spans="1:15" ht="15">
      <c r="A212" s="130">
        <v>202</v>
      </c>
      <c r="B212" s="114" t="s">
        <v>1954</v>
      </c>
      <c r="C212" s="130" t="s">
        <v>164</v>
      </c>
      <c r="D212" s="135">
        <v>203.8</v>
      </c>
      <c r="E212" s="135">
        <v>200.6</v>
      </c>
      <c r="F212" s="136">
        <v>195.25</v>
      </c>
      <c r="G212" s="136">
        <v>186.70000000000002</v>
      </c>
      <c r="H212" s="136">
        <v>181.35000000000002</v>
      </c>
      <c r="I212" s="136">
        <v>209.14999999999998</v>
      </c>
      <c r="J212" s="136">
        <v>214.49999999999994</v>
      </c>
      <c r="K212" s="136">
        <v>223.04999999999995</v>
      </c>
      <c r="L212" s="131">
        <v>205.95</v>
      </c>
      <c r="M212" s="131">
        <v>192.05</v>
      </c>
      <c r="N212" s="67">
        <v>163639000</v>
      </c>
      <c r="O212" s="344">
        <v>-1.4865306208451416E-2</v>
      </c>
    </row>
    <row r="213" spans="1:15" ht="15">
      <c r="A213" s="130">
        <v>203</v>
      </c>
      <c r="B213" s="114" t="s">
        <v>1961</v>
      </c>
      <c r="C213" s="130" t="s">
        <v>165</v>
      </c>
      <c r="D213" s="135">
        <v>458.2</v>
      </c>
      <c r="E213" s="135">
        <v>458.45</v>
      </c>
      <c r="F213" s="136">
        <v>451.7</v>
      </c>
      <c r="G213" s="136">
        <v>445.2</v>
      </c>
      <c r="H213" s="136">
        <v>438.45</v>
      </c>
      <c r="I213" s="136">
        <v>464.95</v>
      </c>
      <c r="J213" s="136">
        <v>471.7</v>
      </c>
      <c r="K213" s="136">
        <v>478.2</v>
      </c>
      <c r="L213" s="131">
        <v>465.2</v>
      </c>
      <c r="M213" s="131">
        <v>451.95</v>
      </c>
      <c r="N213" s="67">
        <v>17409600</v>
      </c>
      <c r="O213" s="344">
        <v>7.982583454281568E-2</v>
      </c>
    </row>
    <row r="214" spans="1:15">
      <c r="A214" s="130"/>
      <c r="C214" s="153"/>
      <c r="D214" s="177"/>
      <c r="E214" s="177"/>
      <c r="F214" s="178"/>
      <c r="G214" s="178"/>
      <c r="H214" s="178"/>
      <c r="I214" s="178"/>
      <c r="J214" s="178"/>
      <c r="K214" s="178"/>
      <c r="L214" s="179"/>
      <c r="M214" s="179"/>
    </row>
    <row r="215" spans="1:15">
      <c r="A215" s="130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A216" s="130"/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7" spans="1:15">
      <c r="A217" s="153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53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1" spans="1:15"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B224" s="26"/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26" t="s">
        <v>166</v>
      </c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26" t="s">
        <v>167</v>
      </c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168</v>
      </c>
      <c r="B227" s="26"/>
      <c r="D227" s="29"/>
      <c r="E227" s="29"/>
      <c r="F227" s="25"/>
      <c r="G227" s="25"/>
      <c r="H227" s="28"/>
      <c r="I227" s="25"/>
      <c r="J227" s="25"/>
      <c r="K227" s="25"/>
      <c r="L227" s="25"/>
      <c r="M227" s="25"/>
    </row>
    <row r="228" spans="1:13">
      <c r="A228" s="26" t="s">
        <v>169</v>
      </c>
      <c r="D228" s="29"/>
      <c r="E228" s="29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6" t="s">
        <v>170</v>
      </c>
      <c r="B229" s="21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B230" s="29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1" t="s">
        <v>171</v>
      </c>
      <c r="B231" s="29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9" t="s">
        <v>172</v>
      </c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9" t="s">
        <v>173</v>
      </c>
      <c r="B233" s="30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174</v>
      </c>
      <c r="B234" s="30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30" t="s">
        <v>175</v>
      </c>
      <c r="B235" s="30"/>
      <c r="H235" s="25"/>
    </row>
    <row r="236" spans="1:13">
      <c r="A236" s="30" t="s">
        <v>176</v>
      </c>
      <c r="B236" s="30"/>
    </row>
    <row r="237" spans="1:13">
      <c r="A237" s="30" t="s">
        <v>177</v>
      </c>
      <c r="B237" s="30"/>
    </row>
    <row r="238" spans="1:13">
      <c r="A238" s="30" t="s">
        <v>178</v>
      </c>
      <c r="B238" s="30"/>
    </row>
    <row r="239" spans="1:13">
      <c r="A239" s="30" t="s">
        <v>179</v>
      </c>
    </row>
    <row r="240" spans="1:13">
      <c r="A240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P25" sqref="P25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234</v>
      </c>
    </row>
    <row r="6" spans="1:15">
      <c r="A6" s="21" t="s">
        <v>12</v>
      </c>
      <c r="K6" s="10">
        <f>Main!B10</f>
        <v>43481</v>
      </c>
    </row>
    <row r="7" spans="1:15" ht="13.5" thickBot="1">
      <c r="A7"/>
    </row>
    <row r="8" spans="1:15" ht="28.5" customHeight="1" thickBot="1">
      <c r="A8" s="506" t="s">
        <v>13</v>
      </c>
      <c r="B8" s="507" t="s">
        <v>14</v>
      </c>
      <c r="C8" s="505" t="s">
        <v>15</v>
      </c>
      <c r="D8" s="505" t="s">
        <v>16</v>
      </c>
      <c r="E8" s="505" t="s">
        <v>17</v>
      </c>
      <c r="F8" s="505"/>
      <c r="G8" s="505"/>
      <c r="H8" s="505" t="s">
        <v>18</v>
      </c>
      <c r="I8" s="505"/>
      <c r="J8" s="505"/>
      <c r="K8" s="23"/>
      <c r="L8" s="34"/>
      <c r="M8" s="34"/>
    </row>
    <row r="9" spans="1:15" ht="36" customHeight="1">
      <c r="A9" s="501"/>
      <c r="B9" s="503"/>
      <c r="C9" s="508" t="s">
        <v>19</v>
      </c>
      <c r="D9" s="50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236</v>
      </c>
    </row>
    <row r="10" spans="1:15">
      <c r="A10" s="66">
        <v>1</v>
      </c>
      <c r="B10" s="124" t="s">
        <v>246</v>
      </c>
      <c r="C10" s="127">
        <v>10886.8</v>
      </c>
      <c r="D10" s="128">
        <v>10853.766666666666</v>
      </c>
      <c r="E10" s="128">
        <v>10810.583333333332</v>
      </c>
      <c r="F10" s="128">
        <v>10734.366666666665</v>
      </c>
      <c r="G10" s="128">
        <v>10691.183333333331</v>
      </c>
      <c r="H10" s="128">
        <v>10929.983333333334</v>
      </c>
      <c r="I10" s="128">
        <v>10973.166666666668</v>
      </c>
      <c r="J10" s="128">
        <v>11049.383333333335</v>
      </c>
      <c r="K10" s="127">
        <v>10896.95</v>
      </c>
      <c r="L10" s="127">
        <v>10777.55</v>
      </c>
      <c r="M10" s="129"/>
    </row>
    <row r="11" spans="1:15">
      <c r="A11" s="66">
        <v>2</v>
      </c>
      <c r="B11" s="124" t="s">
        <v>247</v>
      </c>
      <c r="C11" s="126">
        <v>27400.75</v>
      </c>
      <c r="D11" s="125">
        <v>27388.466666666664</v>
      </c>
      <c r="E11" s="125">
        <v>27329.383333333328</v>
      </c>
      <c r="F11" s="125">
        <v>27258.016666666663</v>
      </c>
      <c r="G11" s="125">
        <v>27198.933333333327</v>
      </c>
      <c r="H11" s="125">
        <v>27459.833333333328</v>
      </c>
      <c r="I11" s="125">
        <v>27518.916666666664</v>
      </c>
      <c r="J11" s="125">
        <v>27590.283333333329</v>
      </c>
      <c r="K11" s="126">
        <v>27447.55</v>
      </c>
      <c r="L11" s="126">
        <v>27317.1</v>
      </c>
      <c r="M11" s="129"/>
    </row>
    <row r="12" spans="1:15">
      <c r="A12" s="66">
        <v>3</v>
      </c>
      <c r="B12" s="123" t="s">
        <v>1998</v>
      </c>
      <c r="C12" s="126">
        <v>2030.5</v>
      </c>
      <c r="D12" s="125">
        <v>2026.9833333333333</v>
      </c>
      <c r="E12" s="125">
        <v>2020.9666666666667</v>
      </c>
      <c r="F12" s="125">
        <v>2011.4333333333334</v>
      </c>
      <c r="G12" s="125">
        <v>2005.4166666666667</v>
      </c>
      <c r="H12" s="125">
        <v>2036.5166666666667</v>
      </c>
      <c r="I12" s="125">
        <v>2042.5333333333335</v>
      </c>
      <c r="J12" s="125">
        <v>2052.0666666666666</v>
      </c>
      <c r="K12" s="126">
        <v>2033</v>
      </c>
      <c r="L12" s="126">
        <v>2017.45</v>
      </c>
      <c r="M12" s="129"/>
    </row>
    <row r="13" spans="1:15">
      <c r="A13" s="66">
        <v>4</v>
      </c>
      <c r="B13" s="124" t="s">
        <v>248</v>
      </c>
      <c r="C13" s="126">
        <v>3096.8</v>
      </c>
      <c r="D13" s="125">
        <v>3090.0333333333333</v>
      </c>
      <c r="E13" s="125">
        <v>3078.6666666666665</v>
      </c>
      <c r="F13" s="125">
        <v>3060.5333333333333</v>
      </c>
      <c r="G13" s="125">
        <v>3049.1666666666665</v>
      </c>
      <c r="H13" s="125">
        <v>3108.1666666666665</v>
      </c>
      <c r="I13" s="125">
        <v>3119.5333333333333</v>
      </c>
      <c r="J13" s="125">
        <v>3137.6666666666665</v>
      </c>
      <c r="K13" s="126">
        <v>3101.4</v>
      </c>
      <c r="L13" s="126">
        <v>3071.9</v>
      </c>
      <c r="M13" s="129"/>
    </row>
    <row r="14" spans="1:15">
      <c r="A14" s="66">
        <v>5</v>
      </c>
      <c r="B14" s="124" t="s">
        <v>249</v>
      </c>
      <c r="C14" s="126">
        <v>14658.5</v>
      </c>
      <c r="D14" s="125">
        <v>14535.466666666667</v>
      </c>
      <c r="E14" s="125">
        <v>14385.433333333334</v>
      </c>
      <c r="F14" s="125">
        <v>14112.366666666667</v>
      </c>
      <c r="G14" s="125">
        <v>13962.333333333334</v>
      </c>
      <c r="H14" s="125">
        <v>14808.533333333335</v>
      </c>
      <c r="I14" s="125">
        <v>14958.566666666668</v>
      </c>
      <c r="J14" s="125">
        <v>15231.633333333335</v>
      </c>
      <c r="K14" s="126">
        <v>14685.5</v>
      </c>
      <c r="L14" s="126">
        <v>14262.4</v>
      </c>
      <c r="M14" s="129"/>
    </row>
    <row r="15" spans="1:15">
      <c r="A15" s="66">
        <v>6</v>
      </c>
      <c r="B15" s="124" t="s">
        <v>250</v>
      </c>
      <c r="C15" s="126">
        <v>3277.75</v>
      </c>
      <c r="D15" s="125">
        <v>3272.2666666666664</v>
      </c>
      <c r="E15" s="125">
        <v>3262.333333333333</v>
      </c>
      <c r="F15" s="125">
        <v>3246.9166666666665</v>
      </c>
      <c r="G15" s="125">
        <v>3236.9833333333331</v>
      </c>
      <c r="H15" s="125">
        <v>3287.6833333333329</v>
      </c>
      <c r="I15" s="125">
        <v>3297.6166666666663</v>
      </c>
      <c r="J15" s="125">
        <v>3313.0333333333328</v>
      </c>
      <c r="K15" s="126">
        <v>3282.2</v>
      </c>
      <c r="L15" s="126">
        <v>3256.85</v>
      </c>
      <c r="M15" s="129"/>
    </row>
    <row r="16" spans="1:15">
      <c r="A16" s="66">
        <v>7</v>
      </c>
      <c r="B16" s="124" t="s">
        <v>243</v>
      </c>
      <c r="C16" s="126">
        <v>4895.1000000000004</v>
      </c>
      <c r="D16" s="125">
        <v>4888.05</v>
      </c>
      <c r="E16" s="125">
        <v>4877.05</v>
      </c>
      <c r="F16" s="125">
        <v>4859</v>
      </c>
      <c r="G16" s="125">
        <v>4848</v>
      </c>
      <c r="H16" s="125">
        <v>4906.1000000000004</v>
      </c>
      <c r="I16" s="125">
        <v>4917.1000000000004</v>
      </c>
      <c r="J16" s="125">
        <v>4935.1500000000005</v>
      </c>
      <c r="K16" s="126">
        <v>4899.05</v>
      </c>
      <c r="L16" s="126">
        <v>4870</v>
      </c>
      <c r="M16" s="129"/>
    </row>
    <row r="17" spans="1:13">
      <c r="A17" s="66">
        <v>8</v>
      </c>
      <c r="B17" s="124" t="s">
        <v>185</v>
      </c>
      <c r="C17" s="124">
        <v>1293.2</v>
      </c>
      <c r="D17" s="125">
        <v>1297.4666666666667</v>
      </c>
      <c r="E17" s="125">
        <v>1268.2333333333333</v>
      </c>
      <c r="F17" s="125">
        <v>1243.2666666666667</v>
      </c>
      <c r="G17" s="125">
        <v>1214.0333333333333</v>
      </c>
      <c r="H17" s="125">
        <v>1322.4333333333334</v>
      </c>
      <c r="I17" s="125">
        <v>1351.666666666667</v>
      </c>
      <c r="J17" s="125">
        <v>1376.6333333333334</v>
      </c>
      <c r="K17" s="124">
        <v>1326.7</v>
      </c>
      <c r="L17" s="124">
        <v>1272.5</v>
      </c>
      <c r="M17" s="124">
        <v>1.0712999999999999</v>
      </c>
    </row>
    <row r="18" spans="1:13">
      <c r="A18" s="66">
        <v>9</v>
      </c>
      <c r="B18" s="124" t="s">
        <v>30</v>
      </c>
      <c r="C18" s="124">
        <v>1483.45</v>
      </c>
      <c r="D18" s="125">
        <v>1482.2833333333335</v>
      </c>
      <c r="E18" s="125">
        <v>1466.166666666667</v>
      </c>
      <c r="F18" s="125">
        <v>1448.8833333333334</v>
      </c>
      <c r="G18" s="125">
        <v>1432.7666666666669</v>
      </c>
      <c r="H18" s="125">
        <v>1499.5666666666671</v>
      </c>
      <c r="I18" s="125">
        <v>1515.6833333333334</v>
      </c>
      <c r="J18" s="125">
        <v>1532.9666666666672</v>
      </c>
      <c r="K18" s="124">
        <v>1498.4</v>
      </c>
      <c r="L18" s="124">
        <v>1465</v>
      </c>
      <c r="M18" s="124">
        <v>5.5151399999999997</v>
      </c>
    </row>
    <row r="19" spans="1:13">
      <c r="A19" s="66">
        <v>10</v>
      </c>
      <c r="B19" s="124" t="s">
        <v>413</v>
      </c>
      <c r="C19" s="124">
        <v>1666.65</v>
      </c>
      <c r="D19" s="125">
        <v>1663.8666666666668</v>
      </c>
      <c r="E19" s="125">
        <v>1652.7833333333335</v>
      </c>
      <c r="F19" s="125">
        <v>1638.9166666666667</v>
      </c>
      <c r="G19" s="125">
        <v>1627.8333333333335</v>
      </c>
      <c r="H19" s="125">
        <v>1677.7333333333336</v>
      </c>
      <c r="I19" s="125">
        <v>1688.8166666666666</v>
      </c>
      <c r="J19" s="125">
        <v>1702.6833333333336</v>
      </c>
      <c r="K19" s="124">
        <v>1674.95</v>
      </c>
      <c r="L19" s="124">
        <v>1650</v>
      </c>
      <c r="M19" s="124">
        <v>1.0445899999999999</v>
      </c>
    </row>
    <row r="20" spans="1:13">
      <c r="A20" s="66">
        <v>11</v>
      </c>
      <c r="B20" s="124" t="s">
        <v>2120</v>
      </c>
      <c r="C20" s="124">
        <v>660.2</v>
      </c>
      <c r="D20" s="125">
        <v>661.51666666666677</v>
      </c>
      <c r="E20" s="125">
        <v>654.08333333333348</v>
      </c>
      <c r="F20" s="125">
        <v>647.9666666666667</v>
      </c>
      <c r="G20" s="125">
        <v>640.53333333333342</v>
      </c>
      <c r="H20" s="125">
        <v>667.63333333333355</v>
      </c>
      <c r="I20" s="125">
        <v>675.06666666666672</v>
      </c>
      <c r="J20" s="125">
        <v>681.18333333333362</v>
      </c>
      <c r="K20" s="124">
        <v>668.95</v>
      </c>
      <c r="L20" s="124">
        <v>655.4</v>
      </c>
      <c r="M20" s="124">
        <v>2.2711399999999999</v>
      </c>
    </row>
    <row r="21" spans="1:13">
      <c r="A21" s="66">
        <v>12</v>
      </c>
      <c r="B21" s="124" t="s">
        <v>31</v>
      </c>
      <c r="C21" s="124">
        <v>148.65</v>
      </c>
      <c r="D21" s="125">
        <v>148.61666666666667</v>
      </c>
      <c r="E21" s="125">
        <v>147.28333333333336</v>
      </c>
      <c r="F21" s="125">
        <v>145.91666666666669</v>
      </c>
      <c r="G21" s="125">
        <v>144.58333333333337</v>
      </c>
      <c r="H21" s="125">
        <v>149.98333333333335</v>
      </c>
      <c r="I21" s="125">
        <v>151.31666666666666</v>
      </c>
      <c r="J21" s="125">
        <v>152.68333333333334</v>
      </c>
      <c r="K21" s="124">
        <v>149.94999999999999</v>
      </c>
      <c r="L21" s="124">
        <v>147.25</v>
      </c>
      <c r="M21" s="124">
        <v>18.05678</v>
      </c>
    </row>
    <row r="22" spans="1:13">
      <c r="A22" s="66">
        <v>13</v>
      </c>
      <c r="B22" s="124" t="s">
        <v>32</v>
      </c>
      <c r="C22" s="124">
        <v>385.15</v>
      </c>
      <c r="D22" s="125">
        <v>382.05</v>
      </c>
      <c r="E22" s="125">
        <v>378.1</v>
      </c>
      <c r="F22" s="125">
        <v>371.05</v>
      </c>
      <c r="G22" s="125">
        <v>367.1</v>
      </c>
      <c r="H22" s="125">
        <v>389.1</v>
      </c>
      <c r="I22" s="125">
        <v>393.04999999999995</v>
      </c>
      <c r="J22" s="125">
        <v>400.1</v>
      </c>
      <c r="K22" s="124">
        <v>386</v>
      </c>
      <c r="L22" s="124">
        <v>375</v>
      </c>
      <c r="M22" s="124">
        <v>19.655200000000001</v>
      </c>
    </row>
    <row r="23" spans="1:13">
      <c r="A23" s="66">
        <v>14</v>
      </c>
      <c r="B23" s="124" t="s">
        <v>33</v>
      </c>
      <c r="C23" s="124">
        <v>50.25</v>
      </c>
      <c r="D23" s="125">
        <v>50.416666666666664</v>
      </c>
      <c r="E23" s="125">
        <v>49.533333333333331</v>
      </c>
      <c r="F23" s="125">
        <v>48.81666666666667</v>
      </c>
      <c r="G23" s="125">
        <v>47.933333333333337</v>
      </c>
      <c r="H23" s="125">
        <v>51.133333333333326</v>
      </c>
      <c r="I23" s="125">
        <v>52.016666666666666</v>
      </c>
      <c r="J23" s="125">
        <v>52.73333333333332</v>
      </c>
      <c r="K23" s="124">
        <v>51.3</v>
      </c>
      <c r="L23" s="124">
        <v>49.7</v>
      </c>
      <c r="M23" s="124">
        <v>93.960790000000003</v>
      </c>
    </row>
    <row r="24" spans="1:13">
      <c r="A24" s="66">
        <v>15</v>
      </c>
      <c r="B24" s="124" t="s">
        <v>394</v>
      </c>
      <c r="C24" s="124">
        <v>209.7</v>
      </c>
      <c r="D24" s="125">
        <v>210.83333333333334</v>
      </c>
      <c r="E24" s="125">
        <v>204.9666666666667</v>
      </c>
      <c r="F24" s="125">
        <v>200.23333333333335</v>
      </c>
      <c r="G24" s="125">
        <v>194.3666666666667</v>
      </c>
      <c r="H24" s="125">
        <v>215.56666666666669</v>
      </c>
      <c r="I24" s="125">
        <v>221.43333333333331</v>
      </c>
      <c r="J24" s="125">
        <v>226.16666666666669</v>
      </c>
      <c r="K24" s="124">
        <v>216.7</v>
      </c>
      <c r="L24" s="124">
        <v>206.1</v>
      </c>
      <c r="M24" s="124">
        <v>16.367349999999998</v>
      </c>
    </row>
    <row r="25" spans="1:13">
      <c r="A25" s="66">
        <v>16</v>
      </c>
      <c r="B25" s="124" t="s">
        <v>233</v>
      </c>
      <c r="C25" s="124">
        <v>1160.3</v>
      </c>
      <c r="D25" s="125">
        <v>1166.3999999999999</v>
      </c>
      <c r="E25" s="125">
        <v>1149.2499999999998</v>
      </c>
      <c r="F25" s="125">
        <v>1138.1999999999998</v>
      </c>
      <c r="G25" s="125">
        <v>1121.0499999999997</v>
      </c>
      <c r="H25" s="125">
        <v>1177.4499999999998</v>
      </c>
      <c r="I25" s="125">
        <v>1194.5999999999999</v>
      </c>
      <c r="J25" s="125">
        <v>1205.6499999999999</v>
      </c>
      <c r="K25" s="124">
        <v>1183.55</v>
      </c>
      <c r="L25" s="124">
        <v>1155.3499999999999</v>
      </c>
      <c r="M25" s="124">
        <v>2.86076</v>
      </c>
    </row>
    <row r="26" spans="1:13">
      <c r="A26" s="66">
        <v>17</v>
      </c>
      <c r="B26" s="124" t="s">
        <v>424</v>
      </c>
      <c r="C26" s="124">
        <v>1921.45</v>
      </c>
      <c r="D26" s="125">
        <v>1926.1166666666668</v>
      </c>
      <c r="E26" s="125">
        <v>1902.3333333333335</v>
      </c>
      <c r="F26" s="125">
        <v>1883.2166666666667</v>
      </c>
      <c r="G26" s="125">
        <v>1859.4333333333334</v>
      </c>
      <c r="H26" s="125">
        <v>1945.2333333333336</v>
      </c>
      <c r="I26" s="125">
        <v>1969.0166666666669</v>
      </c>
      <c r="J26" s="125">
        <v>1988.1333333333337</v>
      </c>
      <c r="K26" s="124">
        <v>1949.9</v>
      </c>
      <c r="L26" s="124">
        <v>1907</v>
      </c>
      <c r="M26" s="124">
        <v>6.3289999999999999E-2</v>
      </c>
    </row>
    <row r="27" spans="1:13">
      <c r="A27" s="66">
        <v>18</v>
      </c>
      <c r="B27" s="124" t="s">
        <v>186</v>
      </c>
      <c r="C27" s="124">
        <v>765.4</v>
      </c>
      <c r="D27" s="125">
        <v>764.18333333333339</v>
      </c>
      <c r="E27" s="125">
        <v>757.01666666666677</v>
      </c>
      <c r="F27" s="125">
        <v>748.63333333333333</v>
      </c>
      <c r="G27" s="125">
        <v>741.4666666666667</v>
      </c>
      <c r="H27" s="125">
        <v>772.56666666666683</v>
      </c>
      <c r="I27" s="125">
        <v>779.73333333333335</v>
      </c>
      <c r="J27" s="125">
        <v>788.1166666666669</v>
      </c>
      <c r="K27" s="124">
        <v>771.35</v>
      </c>
      <c r="L27" s="124">
        <v>755.8</v>
      </c>
      <c r="M27" s="124">
        <v>4.0438000000000001</v>
      </c>
    </row>
    <row r="28" spans="1:13">
      <c r="A28" s="66">
        <v>19</v>
      </c>
      <c r="B28" s="124" t="s">
        <v>35</v>
      </c>
      <c r="C28" s="124">
        <v>216.75</v>
      </c>
      <c r="D28" s="125">
        <v>216.36666666666667</v>
      </c>
      <c r="E28" s="125">
        <v>215.23333333333335</v>
      </c>
      <c r="F28" s="125">
        <v>213.71666666666667</v>
      </c>
      <c r="G28" s="125">
        <v>212.58333333333334</v>
      </c>
      <c r="H28" s="125">
        <v>217.88333333333335</v>
      </c>
      <c r="I28" s="125">
        <v>219.01666666666668</v>
      </c>
      <c r="J28" s="125">
        <v>220.53333333333336</v>
      </c>
      <c r="K28" s="124">
        <v>217.5</v>
      </c>
      <c r="L28" s="124">
        <v>214.85</v>
      </c>
      <c r="M28" s="124">
        <v>12.94415</v>
      </c>
    </row>
    <row r="29" spans="1:13">
      <c r="A29" s="66">
        <v>20</v>
      </c>
      <c r="B29" s="124" t="s">
        <v>37</v>
      </c>
      <c r="C29" s="124">
        <v>1329.15</v>
      </c>
      <c r="D29" s="125">
        <v>1327.0833333333333</v>
      </c>
      <c r="E29" s="125">
        <v>1319.2666666666664</v>
      </c>
      <c r="F29" s="125">
        <v>1309.3833333333332</v>
      </c>
      <c r="G29" s="125">
        <v>1301.5666666666664</v>
      </c>
      <c r="H29" s="125">
        <v>1336.9666666666665</v>
      </c>
      <c r="I29" s="125">
        <v>1344.7833333333335</v>
      </c>
      <c r="J29" s="125">
        <v>1354.6666666666665</v>
      </c>
      <c r="K29" s="124">
        <v>1334.9</v>
      </c>
      <c r="L29" s="124">
        <v>1317.2</v>
      </c>
      <c r="M29" s="124">
        <v>4.6653900000000004</v>
      </c>
    </row>
    <row r="30" spans="1:13">
      <c r="A30" s="66">
        <v>21</v>
      </c>
      <c r="B30" s="124" t="s">
        <v>38</v>
      </c>
      <c r="C30" s="124">
        <v>223.2</v>
      </c>
      <c r="D30" s="125">
        <v>223.76666666666665</v>
      </c>
      <c r="E30" s="125">
        <v>222.0333333333333</v>
      </c>
      <c r="F30" s="125">
        <v>220.86666666666665</v>
      </c>
      <c r="G30" s="125">
        <v>219.1333333333333</v>
      </c>
      <c r="H30" s="125">
        <v>224.93333333333331</v>
      </c>
      <c r="I30" s="125">
        <v>226.66666666666666</v>
      </c>
      <c r="J30" s="125">
        <v>227.83333333333331</v>
      </c>
      <c r="K30" s="124">
        <v>225.5</v>
      </c>
      <c r="L30" s="124">
        <v>222.6</v>
      </c>
      <c r="M30" s="124">
        <v>22.19716</v>
      </c>
    </row>
    <row r="31" spans="1:13">
      <c r="A31" s="66">
        <v>22</v>
      </c>
      <c r="B31" s="124" t="s">
        <v>39</v>
      </c>
      <c r="C31" s="124">
        <v>95.1</v>
      </c>
      <c r="D31" s="125">
        <v>94.916666666666671</v>
      </c>
      <c r="E31" s="125">
        <v>94.233333333333348</v>
      </c>
      <c r="F31" s="125">
        <v>93.366666666666674</v>
      </c>
      <c r="G31" s="125">
        <v>92.683333333333351</v>
      </c>
      <c r="H31" s="125">
        <v>95.783333333333346</v>
      </c>
      <c r="I31" s="125">
        <v>96.466666666666654</v>
      </c>
      <c r="J31" s="125">
        <v>97.333333333333343</v>
      </c>
      <c r="K31" s="124">
        <v>95.6</v>
      </c>
      <c r="L31" s="124">
        <v>94.05</v>
      </c>
      <c r="M31" s="124">
        <v>19.725899999999999</v>
      </c>
    </row>
    <row r="32" spans="1:13">
      <c r="A32" s="66">
        <v>23</v>
      </c>
      <c r="B32" s="124" t="s">
        <v>40</v>
      </c>
      <c r="C32" s="124">
        <v>93.6</v>
      </c>
      <c r="D32" s="125">
        <v>93.766666666666666</v>
      </c>
      <c r="E32" s="125">
        <v>93.083333333333329</v>
      </c>
      <c r="F32" s="125">
        <v>92.566666666666663</v>
      </c>
      <c r="G32" s="125">
        <v>91.883333333333326</v>
      </c>
      <c r="H32" s="125">
        <v>94.283333333333331</v>
      </c>
      <c r="I32" s="125">
        <v>94.966666666666669</v>
      </c>
      <c r="J32" s="125">
        <v>95.483333333333334</v>
      </c>
      <c r="K32" s="124">
        <v>94.45</v>
      </c>
      <c r="L32" s="124">
        <v>93.25</v>
      </c>
      <c r="M32" s="124">
        <v>111.06564</v>
      </c>
    </row>
    <row r="33" spans="1:13">
      <c r="A33" s="66">
        <v>24</v>
      </c>
      <c r="B33" s="124" t="s">
        <v>41</v>
      </c>
      <c r="C33" s="124">
        <v>1405.95</v>
      </c>
      <c r="D33" s="125">
        <v>1403</v>
      </c>
      <c r="E33" s="125">
        <v>1391.55</v>
      </c>
      <c r="F33" s="125">
        <v>1377.1499999999999</v>
      </c>
      <c r="G33" s="125">
        <v>1365.6999999999998</v>
      </c>
      <c r="H33" s="125">
        <v>1417.4</v>
      </c>
      <c r="I33" s="125">
        <v>1428.85</v>
      </c>
      <c r="J33" s="125">
        <v>1443.2500000000002</v>
      </c>
      <c r="K33" s="124">
        <v>1414.45</v>
      </c>
      <c r="L33" s="124">
        <v>1388.6</v>
      </c>
      <c r="M33" s="124">
        <v>13.559200000000001</v>
      </c>
    </row>
    <row r="34" spans="1:13">
      <c r="A34" s="66">
        <v>25</v>
      </c>
      <c r="B34" s="124" t="s">
        <v>42</v>
      </c>
      <c r="C34" s="124">
        <v>786.55</v>
      </c>
      <c r="D34" s="125">
        <v>782.19999999999993</v>
      </c>
      <c r="E34" s="125">
        <v>775.44999999999982</v>
      </c>
      <c r="F34" s="125">
        <v>764.34999999999991</v>
      </c>
      <c r="G34" s="125">
        <v>757.5999999999998</v>
      </c>
      <c r="H34" s="125">
        <v>793.29999999999984</v>
      </c>
      <c r="I34" s="125">
        <v>800.05000000000007</v>
      </c>
      <c r="J34" s="125">
        <v>811.14999999999986</v>
      </c>
      <c r="K34" s="124">
        <v>788.95</v>
      </c>
      <c r="L34" s="124">
        <v>771.1</v>
      </c>
      <c r="M34" s="124">
        <v>18.845700000000001</v>
      </c>
    </row>
    <row r="35" spans="1:13">
      <c r="A35" s="66">
        <v>26</v>
      </c>
      <c r="B35" s="124" t="s">
        <v>2029</v>
      </c>
      <c r="C35" s="124">
        <v>1390</v>
      </c>
      <c r="D35" s="125">
        <v>1392.3333333333333</v>
      </c>
      <c r="E35" s="125">
        <v>1369.6666666666665</v>
      </c>
      <c r="F35" s="125">
        <v>1349.3333333333333</v>
      </c>
      <c r="G35" s="125">
        <v>1326.6666666666665</v>
      </c>
      <c r="H35" s="125">
        <v>1412.6666666666665</v>
      </c>
      <c r="I35" s="125">
        <v>1435.333333333333</v>
      </c>
      <c r="J35" s="125">
        <v>1455.6666666666665</v>
      </c>
      <c r="K35" s="124">
        <v>1415</v>
      </c>
      <c r="L35" s="124">
        <v>1372</v>
      </c>
      <c r="M35" s="124">
        <v>18.294899999999998</v>
      </c>
    </row>
    <row r="36" spans="1:13">
      <c r="A36" s="66">
        <v>27</v>
      </c>
      <c r="B36" s="124" t="s">
        <v>43</v>
      </c>
      <c r="C36" s="124">
        <v>660.6</v>
      </c>
      <c r="D36" s="125">
        <v>659.96666666666658</v>
      </c>
      <c r="E36" s="125">
        <v>655.68333333333317</v>
      </c>
      <c r="F36" s="125">
        <v>650.76666666666654</v>
      </c>
      <c r="G36" s="125">
        <v>646.48333333333312</v>
      </c>
      <c r="H36" s="125">
        <v>664.88333333333321</v>
      </c>
      <c r="I36" s="125">
        <v>669.16666666666674</v>
      </c>
      <c r="J36" s="125">
        <v>674.08333333333326</v>
      </c>
      <c r="K36" s="124">
        <v>664.25</v>
      </c>
      <c r="L36" s="124">
        <v>655.04999999999995</v>
      </c>
      <c r="M36" s="124">
        <v>54.674840000000003</v>
      </c>
    </row>
    <row r="37" spans="1:13">
      <c r="A37" s="66">
        <v>28</v>
      </c>
      <c r="B37" s="124" t="s">
        <v>44</v>
      </c>
      <c r="C37" s="124">
        <v>2725.85</v>
      </c>
      <c r="D37" s="125">
        <v>2721.8833333333332</v>
      </c>
      <c r="E37" s="125">
        <v>2708.9666666666662</v>
      </c>
      <c r="F37" s="125">
        <v>2692.083333333333</v>
      </c>
      <c r="G37" s="125">
        <v>2679.1666666666661</v>
      </c>
      <c r="H37" s="125">
        <v>2738.7666666666664</v>
      </c>
      <c r="I37" s="125">
        <v>2751.6833333333334</v>
      </c>
      <c r="J37" s="125">
        <v>2768.5666666666666</v>
      </c>
      <c r="K37" s="124">
        <v>2734.8</v>
      </c>
      <c r="L37" s="124">
        <v>2705</v>
      </c>
      <c r="M37" s="124">
        <v>1.6972100000000001</v>
      </c>
    </row>
    <row r="38" spans="1:13">
      <c r="A38" s="66">
        <v>29</v>
      </c>
      <c r="B38" s="124" t="s">
        <v>187</v>
      </c>
      <c r="C38" s="124">
        <v>2604.1999999999998</v>
      </c>
      <c r="D38" s="125">
        <v>2589.4</v>
      </c>
      <c r="E38" s="125">
        <v>2565.8000000000002</v>
      </c>
      <c r="F38" s="125">
        <v>2527.4</v>
      </c>
      <c r="G38" s="125">
        <v>2503.8000000000002</v>
      </c>
      <c r="H38" s="125">
        <v>2627.8</v>
      </c>
      <c r="I38" s="125">
        <v>2651.3999999999996</v>
      </c>
      <c r="J38" s="125">
        <v>2689.8</v>
      </c>
      <c r="K38" s="124">
        <v>2613</v>
      </c>
      <c r="L38" s="124">
        <v>2551</v>
      </c>
      <c r="M38" s="124">
        <v>14.663029999999999</v>
      </c>
    </row>
    <row r="39" spans="1:13">
      <c r="A39" s="66">
        <v>30</v>
      </c>
      <c r="B39" s="124" t="s">
        <v>188</v>
      </c>
      <c r="C39" s="124">
        <v>6509.7</v>
      </c>
      <c r="D39" s="125">
        <v>6471.2333333333336</v>
      </c>
      <c r="E39" s="125">
        <v>6418.4666666666672</v>
      </c>
      <c r="F39" s="125">
        <v>6327.2333333333336</v>
      </c>
      <c r="G39" s="125">
        <v>6274.4666666666672</v>
      </c>
      <c r="H39" s="125">
        <v>6562.4666666666672</v>
      </c>
      <c r="I39" s="125">
        <v>6615.2333333333336</v>
      </c>
      <c r="J39" s="125">
        <v>6706.4666666666672</v>
      </c>
      <c r="K39" s="124">
        <v>6524</v>
      </c>
      <c r="L39" s="124">
        <v>6380</v>
      </c>
      <c r="M39" s="124">
        <v>1.3333600000000001</v>
      </c>
    </row>
    <row r="40" spans="1:13">
      <c r="A40" s="66">
        <v>31</v>
      </c>
      <c r="B40" s="124" t="s">
        <v>523</v>
      </c>
      <c r="C40" s="124">
        <v>869.95</v>
      </c>
      <c r="D40" s="125">
        <v>874.48333333333323</v>
      </c>
      <c r="E40" s="125">
        <v>859.46666666666647</v>
      </c>
      <c r="F40" s="125">
        <v>848.98333333333323</v>
      </c>
      <c r="G40" s="125">
        <v>833.96666666666647</v>
      </c>
      <c r="H40" s="125">
        <v>884.96666666666647</v>
      </c>
      <c r="I40" s="125">
        <v>899.98333333333312</v>
      </c>
      <c r="J40" s="125">
        <v>910.46666666666647</v>
      </c>
      <c r="K40" s="124">
        <v>889.5</v>
      </c>
      <c r="L40" s="124">
        <v>864</v>
      </c>
      <c r="M40" s="124">
        <v>6.6237199999999996</v>
      </c>
    </row>
    <row r="41" spans="1:13">
      <c r="A41" s="66">
        <v>32</v>
      </c>
      <c r="B41" s="124" t="s">
        <v>45</v>
      </c>
      <c r="C41" s="124">
        <v>121.1</v>
      </c>
      <c r="D41" s="125">
        <v>121.33333333333333</v>
      </c>
      <c r="E41" s="125">
        <v>120.51666666666665</v>
      </c>
      <c r="F41" s="125">
        <v>119.93333333333332</v>
      </c>
      <c r="G41" s="125">
        <v>119.11666666666665</v>
      </c>
      <c r="H41" s="125">
        <v>121.91666666666666</v>
      </c>
      <c r="I41" s="125">
        <v>122.73333333333335</v>
      </c>
      <c r="J41" s="125">
        <v>123.31666666666666</v>
      </c>
      <c r="K41" s="124">
        <v>122.15</v>
      </c>
      <c r="L41" s="124">
        <v>120.75</v>
      </c>
      <c r="M41" s="124">
        <v>80.767629999999997</v>
      </c>
    </row>
    <row r="42" spans="1:13">
      <c r="A42" s="66">
        <v>33</v>
      </c>
      <c r="B42" s="124" t="s">
        <v>46</v>
      </c>
      <c r="C42" s="124">
        <v>104.1</v>
      </c>
      <c r="D42" s="125">
        <v>104</v>
      </c>
      <c r="E42" s="125">
        <v>103.15</v>
      </c>
      <c r="F42" s="125">
        <v>102.2</v>
      </c>
      <c r="G42" s="125">
        <v>101.35000000000001</v>
      </c>
      <c r="H42" s="125">
        <v>104.95</v>
      </c>
      <c r="I42" s="125">
        <v>105.8</v>
      </c>
      <c r="J42" s="125">
        <v>106.75</v>
      </c>
      <c r="K42" s="124">
        <v>104.85</v>
      </c>
      <c r="L42" s="124">
        <v>103.05</v>
      </c>
      <c r="M42" s="124">
        <v>58.049770000000002</v>
      </c>
    </row>
    <row r="43" spans="1:13">
      <c r="A43" s="66">
        <v>34</v>
      </c>
      <c r="B43" s="124" t="s">
        <v>47</v>
      </c>
      <c r="C43" s="124">
        <v>1167.3</v>
      </c>
      <c r="D43" s="125">
        <v>1168.3500000000001</v>
      </c>
      <c r="E43" s="125">
        <v>1158.9500000000003</v>
      </c>
      <c r="F43" s="125">
        <v>1150.6000000000001</v>
      </c>
      <c r="G43" s="125">
        <v>1141.2000000000003</v>
      </c>
      <c r="H43" s="125">
        <v>1176.7000000000003</v>
      </c>
      <c r="I43" s="125">
        <v>1186.1000000000004</v>
      </c>
      <c r="J43" s="125">
        <v>1194.4500000000003</v>
      </c>
      <c r="K43" s="124">
        <v>1177.75</v>
      </c>
      <c r="L43" s="124">
        <v>1160</v>
      </c>
      <c r="M43" s="124">
        <v>8.1971100000000003</v>
      </c>
    </row>
    <row r="44" spans="1:13">
      <c r="A44" s="66">
        <v>35</v>
      </c>
      <c r="B44" s="124" t="s">
        <v>555</v>
      </c>
      <c r="C44" s="124">
        <v>325.8</v>
      </c>
      <c r="D44" s="125">
        <v>326.03333333333336</v>
      </c>
      <c r="E44" s="125">
        <v>324.51666666666671</v>
      </c>
      <c r="F44" s="125">
        <v>323.23333333333335</v>
      </c>
      <c r="G44" s="125">
        <v>321.7166666666667</v>
      </c>
      <c r="H44" s="125">
        <v>327.31666666666672</v>
      </c>
      <c r="I44" s="125">
        <v>328.83333333333337</v>
      </c>
      <c r="J44" s="125">
        <v>330.11666666666673</v>
      </c>
      <c r="K44" s="124">
        <v>327.55</v>
      </c>
      <c r="L44" s="124">
        <v>324.75</v>
      </c>
      <c r="M44" s="124">
        <v>6.5923999999999996</v>
      </c>
    </row>
    <row r="45" spans="1:13">
      <c r="A45" s="66">
        <v>36</v>
      </c>
      <c r="B45" s="124" t="s">
        <v>189</v>
      </c>
      <c r="C45" s="124">
        <v>90.2</v>
      </c>
      <c r="D45" s="125">
        <v>90.7</v>
      </c>
      <c r="E45" s="125">
        <v>89.25</v>
      </c>
      <c r="F45" s="125">
        <v>88.3</v>
      </c>
      <c r="G45" s="125">
        <v>86.85</v>
      </c>
      <c r="H45" s="125">
        <v>91.65</v>
      </c>
      <c r="I45" s="125">
        <v>93.100000000000023</v>
      </c>
      <c r="J45" s="125">
        <v>94.050000000000011</v>
      </c>
      <c r="K45" s="124">
        <v>92.15</v>
      </c>
      <c r="L45" s="124">
        <v>89.75</v>
      </c>
      <c r="M45" s="124">
        <v>73.478890000000007</v>
      </c>
    </row>
    <row r="46" spans="1:13">
      <c r="A46" s="66">
        <v>37</v>
      </c>
      <c r="B46" s="124" t="s">
        <v>1842</v>
      </c>
      <c r="C46" s="124">
        <v>948.85</v>
      </c>
      <c r="D46" s="125">
        <v>948.36666666666667</v>
      </c>
      <c r="E46" s="125">
        <v>943.73333333333335</v>
      </c>
      <c r="F46" s="125">
        <v>938.61666666666667</v>
      </c>
      <c r="G46" s="125">
        <v>933.98333333333335</v>
      </c>
      <c r="H46" s="125">
        <v>953.48333333333335</v>
      </c>
      <c r="I46" s="125">
        <v>958.11666666666679</v>
      </c>
      <c r="J46" s="125">
        <v>963.23333333333335</v>
      </c>
      <c r="K46" s="124">
        <v>953</v>
      </c>
      <c r="L46" s="124">
        <v>943.25</v>
      </c>
      <c r="M46" s="124">
        <v>4.1131000000000002</v>
      </c>
    </row>
    <row r="47" spans="1:13">
      <c r="A47" s="66">
        <v>38</v>
      </c>
      <c r="B47" s="124" t="s">
        <v>48</v>
      </c>
      <c r="C47" s="124">
        <v>486.65</v>
      </c>
      <c r="D47" s="125">
        <v>483.08333333333331</v>
      </c>
      <c r="E47" s="125">
        <v>477.56666666666661</v>
      </c>
      <c r="F47" s="125">
        <v>468.48333333333329</v>
      </c>
      <c r="G47" s="125">
        <v>462.96666666666658</v>
      </c>
      <c r="H47" s="125">
        <v>492.16666666666663</v>
      </c>
      <c r="I47" s="125">
        <v>497.68333333333339</v>
      </c>
      <c r="J47" s="125">
        <v>506.76666666666665</v>
      </c>
      <c r="K47" s="124">
        <v>488.6</v>
      </c>
      <c r="L47" s="124">
        <v>474</v>
      </c>
      <c r="M47" s="124">
        <v>16.5063</v>
      </c>
    </row>
    <row r="48" spans="1:13">
      <c r="A48" s="66">
        <v>39</v>
      </c>
      <c r="B48" s="124" t="s">
        <v>50</v>
      </c>
      <c r="C48" s="124">
        <v>68.349999999999994</v>
      </c>
      <c r="D48" s="125">
        <v>68.316666666666663</v>
      </c>
      <c r="E48" s="125">
        <v>67.833333333333329</v>
      </c>
      <c r="F48" s="125">
        <v>67.316666666666663</v>
      </c>
      <c r="G48" s="125">
        <v>66.833333333333329</v>
      </c>
      <c r="H48" s="125">
        <v>68.833333333333329</v>
      </c>
      <c r="I48" s="125">
        <v>69.316666666666677</v>
      </c>
      <c r="J48" s="125">
        <v>69.833333333333329</v>
      </c>
      <c r="K48" s="124">
        <v>68.8</v>
      </c>
      <c r="L48" s="124">
        <v>67.8</v>
      </c>
      <c r="M48" s="124">
        <v>50.077539999999999</v>
      </c>
    </row>
    <row r="49" spans="1:13">
      <c r="A49" s="66">
        <v>40</v>
      </c>
      <c r="B49" s="124" t="s">
        <v>53</v>
      </c>
      <c r="C49" s="124">
        <v>341.7</v>
      </c>
      <c r="D49" s="125">
        <v>340.41666666666669</v>
      </c>
      <c r="E49" s="125">
        <v>337.48333333333335</v>
      </c>
      <c r="F49" s="125">
        <v>333.26666666666665</v>
      </c>
      <c r="G49" s="125">
        <v>330.33333333333331</v>
      </c>
      <c r="H49" s="125">
        <v>344.63333333333338</v>
      </c>
      <c r="I49" s="125">
        <v>347.56666666666666</v>
      </c>
      <c r="J49" s="125">
        <v>351.78333333333342</v>
      </c>
      <c r="K49" s="124">
        <v>343.35</v>
      </c>
      <c r="L49" s="124">
        <v>336.2</v>
      </c>
      <c r="M49" s="124">
        <v>34.569560000000003</v>
      </c>
    </row>
    <row r="50" spans="1:13">
      <c r="A50" s="66">
        <v>41</v>
      </c>
      <c r="B50" s="124" t="s">
        <v>49</v>
      </c>
      <c r="C50" s="124">
        <v>337.75</v>
      </c>
      <c r="D50" s="125">
        <v>334.53333333333336</v>
      </c>
      <c r="E50" s="125">
        <v>329.7166666666667</v>
      </c>
      <c r="F50" s="125">
        <v>321.68333333333334</v>
      </c>
      <c r="G50" s="125">
        <v>316.86666666666667</v>
      </c>
      <c r="H50" s="125">
        <v>342.56666666666672</v>
      </c>
      <c r="I50" s="125">
        <v>347.38333333333344</v>
      </c>
      <c r="J50" s="125">
        <v>355.41666666666674</v>
      </c>
      <c r="K50" s="124">
        <v>339.35</v>
      </c>
      <c r="L50" s="124">
        <v>326.5</v>
      </c>
      <c r="M50" s="124">
        <v>51.433869999999999</v>
      </c>
    </row>
    <row r="51" spans="1:13">
      <c r="A51" s="66">
        <v>42</v>
      </c>
      <c r="B51" s="124" t="s">
        <v>190</v>
      </c>
      <c r="C51" s="124">
        <v>279.75</v>
      </c>
      <c r="D51" s="125">
        <v>280.38333333333333</v>
      </c>
      <c r="E51" s="125">
        <v>277.01666666666665</v>
      </c>
      <c r="F51" s="125">
        <v>274.2833333333333</v>
      </c>
      <c r="G51" s="125">
        <v>270.91666666666663</v>
      </c>
      <c r="H51" s="125">
        <v>283.11666666666667</v>
      </c>
      <c r="I51" s="125">
        <v>286.48333333333335</v>
      </c>
      <c r="J51" s="125">
        <v>289.2166666666667</v>
      </c>
      <c r="K51" s="124">
        <v>283.75</v>
      </c>
      <c r="L51" s="124">
        <v>277.64999999999998</v>
      </c>
      <c r="M51" s="124">
        <v>24.876799999999999</v>
      </c>
    </row>
    <row r="52" spans="1:13">
      <c r="A52" s="66">
        <v>43</v>
      </c>
      <c r="B52" s="124" t="s">
        <v>51</v>
      </c>
      <c r="C52" s="124">
        <v>647.70000000000005</v>
      </c>
      <c r="D52" s="125">
        <v>647.4</v>
      </c>
      <c r="E52" s="125">
        <v>643.34999999999991</v>
      </c>
      <c r="F52" s="125">
        <v>638.99999999999989</v>
      </c>
      <c r="G52" s="125">
        <v>634.94999999999982</v>
      </c>
      <c r="H52" s="125">
        <v>651.75</v>
      </c>
      <c r="I52" s="125">
        <v>655.8</v>
      </c>
      <c r="J52" s="125">
        <v>660.15000000000009</v>
      </c>
      <c r="K52" s="124">
        <v>651.45000000000005</v>
      </c>
      <c r="L52" s="124">
        <v>643.04999999999995</v>
      </c>
      <c r="M52" s="124">
        <v>12.17601</v>
      </c>
    </row>
    <row r="53" spans="1:13">
      <c r="A53" s="66">
        <v>44</v>
      </c>
      <c r="B53" s="124" t="s">
        <v>52</v>
      </c>
      <c r="C53" s="124">
        <v>19130.05</v>
      </c>
      <c r="D53" s="125">
        <v>19154.266666666666</v>
      </c>
      <c r="E53" s="125">
        <v>19018.533333333333</v>
      </c>
      <c r="F53" s="125">
        <v>18907.016666666666</v>
      </c>
      <c r="G53" s="125">
        <v>18771.283333333333</v>
      </c>
      <c r="H53" s="125">
        <v>19265.783333333333</v>
      </c>
      <c r="I53" s="125">
        <v>19401.516666666663</v>
      </c>
      <c r="J53" s="125">
        <v>19513.033333333333</v>
      </c>
      <c r="K53" s="124">
        <v>19290</v>
      </c>
      <c r="L53" s="124">
        <v>19042.75</v>
      </c>
      <c r="M53" s="124">
        <v>8.3690000000000001E-2</v>
      </c>
    </row>
    <row r="54" spans="1:13">
      <c r="A54" s="66">
        <v>45</v>
      </c>
      <c r="B54" s="124" t="s">
        <v>191</v>
      </c>
      <c r="C54" s="124">
        <v>3183.9</v>
      </c>
      <c r="D54" s="125">
        <v>3159.6</v>
      </c>
      <c r="E54" s="125">
        <v>3119.2999999999997</v>
      </c>
      <c r="F54" s="125">
        <v>3054.7</v>
      </c>
      <c r="G54" s="125">
        <v>3014.3999999999996</v>
      </c>
      <c r="H54" s="125">
        <v>3224.2</v>
      </c>
      <c r="I54" s="125">
        <v>3264.5</v>
      </c>
      <c r="J54" s="125">
        <v>3329.1</v>
      </c>
      <c r="K54" s="124">
        <v>3199.9</v>
      </c>
      <c r="L54" s="124">
        <v>3095</v>
      </c>
      <c r="M54" s="124">
        <v>2.7864200000000001</v>
      </c>
    </row>
    <row r="55" spans="1:13">
      <c r="A55" s="66">
        <v>46</v>
      </c>
      <c r="B55" s="124" t="s">
        <v>192</v>
      </c>
      <c r="C55" s="124">
        <v>1648.2</v>
      </c>
      <c r="D55" s="125">
        <v>1646.2333333333333</v>
      </c>
      <c r="E55" s="125">
        <v>1630.2666666666667</v>
      </c>
      <c r="F55" s="125">
        <v>1612.3333333333333</v>
      </c>
      <c r="G55" s="125">
        <v>1596.3666666666666</v>
      </c>
      <c r="H55" s="125">
        <v>1664.1666666666667</v>
      </c>
      <c r="I55" s="125">
        <v>1680.1333333333334</v>
      </c>
      <c r="J55" s="125">
        <v>1698.0666666666668</v>
      </c>
      <c r="K55" s="124">
        <v>1662.2</v>
      </c>
      <c r="L55" s="124">
        <v>1628.3</v>
      </c>
      <c r="M55" s="124">
        <v>3.9300000000000002E-2</v>
      </c>
    </row>
    <row r="56" spans="1:13">
      <c r="A56" s="66">
        <v>47</v>
      </c>
      <c r="B56" s="124" t="s">
        <v>193</v>
      </c>
      <c r="C56" s="124">
        <v>355.9</v>
      </c>
      <c r="D56" s="125">
        <v>355.55</v>
      </c>
      <c r="E56" s="125">
        <v>353.25</v>
      </c>
      <c r="F56" s="125">
        <v>350.59999999999997</v>
      </c>
      <c r="G56" s="125">
        <v>348.29999999999995</v>
      </c>
      <c r="H56" s="125">
        <v>358.20000000000005</v>
      </c>
      <c r="I56" s="125">
        <v>360.50000000000011</v>
      </c>
      <c r="J56" s="125">
        <v>363.15000000000009</v>
      </c>
      <c r="K56" s="124">
        <v>357.85</v>
      </c>
      <c r="L56" s="124">
        <v>352.9</v>
      </c>
      <c r="M56" s="124">
        <v>10.685890000000001</v>
      </c>
    </row>
    <row r="57" spans="1:13">
      <c r="A57" s="66">
        <v>48</v>
      </c>
      <c r="B57" s="124" t="s">
        <v>54</v>
      </c>
      <c r="C57" s="124">
        <v>275.35000000000002</v>
      </c>
      <c r="D57" s="125">
        <v>276.58333333333331</v>
      </c>
      <c r="E57" s="125">
        <v>272.41666666666663</v>
      </c>
      <c r="F57" s="125">
        <v>269.48333333333329</v>
      </c>
      <c r="G57" s="125">
        <v>265.31666666666661</v>
      </c>
      <c r="H57" s="125">
        <v>279.51666666666665</v>
      </c>
      <c r="I57" s="125">
        <v>283.68333333333328</v>
      </c>
      <c r="J57" s="125">
        <v>286.61666666666667</v>
      </c>
      <c r="K57" s="124">
        <v>280.75</v>
      </c>
      <c r="L57" s="124">
        <v>273.64999999999998</v>
      </c>
      <c r="M57" s="124">
        <v>32.873519999999999</v>
      </c>
    </row>
    <row r="58" spans="1:13">
      <c r="A58" s="66">
        <v>49</v>
      </c>
      <c r="B58" s="124" t="s">
        <v>231</v>
      </c>
      <c r="C58" s="124">
        <v>167.9</v>
      </c>
      <c r="D58" s="125">
        <v>165.46666666666667</v>
      </c>
      <c r="E58" s="125">
        <v>161.43333333333334</v>
      </c>
      <c r="F58" s="125">
        <v>154.96666666666667</v>
      </c>
      <c r="G58" s="125">
        <v>150.93333333333334</v>
      </c>
      <c r="H58" s="125">
        <v>171.93333333333334</v>
      </c>
      <c r="I58" s="125">
        <v>175.9666666666667</v>
      </c>
      <c r="J58" s="125">
        <v>182.43333333333334</v>
      </c>
      <c r="K58" s="124">
        <v>169.5</v>
      </c>
      <c r="L58" s="124">
        <v>159</v>
      </c>
      <c r="M58" s="124">
        <v>85.884979999999999</v>
      </c>
    </row>
    <row r="59" spans="1:13">
      <c r="A59" s="66">
        <v>50</v>
      </c>
      <c r="B59" s="124" t="s">
        <v>618</v>
      </c>
      <c r="C59" s="124">
        <v>36</v>
      </c>
      <c r="D59" s="125">
        <v>36.133333333333333</v>
      </c>
      <c r="E59" s="125">
        <v>35.816666666666663</v>
      </c>
      <c r="F59" s="125">
        <v>35.633333333333333</v>
      </c>
      <c r="G59" s="125">
        <v>35.316666666666663</v>
      </c>
      <c r="H59" s="125">
        <v>36.316666666666663</v>
      </c>
      <c r="I59" s="125">
        <v>36.63333333333334</v>
      </c>
      <c r="J59" s="125">
        <v>36.816666666666663</v>
      </c>
      <c r="K59" s="124">
        <v>36.450000000000003</v>
      </c>
      <c r="L59" s="124">
        <v>35.950000000000003</v>
      </c>
      <c r="M59" s="124">
        <v>2.7721300000000002</v>
      </c>
    </row>
    <row r="60" spans="1:13">
      <c r="A60" s="66">
        <v>51</v>
      </c>
      <c r="B60" s="124" t="s">
        <v>55</v>
      </c>
      <c r="C60" s="124">
        <v>892.25</v>
      </c>
      <c r="D60" s="125">
        <v>893.25</v>
      </c>
      <c r="E60" s="125">
        <v>886.5</v>
      </c>
      <c r="F60" s="125">
        <v>880.75</v>
      </c>
      <c r="G60" s="125">
        <v>874</v>
      </c>
      <c r="H60" s="125">
        <v>899</v>
      </c>
      <c r="I60" s="125">
        <v>905.75</v>
      </c>
      <c r="J60" s="125">
        <v>911.5</v>
      </c>
      <c r="K60" s="124">
        <v>900</v>
      </c>
      <c r="L60" s="124">
        <v>887.5</v>
      </c>
      <c r="M60" s="124">
        <v>2.7371400000000001</v>
      </c>
    </row>
    <row r="61" spans="1:13">
      <c r="A61" s="66">
        <v>52</v>
      </c>
      <c r="B61" s="124" t="s">
        <v>633</v>
      </c>
      <c r="C61" s="124">
        <v>1190.9000000000001</v>
      </c>
      <c r="D61" s="125">
        <v>1190.1333333333332</v>
      </c>
      <c r="E61" s="125">
        <v>1178.9666666666665</v>
      </c>
      <c r="F61" s="125">
        <v>1167.0333333333333</v>
      </c>
      <c r="G61" s="125">
        <v>1155.8666666666666</v>
      </c>
      <c r="H61" s="125">
        <v>1202.0666666666664</v>
      </c>
      <c r="I61" s="125">
        <v>1213.2333333333333</v>
      </c>
      <c r="J61" s="125">
        <v>1225.1666666666663</v>
      </c>
      <c r="K61" s="124">
        <v>1201.3</v>
      </c>
      <c r="L61" s="124">
        <v>1178.2</v>
      </c>
      <c r="M61" s="124">
        <v>1.65022</v>
      </c>
    </row>
    <row r="62" spans="1:13">
      <c r="A62" s="66">
        <v>53</v>
      </c>
      <c r="B62" s="124" t="s">
        <v>57</v>
      </c>
      <c r="C62" s="124">
        <v>514.95000000000005</v>
      </c>
      <c r="D62" s="125">
        <v>513.26666666666677</v>
      </c>
      <c r="E62" s="125">
        <v>511.18333333333351</v>
      </c>
      <c r="F62" s="125">
        <v>507.41666666666674</v>
      </c>
      <c r="G62" s="125">
        <v>505.33333333333348</v>
      </c>
      <c r="H62" s="125">
        <v>517.03333333333353</v>
      </c>
      <c r="I62" s="125">
        <v>519.11666666666679</v>
      </c>
      <c r="J62" s="125">
        <v>522.88333333333355</v>
      </c>
      <c r="K62" s="124">
        <v>515.35</v>
      </c>
      <c r="L62" s="124">
        <v>509.5</v>
      </c>
      <c r="M62" s="124">
        <v>11.773770000000001</v>
      </c>
    </row>
    <row r="63" spans="1:13">
      <c r="A63" s="66">
        <v>54</v>
      </c>
      <c r="B63" s="124" t="s">
        <v>58</v>
      </c>
      <c r="C63" s="124">
        <v>232.65</v>
      </c>
      <c r="D63" s="125">
        <v>232.43333333333331</v>
      </c>
      <c r="E63" s="125">
        <v>231.26666666666662</v>
      </c>
      <c r="F63" s="125">
        <v>229.88333333333333</v>
      </c>
      <c r="G63" s="125">
        <v>228.71666666666664</v>
      </c>
      <c r="H63" s="125">
        <v>233.81666666666661</v>
      </c>
      <c r="I63" s="125">
        <v>234.98333333333329</v>
      </c>
      <c r="J63" s="125">
        <v>236.36666666666659</v>
      </c>
      <c r="K63" s="124">
        <v>233.6</v>
      </c>
      <c r="L63" s="124">
        <v>231.05</v>
      </c>
      <c r="M63" s="124">
        <v>23.233229999999999</v>
      </c>
    </row>
    <row r="64" spans="1:13">
      <c r="A64" s="66">
        <v>55</v>
      </c>
      <c r="B64" s="124" t="s">
        <v>59</v>
      </c>
      <c r="C64" s="124">
        <v>1324.25</v>
      </c>
      <c r="D64" s="125">
        <v>1320.45</v>
      </c>
      <c r="E64" s="125">
        <v>1305.9000000000001</v>
      </c>
      <c r="F64" s="125">
        <v>1287.55</v>
      </c>
      <c r="G64" s="125">
        <v>1273</v>
      </c>
      <c r="H64" s="125">
        <v>1338.8000000000002</v>
      </c>
      <c r="I64" s="125">
        <v>1353.35</v>
      </c>
      <c r="J64" s="125">
        <v>1371.7000000000003</v>
      </c>
      <c r="K64" s="124">
        <v>1335</v>
      </c>
      <c r="L64" s="124">
        <v>1302.0999999999999</v>
      </c>
      <c r="M64" s="124">
        <v>3.2551399999999999</v>
      </c>
    </row>
    <row r="65" spans="1:13">
      <c r="A65" s="66">
        <v>56</v>
      </c>
      <c r="B65" s="124" t="s">
        <v>194</v>
      </c>
      <c r="C65" s="124">
        <v>681.7</v>
      </c>
      <c r="D65" s="125">
        <v>681.63333333333333</v>
      </c>
      <c r="E65" s="125">
        <v>677.26666666666665</v>
      </c>
      <c r="F65" s="125">
        <v>672.83333333333337</v>
      </c>
      <c r="G65" s="125">
        <v>668.4666666666667</v>
      </c>
      <c r="H65" s="125">
        <v>686.06666666666661</v>
      </c>
      <c r="I65" s="125">
        <v>690.43333333333317</v>
      </c>
      <c r="J65" s="125">
        <v>694.86666666666656</v>
      </c>
      <c r="K65" s="124">
        <v>686</v>
      </c>
      <c r="L65" s="124">
        <v>677.2</v>
      </c>
      <c r="M65" s="124">
        <v>2.6926700000000001</v>
      </c>
    </row>
    <row r="66" spans="1:13">
      <c r="A66" s="66">
        <v>57</v>
      </c>
      <c r="B66" s="124" t="s">
        <v>644</v>
      </c>
      <c r="C66" s="124">
        <v>456.4</v>
      </c>
      <c r="D66" s="125">
        <v>455.33333333333331</v>
      </c>
      <c r="E66" s="125">
        <v>450.36666666666662</v>
      </c>
      <c r="F66" s="125">
        <v>444.33333333333331</v>
      </c>
      <c r="G66" s="125">
        <v>439.36666666666662</v>
      </c>
      <c r="H66" s="125">
        <v>461.36666666666662</v>
      </c>
      <c r="I66" s="125">
        <v>466.33333333333331</v>
      </c>
      <c r="J66" s="125">
        <v>472.36666666666662</v>
      </c>
      <c r="K66" s="124">
        <v>460.3</v>
      </c>
      <c r="L66" s="124">
        <v>449.3</v>
      </c>
      <c r="M66" s="124">
        <v>1.8833299999999999</v>
      </c>
    </row>
    <row r="67" spans="1:13">
      <c r="A67" s="66">
        <v>58</v>
      </c>
      <c r="B67" s="124" t="s">
        <v>656</v>
      </c>
      <c r="C67" s="124">
        <v>225.6</v>
      </c>
      <c r="D67" s="125">
        <v>226.46666666666667</v>
      </c>
      <c r="E67" s="125">
        <v>223.98333333333335</v>
      </c>
      <c r="F67" s="125">
        <v>222.36666666666667</v>
      </c>
      <c r="G67" s="125">
        <v>219.88333333333335</v>
      </c>
      <c r="H67" s="125">
        <v>228.08333333333334</v>
      </c>
      <c r="I67" s="125">
        <v>230.56666666666663</v>
      </c>
      <c r="J67" s="125">
        <v>232.18333333333334</v>
      </c>
      <c r="K67" s="124">
        <v>228.95</v>
      </c>
      <c r="L67" s="124">
        <v>224.85</v>
      </c>
      <c r="M67" s="124">
        <v>0.88185000000000002</v>
      </c>
    </row>
    <row r="68" spans="1:13">
      <c r="A68" s="66">
        <v>59</v>
      </c>
      <c r="B68" s="124" t="s">
        <v>345</v>
      </c>
      <c r="C68" s="124">
        <v>877.7</v>
      </c>
      <c r="D68" s="125">
        <v>869.91666666666663</v>
      </c>
      <c r="E68" s="125">
        <v>858.83333333333326</v>
      </c>
      <c r="F68" s="125">
        <v>839.96666666666658</v>
      </c>
      <c r="G68" s="125">
        <v>828.88333333333321</v>
      </c>
      <c r="H68" s="125">
        <v>888.7833333333333</v>
      </c>
      <c r="I68" s="125">
        <v>899.86666666666656</v>
      </c>
      <c r="J68" s="125">
        <v>918.73333333333335</v>
      </c>
      <c r="K68" s="124">
        <v>881</v>
      </c>
      <c r="L68" s="124">
        <v>851.05</v>
      </c>
      <c r="M68" s="124">
        <v>11.449669999999999</v>
      </c>
    </row>
    <row r="69" spans="1:13">
      <c r="A69" s="66">
        <v>60</v>
      </c>
      <c r="B69" s="124" t="s">
        <v>63</v>
      </c>
      <c r="C69" s="124">
        <v>185.95</v>
      </c>
      <c r="D69" s="125">
        <v>185.04999999999998</v>
      </c>
      <c r="E69" s="125">
        <v>182.89999999999998</v>
      </c>
      <c r="F69" s="125">
        <v>179.85</v>
      </c>
      <c r="G69" s="125">
        <v>177.7</v>
      </c>
      <c r="H69" s="125">
        <v>188.09999999999997</v>
      </c>
      <c r="I69" s="125">
        <v>190.25</v>
      </c>
      <c r="J69" s="125">
        <v>193.29999999999995</v>
      </c>
      <c r="K69" s="124">
        <v>187.2</v>
      </c>
      <c r="L69" s="124">
        <v>182</v>
      </c>
      <c r="M69" s="124">
        <v>40.601619999999997</v>
      </c>
    </row>
    <row r="70" spans="1:13">
      <c r="A70" s="66">
        <v>61</v>
      </c>
      <c r="B70" s="124" t="s">
        <v>60</v>
      </c>
      <c r="C70" s="124">
        <v>426.1</v>
      </c>
      <c r="D70" s="125">
        <v>429.36666666666662</v>
      </c>
      <c r="E70" s="125">
        <v>420.73333333333323</v>
      </c>
      <c r="F70" s="125">
        <v>415.36666666666662</v>
      </c>
      <c r="G70" s="125">
        <v>406.73333333333323</v>
      </c>
      <c r="H70" s="125">
        <v>434.73333333333323</v>
      </c>
      <c r="I70" s="125">
        <v>443.36666666666656</v>
      </c>
      <c r="J70" s="125">
        <v>448.73333333333323</v>
      </c>
      <c r="K70" s="124">
        <v>438</v>
      </c>
      <c r="L70" s="124">
        <v>424</v>
      </c>
      <c r="M70" s="124">
        <v>45.945709999999998</v>
      </c>
    </row>
    <row r="71" spans="1:13">
      <c r="A71" s="66">
        <v>62</v>
      </c>
      <c r="B71" s="124" t="s">
        <v>232</v>
      </c>
      <c r="C71" s="124">
        <v>223.75</v>
      </c>
      <c r="D71" s="125">
        <v>223.48333333333335</v>
      </c>
      <c r="E71" s="125">
        <v>221.4666666666667</v>
      </c>
      <c r="F71" s="125">
        <v>219.18333333333334</v>
      </c>
      <c r="G71" s="125">
        <v>217.16666666666669</v>
      </c>
      <c r="H71" s="125">
        <v>225.76666666666671</v>
      </c>
      <c r="I71" s="125">
        <v>227.78333333333336</v>
      </c>
      <c r="J71" s="125">
        <v>230.06666666666672</v>
      </c>
      <c r="K71" s="124">
        <v>225.5</v>
      </c>
      <c r="L71" s="124">
        <v>221.2</v>
      </c>
      <c r="M71" s="124">
        <v>38.886400000000002</v>
      </c>
    </row>
    <row r="72" spans="1:13">
      <c r="A72" s="66">
        <v>63</v>
      </c>
      <c r="B72" s="124" t="s">
        <v>61</v>
      </c>
      <c r="C72" s="124">
        <v>35.950000000000003</v>
      </c>
      <c r="D72" s="125">
        <v>36.533333333333331</v>
      </c>
      <c r="E72" s="125">
        <v>35.066666666666663</v>
      </c>
      <c r="F72" s="125">
        <v>34.18333333333333</v>
      </c>
      <c r="G72" s="125">
        <v>32.716666666666661</v>
      </c>
      <c r="H72" s="125">
        <v>37.416666666666664</v>
      </c>
      <c r="I72" s="125">
        <v>38.883333333333333</v>
      </c>
      <c r="J72" s="125">
        <v>39.766666666666666</v>
      </c>
      <c r="K72" s="124">
        <v>38</v>
      </c>
      <c r="L72" s="124">
        <v>35.65</v>
      </c>
      <c r="M72" s="124">
        <v>127.00641</v>
      </c>
    </row>
    <row r="73" spans="1:13">
      <c r="A73" s="66">
        <v>64</v>
      </c>
      <c r="B73" s="124" t="s">
        <v>62</v>
      </c>
      <c r="C73" s="124">
        <v>1522.2</v>
      </c>
      <c r="D73" s="125">
        <v>1524.2333333333333</v>
      </c>
      <c r="E73" s="125">
        <v>1513.4666666666667</v>
      </c>
      <c r="F73" s="125">
        <v>1504.7333333333333</v>
      </c>
      <c r="G73" s="125">
        <v>1493.9666666666667</v>
      </c>
      <c r="H73" s="125">
        <v>1532.9666666666667</v>
      </c>
      <c r="I73" s="125">
        <v>1543.7333333333336</v>
      </c>
      <c r="J73" s="125">
        <v>1552.4666666666667</v>
      </c>
      <c r="K73" s="124">
        <v>1535</v>
      </c>
      <c r="L73" s="124">
        <v>1515.5</v>
      </c>
      <c r="M73" s="124">
        <v>3.83535</v>
      </c>
    </row>
    <row r="74" spans="1:13">
      <c r="A74" s="66">
        <v>65</v>
      </c>
      <c r="B74" s="124" t="s">
        <v>1073</v>
      </c>
      <c r="C74" s="124">
        <v>996.35</v>
      </c>
      <c r="D74" s="125">
        <v>988.73333333333323</v>
      </c>
      <c r="E74" s="125">
        <v>972.46666666666647</v>
      </c>
      <c r="F74" s="125">
        <v>948.58333333333326</v>
      </c>
      <c r="G74" s="125">
        <v>932.31666666666649</v>
      </c>
      <c r="H74" s="125">
        <v>1012.6166666666664</v>
      </c>
      <c r="I74" s="125">
        <v>1028.8833333333332</v>
      </c>
      <c r="J74" s="125">
        <v>1052.7666666666664</v>
      </c>
      <c r="K74" s="124">
        <v>1005</v>
      </c>
      <c r="L74" s="124">
        <v>964.85</v>
      </c>
      <c r="M74" s="124">
        <v>0.65552999999999995</v>
      </c>
    </row>
    <row r="75" spans="1:13">
      <c r="A75" s="66">
        <v>66</v>
      </c>
      <c r="B75" s="124" t="s">
        <v>64</v>
      </c>
      <c r="C75" s="124">
        <v>2594.8000000000002</v>
      </c>
      <c r="D75" s="125">
        <v>2593.3833333333332</v>
      </c>
      <c r="E75" s="125">
        <v>2582.7666666666664</v>
      </c>
      <c r="F75" s="125">
        <v>2570.7333333333331</v>
      </c>
      <c r="G75" s="125">
        <v>2560.1166666666663</v>
      </c>
      <c r="H75" s="125">
        <v>2605.4166666666665</v>
      </c>
      <c r="I75" s="125">
        <v>2616.0333333333333</v>
      </c>
      <c r="J75" s="125">
        <v>2628.0666666666666</v>
      </c>
      <c r="K75" s="124">
        <v>2604</v>
      </c>
      <c r="L75" s="124">
        <v>2581.35</v>
      </c>
      <c r="M75" s="124">
        <v>3.5757699999999999</v>
      </c>
    </row>
    <row r="76" spans="1:13">
      <c r="A76" s="66">
        <v>67</v>
      </c>
      <c r="B76" s="124" t="s">
        <v>712</v>
      </c>
      <c r="C76" s="124">
        <v>174.65</v>
      </c>
      <c r="D76" s="125">
        <v>176.08333333333334</v>
      </c>
      <c r="E76" s="125">
        <v>171.16666666666669</v>
      </c>
      <c r="F76" s="125">
        <v>167.68333333333334</v>
      </c>
      <c r="G76" s="125">
        <v>162.76666666666668</v>
      </c>
      <c r="H76" s="125">
        <v>179.56666666666669</v>
      </c>
      <c r="I76" s="125">
        <v>184.48333333333338</v>
      </c>
      <c r="J76" s="125">
        <v>187.9666666666667</v>
      </c>
      <c r="K76" s="124">
        <v>181</v>
      </c>
      <c r="L76" s="124">
        <v>172.6</v>
      </c>
      <c r="M76" s="124">
        <v>22.417339999999999</v>
      </c>
    </row>
    <row r="77" spans="1:13">
      <c r="A77" s="66">
        <v>68</v>
      </c>
      <c r="B77" s="124" t="s">
        <v>65</v>
      </c>
      <c r="C77" s="124">
        <v>20638.150000000001</v>
      </c>
      <c r="D77" s="125">
        <v>20596.05</v>
      </c>
      <c r="E77" s="125">
        <v>20522.099999999999</v>
      </c>
      <c r="F77" s="125">
        <v>20406.05</v>
      </c>
      <c r="G77" s="125">
        <v>20332.099999999999</v>
      </c>
      <c r="H77" s="125">
        <v>20712.099999999999</v>
      </c>
      <c r="I77" s="125">
        <v>20786.050000000003</v>
      </c>
      <c r="J77" s="125">
        <v>20902.099999999999</v>
      </c>
      <c r="K77" s="124">
        <v>20670</v>
      </c>
      <c r="L77" s="124">
        <v>20480</v>
      </c>
      <c r="M77" s="124">
        <v>0.63319000000000003</v>
      </c>
    </row>
    <row r="78" spans="1:13">
      <c r="A78" s="66">
        <v>69</v>
      </c>
      <c r="B78" s="124" t="s">
        <v>195</v>
      </c>
      <c r="C78" s="124">
        <v>439.45</v>
      </c>
      <c r="D78" s="125">
        <v>436.29999999999995</v>
      </c>
      <c r="E78" s="125">
        <v>430.69999999999993</v>
      </c>
      <c r="F78" s="125">
        <v>421.95</v>
      </c>
      <c r="G78" s="125">
        <v>416.34999999999997</v>
      </c>
      <c r="H78" s="125">
        <v>445.0499999999999</v>
      </c>
      <c r="I78" s="125">
        <v>450.64999999999992</v>
      </c>
      <c r="J78" s="125">
        <v>459.39999999999986</v>
      </c>
      <c r="K78" s="124">
        <v>441.9</v>
      </c>
      <c r="L78" s="124">
        <v>427.55</v>
      </c>
      <c r="M78" s="124">
        <v>6.3069300000000004</v>
      </c>
    </row>
    <row r="79" spans="1:13">
      <c r="A79" s="66">
        <v>70</v>
      </c>
      <c r="B79" s="124" t="s">
        <v>1923</v>
      </c>
      <c r="C79" s="124">
        <v>1186.5</v>
      </c>
      <c r="D79" s="125">
        <v>1193.8666666666666</v>
      </c>
      <c r="E79" s="125">
        <v>1175.6333333333332</v>
      </c>
      <c r="F79" s="125">
        <v>1164.7666666666667</v>
      </c>
      <c r="G79" s="125">
        <v>1146.5333333333333</v>
      </c>
      <c r="H79" s="125">
        <v>1204.7333333333331</v>
      </c>
      <c r="I79" s="125">
        <v>1222.9666666666662</v>
      </c>
      <c r="J79" s="125">
        <v>1233.833333333333</v>
      </c>
      <c r="K79" s="124">
        <v>1212.0999999999999</v>
      </c>
      <c r="L79" s="124">
        <v>1183</v>
      </c>
      <c r="M79" s="124">
        <v>0.26939999999999997</v>
      </c>
    </row>
    <row r="80" spans="1:13">
      <c r="A80" s="66">
        <v>71</v>
      </c>
      <c r="B80" s="124" t="s">
        <v>66</v>
      </c>
      <c r="C80" s="124">
        <v>126.2</v>
      </c>
      <c r="D80" s="125">
        <v>124.56666666666666</v>
      </c>
      <c r="E80" s="125">
        <v>122.13333333333333</v>
      </c>
      <c r="F80" s="125">
        <v>118.06666666666666</v>
      </c>
      <c r="G80" s="125">
        <v>115.63333333333333</v>
      </c>
      <c r="H80" s="125">
        <v>128.63333333333333</v>
      </c>
      <c r="I80" s="125">
        <v>131.06666666666666</v>
      </c>
      <c r="J80" s="125">
        <v>135.13333333333333</v>
      </c>
      <c r="K80" s="124">
        <v>127</v>
      </c>
      <c r="L80" s="124">
        <v>120.5</v>
      </c>
      <c r="M80" s="124">
        <v>22.264189999999999</v>
      </c>
    </row>
    <row r="81" spans="1:13">
      <c r="A81" s="66">
        <v>72</v>
      </c>
      <c r="B81" s="124" t="s">
        <v>67</v>
      </c>
      <c r="C81" s="124">
        <v>257.60000000000002</v>
      </c>
      <c r="D81" s="125">
        <v>256.31666666666666</v>
      </c>
      <c r="E81" s="125">
        <v>253.2833333333333</v>
      </c>
      <c r="F81" s="125">
        <v>248.96666666666664</v>
      </c>
      <c r="G81" s="125">
        <v>245.93333333333328</v>
      </c>
      <c r="H81" s="125">
        <v>260.63333333333333</v>
      </c>
      <c r="I81" s="125">
        <v>263.66666666666674</v>
      </c>
      <c r="J81" s="125">
        <v>267.98333333333335</v>
      </c>
      <c r="K81" s="124">
        <v>259.35000000000002</v>
      </c>
      <c r="L81" s="124">
        <v>252</v>
      </c>
      <c r="M81" s="124">
        <v>13.621</v>
      </c>
    </row>
    <row r="82" spans="1:13">
      <c r="A82" s="66">
        <v>73</v>
      </c>
      <c r="B82" s="124" t="s">
        <v>68</v>
      </c>
      <c r="C82" s="124">
        <v>91</v>
      </c>
      <c r="D82" s="125">
        <v>91.083333333333329</v>
      </c>
      <c r="E82" s="125">
        <v>90.516666666666652</v>
      </c>
      <c r="F82" s="125">
        <v>90.033333333333317</v>
      </c>
      <c r="G82" s="125">
        <v>89.46666666666664</v>
      </c>
      <c r="H82" s="125">
        <v>91.566666666666663</v>
      </c>
      <c r="I82" s="125">
        <v>92.133333333333354</v>
      </c>
      <c r="J82" s="125">
        <v>92.616666666666674</v>
      </c>
      <c r="K82" s="124">
        <v>91.65</v>
      </c>
      <c r="L82" s="124">
        <v>90.6</v>
      </c>
      <c r="M82" s="124">
        <v>143.69265999999999</v>
      </c>
    </row>
    <row r="83" spans="1:13">
      <c r="A83" s="66">
        <v>74</v>
      </c>
      <c r="B83" s="124" t="s">
        <v>69</v>
      </c>
      <c r="C83" s="124">
        <v>324.55</v>
      </c>
      <c r="D83" s="125">
        <v>324.51666666666665</v>
      </c>
      <c r="E83" s="125">
        <v>322.08333333333331</v>
      </c>
      <c r="F83" s="125">
        <v>319.61666666666667</v>
      </c>
      <c r="G83" s="125">
        <v>317.18333333333334</v>
      </c>
      <c r="H83" s="125">
        <v>326.98333333333329</v>
      </c>
      <c r="I83" s="125">
        <v>329.41666666666669</v>
      </c>
      <c r="J83" s="125">
        <v>331.88333333333327</v>
      </c>
      <c r="K83" s="124">
        <v>326.95</v>
      </c>
      <c r="L83" s="124">
        <v>322.05</v>
      </c>
      <c r="M83" s="124">
        <v>45.255589999999998</v>
      </c>
    </row>
    <row r="84" spans="1:13">
      <c r="A84" s="66">
        <v>75</v>
      </c>
      <c r="B84" s="124" t="s">
        <v>71</v>
      </c>
      <c r="C84" s="124">
        <v>16.5</v>
      </c>
      <c r="D84" s="125">
        <v>16.5</v>
      </c>
      <c r="E84" s="125">
        <v>16.350000000000001</v>
      </c>
      <c r="F84" s="125">
        <v>16.200000000000003</v>
      </c>
      <c r="G84" s="125">
        <v>16.050000000000004</v>
      </c>
      <c r="H84" s="125">
        <v>16.649999999999999</v>
      </c>
      <c r="I84" s="125">
        <v>16.799999999999997</v>
      </c>
      <c r="J84" s="125">
        <v>16.949999999999996</v>
      </c>
      <c r="K84" s="124">
        <v>16.649999999999999</v>
      </c>
      <c r="L84" s="124">
        <v>16.350000000000001</v>
      </c>
      <c r="M84" s="124">
        <v>79.242059999999995</v>
      </c>
    </row>
    <row r="85" spans="1:13">
      <c r="A85" s="66">
        <v>76</v>
      </c>
      <c r="B85" s="124" t="s">
        <v>181</v>
      </c>
      <c r="C85" s="124">
        <v>7505.35</v>
      </c>
      <c r="D85" s="125">
        <v>7487.2166666666672</v>
      </c>
      <c r="E85" s="125">
        <v>7454.0333333333347</v>
      </c>
      <c r="F85" s="125">
        <v>7402.7166666666672</v>
      </c>
      <c r="G85" s="125">
        <v>7369.5333333333347</v>
      </c>
      <c r="H85" s="125">
        <v>7538.5333333333347</v>
      </c>
      <c r="I85" s="125">
        <v>7571.7166666666672</v>
      </c>
      <c r="J85" s="125">
        <v>7623.0333333333347</v>
      </c>
      <c r="K85" s="124">
        <v>7520.4</v>
      </c>
      <c r="L85" s="124">
        <v>7435.9</v>
      </c>
      <c r="M85" s="124">
        <v>8.0170000000000005E-2</v>
      </c>
    </row>
    <row r="86" spans="1:13">
      <c r="A86" s="66">
        <v>77</v>
      </c>
      <c r="B86" s="124" t="s">
        <v>788</v>
      </c>
      <c r="C86" s="124">
        <v>1444.5</v>
      </c>
      <c r="D86" s="125">
        <v>1455.0833333333333</v>
      </c>
      <c r="E86" s="125">
        <v>1430.4166666666665</v>
      </c>
      <c r="F86" s="125">
        <v>1416.3333333333333</v>
      </c>
      <c r="G86" s="125">
        <v>1391.6666666666665</v>
      </c>
      <c r="H86" s="125">
        <v>1469.1666666666665</v>
      </c>
      <c r="I86" s="125">
        <v>1493.833333333333</v>
      </c>
      <c r="J86" s="125">
        <v>1507.9166666666665</v>
      </c>
      <c r="K86" s="124">
        <v>1479.75</v>
      </c>
      <c r="L86" s="124">
        <v>1441</v>
      </c>
      <c r="M86" s="124">
        <v>0.15232999999999999</v>
      </c>
    </row>
    <row r="87" spans="1:13">
      <c r="A87" s="66">
        <v>78</v>
      </c>
      <c r="B87" s="124" t="s">
        <v>70</v>
      </c>
      <c r="C87" s="124">
        <v>665.05</v>
      </c>
      <c r="D87" s="125">
        <v>665.31666666666672</v>
      </c>
      <c r="E87" s="125">
        <v>659.18333333333339</v>
      </c>
      <c r="F87" s="125">
        <v>653.31666666666672</v>
      </c>
      <c r="G87" s="125">
        <v>647.18333333333339</v>
      </c>
      <c r="H87" s="125">
        <v>671.18333333333339</v>
      </c>
      <c r="I87" s="125">
        <v>677.31666666666683</v>
      </c>
      <c r="J87" s="125">
        <v>683.18333333333339</v>
      </c>
      <c r="K87" s="124">
        <v>671.45</v>
      </c>
      <c r="L87" s="124">
        <v>659.45</v>
      </c>
      <c r="M87" s="124">
        <v>5.8784299999999998</v>
      </c>
    </row>
    <row r="88" spans="1:13">
      <c r="A88" s="66">
        <v>79</v>
      </c>
      <c r="B88" s="124" t="s">
        <v>341</v>
      </c>
      <c r="C88" s="124">
        <v>781.45</v>
      </c>
      <c r="D88" s="125">
        <v>780.61666666666667</v>
      </c>
      <c r="E88" s="125">
        <v>776.68333333333339</v>
      </c>
      <c r="F88" s="125">
        <v>771.91666666666674</v>
      </c>
      <c r="G88" s="125">
        <v>767.98333333333346</v>
      </c>
      <c r="H88" s="125">
        <v>785.38333333333333</v>
      </c>
      <c r="I88" s="125">
        <v>789.31666666666649</v>
      </c>
      <c r="J88" s="125">
        <v>794.08333333333326</v>
      </c>
      <c r="K88" s="124">
        <v>784.55</v>
      </c>
      <c r="L88" s="124">
        <v>775.85</v>
      </c>
      <c r="M88" s="124">
        <v>5.9303699999999999</v>
      </c>
    </row>
    <row r="89" spans="1:13">
      <c r="A89" s="66">
        <v>80</v>
      </c>
      <c r="B89" s="124" t="s">
        <v>72</v>
      </c>
      <c r="C89" s="124">
        <v>527.1</v>
      </c>
      <c r="D89" s="125">
        <v>526.44999999999993</v>
      </c>
      <c r="E89" s="125">
        <v>521.04999999999984</v>
      </c>
      <c r="F89" s="125">
        <v>514.99999999999989</v>
      </c>
      <c r="G89" s="125">
        <v>509.5999999999998</v>
      </c>
      <c r="H89" s="125">
        <v>532.49999999999989</v>
      </c>
      <c r="I89" s="125">
        <v>537.9</v>
      </c>
      <c r="J89" s="125">
        <v>543.94999999999993</v>
      </c>
      <c r="K89" s="124">
        <v>531.85</v>
      </c>
      <c r="L89" s="124">
        <v>520.4</v>
      </c>
      <c r="M89" s="124">
        <v>7.1188799999999999</v>
      </c>
    </row>
    <row r="90" spans="1:13">
      <c r="A90" s="66">
        <v>81</v>
      </c>
      <c r="B90" s="124" t="s">
        <v>822</v>
      </c>
      <c r="C90" s="124">
        <v>238.75</v>
      </c>
      <c r="D90" s="125">
        <v>238.25</v>
      </c>
      <c r="E90" s="125">
        <v>234.5</v>
      </c>
      <c r="F90" s="125">
        <v>230.25</v>
      </c>
      <c r="G90" s="125">
        <v>226.5</v>
      </c>
      <c r="H90" s="125">
        <v>242.5</v>
      </c>
      <c r="I90" s="125">
        <v>246.25</v>
      </c>
      <c r="J90" s="125">
        <v>250.5</v>
      </c>
      <c r="K90" s="124">
        <v>242</v>
      </c>
      <c r="L90" s="124">
        <v>234</v>
      </c>
      <c r="M90" s="124">
        <v>17.57451</v>
      </c>
    </row>
    <row r="91" spans="1:13">
      <c r="A91" s="66">
        <v>82</v>
      </c>
      <c r="B91" s="124" t="s">
        <v>311</v>
      </c>
      <c r="C91" s="124">
        <v>89.85</v>
      </c>
      <c r="D91" s="125">
        <v>90.033333333333346</v>
      </c>
      <c r="E91" s="125">
        <v>88.916666666666686</v>
      </c>
      <c r="F91" s="125">
        <v>87.983333333333334</v>
      </c>
      <c r="G91" s="125">
        <v>86.866666666666674</v>
      </c>
      <c r="H91" s="125">
        <v>90.966666666666697</v>
      </c>
      <c r="I91" s="125">
        <v>92.083333333333343</v>
      </c>
      <c r="J91" s="125">
        <v>93.016666666666708</v>
      </c>
      <c r="K91" s="124">
        <v>91.15</v>
      </c>
      <c r="L91" s="124">
        <v>89.1</v>
      </c>
      <c r="M91" s="124">
        <v>0.81328</v>
      </c>
    </row>
    <row r="92" spans="1:13">
      <c r="A92" s="66">
        <v>83</v>
      </c>
      <c r="B92" s="124" t="s">
        <v>197</v>
      </c>
      <c r="C92" s="124">
        <v>169.85</v>
      </c>
      <c r="D92" s="125">
        <v>170.63333333333335</v>
      </c>
      <c r="E92" s="125">
        <v>168.51666666666671</v>
      </c>
      <c r="F92" s="125">
        <v>167.18333333333337</v>
      </c>
      <c r="G92" s="125">
        <v>165.06666666666672</v>
      </c>
      <c r="H92" s="125">
        <v>171.9666666666667</v>
      </c>
      <c r="I92" s="125">
        <v>174.08333333333331</v>
      </c>
      <c r="J92" s="125">
        <v>175.41666666666669</v>
      </c>
      <c r="K92" s="124">
        <v>172.75</v>
      </c>
      <c r="L92" s="124">
        <v>169.3</v>
      </c>
      <c r="M92" s="124">
        <v>0.53010999999999997</v>
      </c>
    </row>
    <row r="93" spans="1:13">
      <c r="A93" s="66">
        <v>84</v>
      </c>
      <c r="B93" s="124" t="s">
        <v>75</v>
      </c>
      <c r="C93" s="124">
        <v>947.7</v>
      </c>
      <c r="D93" s="125">
        <v>944.19999999999993</v>
      </c>
      <c r="E93" s="125">
        <v>932.49999999999989</v>
      </c>
      <c r="F93" s="125">
        <v>917.3</v>
      </c>
      <c r="G93" s="125">
        <v>905.59999999999991</v>
      </c>
      <c r="H93" s="125">
        <v>959.39999999999986</v>
      </c>
      <c r="I93" s="125">
        <v>971.09999999999991</v>
      </c>
      <c r="J93" s="125">
        <v>986.29999999999984</v>
      </c>
      <c r="K93" s="124">
        <v>955.9</v>
      </c>
      <c r="L93" s="124">
        <v>929</v>
      </c>
      <c r="M93" s="124">
        <v>18.469460000000002</v>
      </c>
    </row>
    <row r="94" spans="1:13">
      <c r="A94" s="66">
        <v>85</v>
      </c>
      <c r="B94" s="124" t="s">
        <v>77</v>
      </c>
      <c r="C94" s="124">
        <v>2121.9</v>
      </c>
      <c r="D94" s="125">
        <v>2116.7999999999997</v>
      </c>
      <c r="E94" s="125">
        <v>2107.0999999999995</v>
      </c>
      <c r="F94" s="125">
        <v>2092.2999999999997</v>
      </c>
      <c r="G94" s="125">
        <v>2082.5999999999995</v>
      </c>
      <c r="H94" s="125">
        <v>2131.5999999999995</v>
      </c>
      <c r="I94" s="125">
        <v>2141.2999999999993</v>
      </c>
      <c r="J94" s="125">
        <v>2156.0999999999995</v>
      </c>
      <c r="K94" s="124">
        <v>2126.5</v>
      </c>
      <c r="L94" s="124">
        <v>2102</v>
      </c>
      <c r="M94" s="124">
        <v>12.71889</v>
      </c>
    </row>
    <row r="95" spans="1:13">
      <c r="A95" s="66">
        <v>86</v>
      </c>
      <c r="B95" s="124" t="s">
        <v>74</v>
      </c>
      <c r="C95" s="124">
        <v>681.1</v>
      </c>
      <c r="D95" s="125">
        <v>684.31666666666661</v>
      </c>
      <c r="E95" s="125">
        <v>675.13333333333321</v>
      </c>
      <c r="F95" s="125">
        <v>669.16666666666663</v>
      </c>
      <c r="G95" s="125">
        <v>659.98333333333323</v>
      </c>
      <c r="H95" s="125">
        <v>690.28333333333319</v>
      </c>
      <c r="I95" s="125">
        <v>699.46666666666658</v>
      </c>
      <c r="J95" s="125">
        <v>705.43333333333317</v>
      </c>
      <c r="K95" s="124">
        <v>693.5</v>
      </c>
      <c r="L95" s="124">
        <v>678.35</v>
      </c>
      <c r="M95" s="124">
        <v>10.440519999999999</v>
      </c>
    </row>
    <row r="96" spans="1:13">
      <c r="A96" s="66">
        <v>87</v>
      </c>
      <c r="B96" s="124" t="s">
        <v>79</v>
      </c>
      <c r="C96" s="124">
        <v>2910.95</v>
      </c>
      <c r="D96" s="125">
        <v>2898.8833333333332</v>
      </c>
      <c r="E96" s="125">
        <v>2879.4166666666665</v>
      </c>
      <c r="F96" s="125">
        <v>2847.8833333333332</v>
      </c>
      <c r="G96" s="125">
        <v>2828.4166666666665</v>
      </c>
      <c r="H96" s="125">
        <v>2930.4166666666665</v>
      </c>
      <c r="I96" s="125">
        <v>2949.8833333333337</v>
      </c>
      <c r="J96" s="125">
        <v>2981.4166666666665</v>
      </c>
      <c r="K96" s="124">
        <v>2918.35</v>
      </c>
      <c r="L96" s="124">
        <v>2867.35</v>
      </c>
      <c r="M96" s="124">
        <v>3.71767</v>
      </c>
    </row>
    <row r="97" spans="1:13">
      <c r="A97" s="66">
        <v>88</v>
      </c>
      <c r="B97" s="124" t="s">
        <v>80</v>
      </c>
      <c r="C97" s="124">
        <v>319.7</v>
      </c>
      <c r="D97" s="125">
        <v>318.75</v>
      </c>
      <c r="E97" s="125">
        <v>314.5</v>
      </c>
      <c r="F97" s="125">
        <v>309.3</v>
      </c>
      <c r="G97" s="125">
        <v>305.05</v>
      </c>
      <c r="H97" s="125">
        <v>323.95</v>
      </c>
      <c r="I97" s="125">
        <v>328.2</v>
      </c>
      <c r="J97" s="125">
        <v>333.4</v>
      </c>
      <c r="K97" s="124">
        <v>323</v>
      </c>
      <c r="L97" s="124">
        <v>313.55</v>
      </c>
      <c r="M97" s="124">
        <v>19.069240000000001</v>
      </c>
    </row>
    <row r="98" spans="1:13">
      <c r="A98" s="66">
        <v>89</v>
      </c>
      <c r="B98" s="124" t="s">
        <v>81</v>
      </c>
      <c r="C98" s="124">
        <v>208.5</v>
      </c>
      <c r="D98" s="125">
        <v>207.71666666666667</v>
      </c>
      <c r="E98" s="125">
        <v>206.43333333333334</v>
      </c>
      <c r="F98" s="125">
        <v>204.36666666666667</v>
      </c>
      <c r="G98" s="125">
        <v>203.08333333333334</v>
      </c>
      <c r="H98" s="125">
        <v>209.78333333333333</v>
      </c>
      <c r="I98" s="125">
        <v>211.06666666666669</v>
      </c>
      <c r="J98" s="125">
        <v>213.13333333333333</v>
      </c>
      <c r="K98" s="124">
        <v>209</v>
      </c>
      <c r="L98" s="124">
        <v>205.65</v>
      </c>
      <c r="M98" s="124">
        <v>71.737579999999994</v>
      </c>
    </row>
    <row r="99" spans="1:13">
      <c r="A99" s="66">
        <v>90</v>
      </c>
      <c r="B99" s="124" t="s">
        <v>82</v>
      </c>
      <c r="C99" s="124">
        <v>241.55</v>
      </c>
      <c r="D99" s="125">
        <v>239.6</v>
      </c>
      <c r="E99" s="125">
        <v>236.25</v>
      </c>
      <c r="F99" s="125">
        <v>230.95000000000002</v>
      </c>
      <c r="G99" s="125">
        <v>227.60000000000002</v>
      </c>
      <c r="H99" s="125">
        <v>244.89999999999998</v>
      </c>
      <c r="I99" s="125">
        <v>248.24999999999994</v>
      </c>
      <c r="J99" s="125">
        <v>253.54999999999995</v>
      </c>
      <c r="K99" s="124">
        <v>242.95</v>
      </c>
      <c r="L99" s="124">
        <v>234.3</v>
      </c>
      <c r="M99" s="124">
        <v>48.940300000000001</v>
      </c>
    </row>
    <row r="100" spans="1:13">
      <c r="A100" s="66">
        <v>91</v>
      </c>
      <c r="B100" s="124" t="s">
        <v>83</v>
      </c>
      <c r="C100" s="124">
        <v>1789.85</v>
      </c>
      <c r="D100" s="125">
        <v>1783.55</v>
      </c>
      <c r="E100" s="125">
        <v>1773.6999999999998</v>
      </c>
      <c r="F100" s="125">
        <v>1757.55</v>
      </c>
      <c r="G100" s="125">
        <v>1747.6999999999998</v>
      </c>
      <c r="H100" s="125">
        <v>1799.6999999999998</v>
      </c>
      <c r="I100" s="125">
        <v>1809.5499999999997</v>
      </c>
      <c r="J100" s="125">
        <v>1825.6999999999998</v>
      </c>
      <c r="K100" s="124">
        <v>1793.4</v>
      </c>
      <c r="L100" s="124">
        <v>1767.4</v>
      </c>
      <c r="M100" s="124">
        <v>16.146000000000001</v>
      </c>
    </row>
    <row r="101" spans="1:13">
      <c r="A101" s="66">
        <v>92</v>
      </c>
      <c r="B101" s="124" t="s">
        <v>84</v>
      </c>
      <c r="C101" s="124">
        <v>273</v>
      </c>
      <c r="D101" s="125">
        <v>272.38333333333338</v>
      </c>
      <c r="E101" s="125">
        <v>270.81666666666678</v>
      </c>
      <c r="F101" s="125">
        <v>268.63333333333338</v>
      </c>
      <c r="G101" s="125">
        <v>267.06666666666678</v>
      </c>
      <c r="H101" s="125">
        <v>274.56666666666678</v>
      </c>
      <c r="I101" s="125">
        <v>276.13333333333338</v>
      </c>
      <c r="J101" s="125">
        <v>278.31666666666678</v>
      </c>
      <c r="K101" s="124">
        <v>273.95</v>
      </c>
      <c r="L101" s="124">
        <v>270.2</v>
      </c>
      <c r="M101" s="124">
        <v>4.1488500000000004</v>
      </c>
    </row>
    <row r="102" spans="1:13">
      <c r="A102" s="66">
        <v>93</v>
      </c>
      <c r="B102" s="124" t="s">
        <v>2061</v>
      </c>
      <c r="C102" s="124">
        <v>43.3</v>
      </c>
      <c r="D102" s="125">
        <v>43.483333333333327</v>
      </c>
      <c r="E102" s="125">
        <v>42.666666666666657</v>
      </c>
      <c r="F102" s="125">
        <v>42.033333333333331</v>
      </c>
      <c r="G102" s="125">
        <v>41.216666666666661</v>
      </c>
      <c r="H102" s="125">
        <v>44.116666666666653</v>
      </c>
      <c r="I102" s="125">
        <v>44.93333333333333</v>
      </c>
      <c r="J102" s="125">
        <v>45.566666666666649</v>
      </c>
      <c r="K102" s="124">
        <v>44.3</v>
      </c>
      <c r="L102" s="124">
        <v>42.85</v>
      </c>
      <c r="M102" s="124">
        <v>5.9489099999999997</v>
      </c>
    </row>
    <row r="103" spans="1:13">
      <c r="A103" s="66">
        <v>94</v>
      </c>
      <c r="B103" s="124" t="s">
        <v>76</v>
      </c>
      <c r="C103" s="124">
        <v>1992.15</v>
      </c>
      <c r="D103" s="125">
        <v>1984.05</v>
      </c>
      <c r="E103" s="125">
        <v>1972.1</v>
      </c>
      <c r="F103" s="125">
        <v>1952.05</v>
      </c>
      <c r="G103" s="125">
        <v>1940.1</v>
      </c>
      <c r="H103" s="125">
        <v>2004.1</v>
      </c>
      <c r="I103" s="125">
        <v>2016.0500000000002</v>
      </c>
      <c r="J103" s="125">
        <v>2036.1</v>
      </c>
      <c r="K103" s="124">
        <v>1996</v>
      </c>
      <c r="L103" s="124">
        <v>1964</v>
      </c>
      <c r="M103" s="124">
        <v>21.110420000000001</v>
      </c>
    </row>
    <row r="104" spans="1:13">
      <c r="A104" s="66">
        <v>95</v>
      </c>
      <c r="B104" s="124" t="s">
        <v>99</v>
      </c>
      <c r="C104" s="124">
        <v>296.55</v>
      </c>
      <c r="D104" s="125">
        <v>295.98333333333335</v>
      </c>
      <c r="E104" s="125">
        <v>294.56666666666672</v>
      </c>
      <c r="F104" s="125">
        <v>292.58333333333337</v>
      </c>
      <c r="G104" s="125">
        <v>291.16666666666674</v>
      </c>
      <c r="H104" s="125">
        <v>297.9666666666667</v>
      </c>
      <c r="I104" s="125">
        <v>299.38333333333333</v>
      </c>
      <c r="J104" s="125">
        <v>301.36666666666667</v>
      </c>
      <c r="K104" s="124">
        <v>297.39999999999998</v>
      </c>
      <c r="L104" s="124">
        <v>294</v>
      </c>
      <c r="M104" s="124">
        <v>72.131649999999993</v>
      </c>
    </row>
    <row r="105" spans="1:13">
      <c r="A105" s="66">
        <v>96</v>
      </c>
      <c r="B105" s="124" t="s">
        <v>87</v>
      </c>
      <c r="C105" s="124">
        <v>372.75</v>
      </c>
      <c r="D105" s="125">
        <v>372.91666666666669</v>
      </c>
      <c r="E105" s="125">
        <v>370.43333333333339</v>
      </c>
      <c r="F105" s="125">
        <v>368.11666666666673</v>
      </c>
      <c r="G105" s="125">
        <v>365.63333333333344</v>
      </c>
      <c r="H105" s="125">
        <v>375.23333333333335</v>
      </c>
      <c r="I105" s="125">
        <v>377.71666666666658</v>
      </c>
      <c r="J105" s="125">
        <v>380.0333333333333</v>
      </c>
      <c r="K105" s="124">
        <v>375.4</v>
      </c>
      <c r="L105" s="124">
        <v>370.6</v>
      </c>
      <c r="M105" s="124">
        <v>129.60778999999999</v>
      </c>
    </row>
    <row r="106" spans="1:13">
      <c r="A106" s="66">
        <v>97</v>
      </c>
      <c r="B106" s="124" t="s">
        <v>1912</v>
      </c>
      <c r="C106" s="124">
        <v>352.85</v>
      </c>
      <c r="D106" s="125">
        <v>351.7166666666667</v>
      </c>
      <c r="E106" s="125">
        <v>344.93333333333339</v>
      </c>
      <c r="F106" s="125">
        <v>337.01666666666671</v>
      </c>
      <c r="G106" s="125">
        <v>330.23333333333341</v>
      </c>
      <c r="H106" s="125">
        <v>359.63333333333338</v>
      </c>
      <c r="I106" s="125">
        <v>366.41666666666669</v>
      </c>
      <c r="J106" s="125">
        <v>374.33333333333337</v>
      </c>
      <c r="K106" s="124">
        <v>358.5</v>
      </c>
      <c r="L106" s="124">
        <v>343.8</v>
      </c>
      <c r="M106" s="124">
        <v>10.727259999999999</v>
      </c>
    </row>
    <row r="107" spans="1:13">
      <c r="A107" s="66">
        <v>98</v>
      </c>
      <c r="B107" s="124" t="s">
        <v>88</v>
      </c>
      <c r="C107" s="124">
        <v>61.75</v>
      </c>
      <c r="D107" s="125">
        <v>62.1</v>
      </c>
      <c r="E107" s="125">
        <v>61.150000000000006</v>
      </c>
      <c r="F107" s="125">
        <v>60.550000000000004</v>
      </c>
      <c r="G107" s="125">
        <v>59.600000000000009</v>
      </c>
      <c r="H107" s="125">
        <v>62.7</v>
      </c>
      <c r="I107" s="125">
        <v>63.650000000000006</v>
      </c>
      <c r="J107" s="125">
        <v>64.25</v>
      </c>
      <c r="K107" s="124">
        <v>63.05</v>
      </c>
      <c r="L107" s="124">
        <v>61.5</v>
      </c>
      <c r="M107" s="124">
        <v>17.608979999999999</v>
      </c>
    </row>
    <row r="108" spans="1:13">
      <c r="A108" s="66">
        <v>99</v>
      </c>
      <c r="B108" s="124" t="s">
        <v>917</v>
      </c>
      <c r="C108" s="124">
        <v>47.05</v>
      </c>
      <c r="D108" s="125">
        <v>47.033333333333331</v>
      </c>
      <c r="E108" s="125">
        <v>46.766666666666666</v>
      </c>
      <c r="F108" s="125">
        <v>46.483333333333334</v>
      </c>
      <c r="G108" s="125">
        <v>46.216666666666669</v>
      </c>
      <c r="H108" s="125">
        <v>47.316666666666663</v>
      </c>
      <c r="I108" s="125">
        <v>47.583333333333329</v>
      </c>
      <c r="J108" s="125">
        <v>47.86666666666666</v>
      </c>
      <c r="K108" s="124">
        <v>47.3</v>
      </c>
      <c r="L108" s="124">
        <v>46.75</v>
      </c>
      <c r="M108" s="124">
        <v>96.341459999999998</v>
      </c>
    </row>
    <row r="109" spans="1:13">
      <c r="A109" s="66">
        <v>100</v>
      </c>
      <c r="B109" s="124" t="s">
        <v>90</v>
      </c>
      <c r="C109" s="124">
        <v>42.95</v>
      </c>
      <c r="D109" s="125">
        <v>42.966666666666669</v>
      </c>
      <c r="E109" s="125">
        <v>42.63333333333334</v>
      </c>
      <c r="F109" s="125">
        <v>42.31666666666667</v>
      </c>
      <c r="G109" s="125">
        <v>41.983333333333341</v>
      </c>
      <c r="H109" s="125">
        <v>43.283333333333339</v>
      </c>
      <c r="I109" s="125">
        <v>43.616666666666667</v>
      </c>
      <c r="J109" s="125">
        <v>43.933333333333337</v>
      </c>
      <c r="K109" s="124">
        <v>43.3</v>
      </c>
      <c r="L109" s="124">
        <v>42.65</v>
      </c>
      <c r="M109" s="124">
        <v>17.072289999999999</v>
      </c>
    </row>
    <row r="110" spans="1:13">
      <c r="A110" s="66">
        <v>101</v>
      </c>
      <c r="B110" s="124" t="s">
        <v>98</v>
      </c>
      <c r="C110" s="124">
        <v>157.6</v>
      </c>
      <c r="D110" s="125">
        <v>156.48333333333335</v>
      </c>
      <c r="E110" s="125">
        <v>153.4666666666667</v>
      </c>
      <c r="F110" s="125">
        <v>149.33333333333334</v>
      </c>
      <c r="G110" s="125">
        <v>146.31666666666669</v>
      </c>
      <c r="H110" s="125">
        <v>160.6166666666667</v>
      </c>
      <c r="I110" s="125">
        <v>163.63333333333335</v>
      </c>
      <c r="J110" s="125">
        <v>167.76666666666671</v>
      </c>
      <c r="K110" s="124">
        <v>159.5</v>
      </c>
      <c r="L110" s="124">
        <v>152.35</v>
      </c>
      <c r="M110" s="124">
        <v>9.5381599999999995</v>
      </c>
    </row>
    <row r="111" spans="1:13">
      <c r="A111" s="66">
        <v>102</v>
      </c>
      <c r="B111" s="124" t="s">
        <v>89</v>
      </c>
      <c r="C111" s="124">
        <v>36.25</v>
      </c>
      <c r="D111" s="125">
        <v>36.116666666666667</v>
      </c>
      <c r="E111" s="125">
        <v>35.783333333333331</v>
      </c>
      <c r="F111" s="125">
        <v>35.316666666666663</v>
      </c>
      <c r="G111" s="125">
        <v>34.983333333333327</v>
      </c>
      <c r="H111" s="125">
        <v>36.583333333333336</v>
      </c>
      <c r="I111" s="125">
        <v>36.916666666666664</v>
      </c>
      <c r="J111" s="125">
        <v>37.38333333333334</v>
      </c>
      <c r="K111" s="124">
        <v>36.450000000000003</v>
      </c>
      <c r="L111" s="124">
        <v>35.65</v>
      </c>
      <c r="M111" s="124">
        <v>96.338970000000003</v>
      </c>
    </row>
    <row r="112" spans="1:13">
      <c r="A112" s="66">
        <v>103</v>
      </c>
      <c r="B112" s="124" t="s">
        <v>86</v>
      </c>
      <c r="C112" s="124">
        <v>808.85</v>
      </c>
      <c r="D112" s="125">
        <v>804.25</v>
      </c>
      <c r="E112" s="125">
        <v>796.7</v>
      </c>
      <c r="F112" s="125">
        <v>784.55000000000007</v>
      </c>
      <c r="G112" s="125">
        <v>777.00000000000011</v>
      </c>
      <c r="H112" s="125">
        <v>816.4</v>
      </c>
      <c r="I112" s="125">
        <v>823.94999999999993</v>
      </c>
      <c r="J112" s="125">
        <v>836.09999999999991</v>
      </c>
      <c r="K112" s="124">
        <v>811.8</v>
      </c>
      <c r="L112" s="124">
        <v>792.1</v>
      </c>
      <c r="M112" s="124">
        <v>31.149080000000001</v>
      </c>
    </row>
    <row r="113" spans="1:13">
      <c r="A113" s="66">
        <v>104</v>
      </c>
      <c r="B113" s="124" t="s">
        <v>932</v>
      </c>
      <c r="C113" s="124">
        <v>252.3</v>
      </c>
      <c r="D113" s="125">
        <v>252.38333333333333</v>
      </c>
      <c r="E113" s="125">
        <v>250.06666666666666</v>
      </c>
      <c r="F113" s="125">
        <v>247.83333333333334</v>
      </c>
      <c r="G113" s="125">
        <v>245.51666666666668</v>
      </c>
      <c r="H113" s="125">
        <v>254.61666666666665</v>
      </c>
      <c r="I113" s="125">
        <v>256.93333333333328</v>
      </c>
      <c r="J113" s="125">
        <v>259.16666666666663</v>
      </c>
      <c r="K113" s="124">
        <v>254.7</v>
      </c>
      <c r="L113" s="124">
        <v>250.15</v>
      </c>
      <c r="M113" s="124">
        <v>5.9617300000000002</v>
      </c>
    </row>
    <row r="114" spans="1:13">
      <c r="A114" s="66">
        <v>105</v>
      </c>
      <c r="B114" s="124" t="s">
        <v>198</v>
      </c>
      <c r="C114" s="124">
        <v>138.94999999999999</v>
      </c>
      <c r="D114" s="125">
        <v>139.19999999999999</v>
      </c>
      <c r="E114" s="125">
        <v>137.44999999999999</v>
      </c>
      <c r="F114" s="125">
        <v>135.94999999999999</v>
      </c>
      <c r="G114" s="125">
        <v>134.19999999999999</v>
      </c>
      <c r="H114" s="125">
        <v>140.69999999999999</v>
      </c>
      <c r="I114" s="125">
        <v>142.44999999999999</v>
      </c>
      <c r="J114" s="125">
        <v>143.94999999999999</v>
      </c>
      <c r="K114" s="124">
        <v>140.94999999999999</v>
      </c>
      <c r="L114" s="124">
        <v>137.69999999999999</v>
      </c>
      <c r="M114" s="124">
        <v>8.4654699999999998</v>
      </c>
    </row>
    <row r="115" spans="1:13">
      <c r="A115" s="66">
        <v>106</v>
      </c>
      <c r="B115" s="124" t="s">
        <v>97</v>
      </c>
      <c r="C115" s="124">
        <v>134.55000000000001</v>
      </c>
      <c r="D115" s="125">
        <v>133.95000000000002</v>
      </c>
      <c r="E115" s="125">
        <v>133.15000000000003</v>
      </c>
      <c r="F115" s="125">
        <v>131.75000000000003</v>
      </c>
      <c r="G115" s="125">
        <v>130.95000000000005</v>
      </c>
      <c r="H115" s="125">
        <v>135.35000000000002</v>
      </c>
      <c r="I115" s="125">
        <v>136.15000000000003</v>
      </c>
      <c r="J115" s="125">
        <v>137.55000000000001</v>
      </c>
      <c r="K115" s="124">
        <v>134.75</v>
      </c>
      <c r="L115" s="124">
        <v>132.55000000000001</v>
      </c>
      <c r="M115" s="124">
        <v>63.864109999999997</v>
      </c>
    </row>
    <row r="116" spans="1:13">
      <c r="A116" s="66">
        <v>107</v>
      </c>
      <c r="B116" s="124" t="s">
        <v>92</v>
      </c>
      <c r="C116" s="124">
        <v>272.35000000000002</v>
      </c>
      <c r="D116" s="125">
        <v>272.16666666666669</v>
      </c>
      <c r="E116" s="125">
        <v>269.53333333333336</v>
      </c>
      <c r="F116" s="125">
        <v>266.7166666666667</v>
      </c>
      <c r="G116" s="125">
        <v>264.08333333333337</v>
      </c>
      <c r="H116" s="125">
        <v>274.98333333333335</v>
      </c>
      <c r="I116" s="125">
        <v>277.61666666666667</v>
      </c>
      <c r="J116" s="125">
        <v>280.43333333333334</v>
      </c>
      <c r="K116" s="124">
        <v>274.8</v>
      </c>
      <c r="L116" s="124">
        <v>269.35000000000002</v>
      </c>
      <c r="M116" s="124">
        <v>9.8232199999999992</v>
      </c>
    </row>
    <row r="117" spans="1:13">
      <c r="A117" s="66">
        <v>108</v>
      </c>
      <c r="B117" s="124" t="s">
        <v>94</v>
      </c>
      <c r="C117" s="124">
        <v>1495.2</v>
      </c>
      <c r="D117" s="125">
        <v>1495.2</v>
      </c>
      <c r="E117" s="125">
        <v>1486</v>
      </c>
      <c r="F117" s="125">
        <v>1476.8</v>
      </c>
      <c r="G117" s="125">
        <v>1467.6</v>
      </c>
      <c r="H117" s="125">
        <v>1504.4</v>
      </c>
      <c r="I117" s="125">
        <v>1513.6000000000004</v>
      </c>
      <c r="J117" s="125">
        <v>1522.8000000000002</v>
      </c>
      <c r="K117" s="124">
        <v>1504.4</v>
      </c>
      <c r="L117" s="124">
        <v>1486</v>
      </c>
      <c r="M117" s="124">
        <v>17.258189999999999</v>
      </c>
    </row>
    <row r="118" spans="1:13">
      <c r="A118" s="66">
        <v>109</v>
      </c>
      <c r="B118" s="124" t="s">
        <v>1233</v>
      </c>
      <c r="C118" s="124">
        <v>1679.55</v>
      </c>
      <c r="D118" s="125">
        <v>1669.8166666666666</v>
      </c>
      <c r="E118" s="125">
        <v>1641.7833333333333</v>
      </c>
      <c r="F118" s="125">
        <v>1604.0166666666667</v>
      </c>
      <c r="G118" s="125">
        <v>1575.9833333333333</v>
      </c>
      <c r="H118" s="125">
        <v>1707.5833333333333</v>
      </c>
      <c r="I118" s="125">
        <v>1735.6166666666666</v>
      </c>
      <c r="J118" s="125">
        <v>1773.3833333333332</v>
      </c>
      <c r="K118" s="124">
        <v>1697.85</v>
      </c>
      <c r="L118" s="124">
        <v>1632.05</v>
      </c>
      <c r="M118" s="124">
        <v>3.6159500000000002</v>
      </c>
    </row>
    <row r="119" spans="1:13">
      <c r="A119" s="66">
        <v>110</v>
      </c>
      <c r="B119" s="124" t="s">
        <v>95</v>
      </c>
      <c r="C119" s="124">
        <v>726.6</v>
      </c>
      <c r="D119" s="125">
        <v>721.26666666666677</v>
      </c>
      <c r="E119" s="125">
        <v>712.53333333333353</v>
      </c>
      <c r="F119" s="125">
        <v>698.46666666666681</v>
      </c>
      <c r="G119" s="125">
        <v>689.73333333333358</v>
      </c>
      <c r="H119" s="125">
        <v>735.33333333333348</v>
      </c>
      <c r="I119" s="125">
        <v>744.06666666666683</v>
      </c>
      <c r="J119" s="125">
        <v>758.13333333333344</v>
      </c>
      <c r="K119" s="124">
        <v>730</v>
      </c>
      <c r="L119" s="124">
        <v>707.2</v>
      </c>
      <c r="M119" s="124">
        <v>196.71304000000001</v>
      </c>
    </row>
    <row r="120" spans="1:13">
      <c r="A120" s="66">
        <v>111</v>
      </c>
      <c r="B120" s="124" t="s">
        <v>935</v>
      </c>
      <c r="C120" s="124">
        <v>1082.95</v>
      </c>
      <c r="D120" s="125">
        <v>1078.5</v>
      </c>
      <c r="E120" s="125">
        <v>1066</v>
      </c>
      <c r="F120" s="125">
        <v>1049.05</v>
      </c>
      <c r="G120" s="125">
        <v>1036.55</v>
      </c>
      <c r="H120" s="125">
        <v>1095.45</v>
      </c>
      <c r="I120" s="125">
        <v>1107.95</v>
      </c>
      <c r="J120" s="125">
        <v>1124.9000000000001</v>
      </c>
      <c r="K120" s="124">
        <v>1091</v>
      </c>
      <c r="L120" s="124">
        <v>1061.55</v>
      </c>
      <c r="M120" s="124">
        <v>8.3682400000000001</v>
      </c>
    </row>
    <row r="121" spans="1:13">
      <c r="A121" s="66">
        <v>112</v>
      </c>
      <c r="B121" s="124" t="s">
        <v>199</v>
      </c>
      <c r="C121" s="124">
        <v>783.4</v>
      </c>
      <c r="D121" s="125">
        <v>783.1</v>
      </c>
      <c r="E121" s="125">
        <v>776.30000000000007</v>
      </c>
      <c r="F121" s="125">
        <v>769.2</v>
      </c>
      <c r="G121" s="125">
        <v>762.40000000000009</v>
      </c>
      <c r="H121" s="125">
        <v>790.2</v>
      </c>
      <c r="I121" s="125">
        <v>797</v>
      </c>
      <c r="J121" s="125">
        <v>804.1</v>
      </c>
      <c r="K121" s="124">
        <v>789.9</v>
      </c>
      <c r="L121" s="124">
        <v>776</v>
      </c>
      <c r="M121" s="124">
        <v>0.31115999999999999</v>
      </c>
    </row>
    <row r="122" spans="1:13">
      <c r="A122" s="66">
        <v>113</v>
      </c>
      <c r="B122" s="124" t="s">
        <v>103</v>
      </c>
      <c r="C122" s="124">
        <v>68.900000000000006</v>
      </c>
      <c r="D122" s="125">
        <v>69.233333333333334</v>
      </c>
      <c r="E122" s="125">
        <v>68.216666666666669</v>
      </c>
      <c r="F122" s="125">
        <v>67.533333333333331</v>
      </c>
      <c r="G122" s="125">
        <v>66.516666666666666</v>
      </c>
      <c r="H122" s="125">
        <v>69.916666666666671</v>
      </c>
      <c r="I122" s="125">
        <v>70.933333333333351</v>
      </c>
      <c r="J122" s="125">
        <v>71.616666666666674</v>
      </c>
      <c r="K122" s="124">
        <v>70.25</v>
      </c>
      <c r="L122" s="124">
        <v>68.55</v>
      </c>
      <c r="M122" s="124">
        <v>4.2931800000000004</v>
      </c>
    </row>
    <row r="123" spans="1:13">
      <c r="A123" s="66">
        <v>114</v>
      </c>
      <c r="B123" s="124" t="s">
        <v>104</v>
      </c>
      <c r="C123" s="124">
        <v>292.10000000000002</v>
      </c>
      <c r="D123" s="125">
        <v>289.13333333333338</v>
      </c>
      <c r="E123" s="125">
        <v>285.26666666666677</v>
      </c>
      <c r="F123" s="125">
        <v>278.43333333333339</v>
      </c>
      <c r="G123" s="125">
        <v>274.56666666666678</v>
      </c>
      <c r="H123" s="125">
        <v>295.96666666666675</v>
      </c>
      <c r="I123" s="125">
        <v>299.83333333333343</v>
      </c>
      <c r="J123" s="125">
        <v>306.66666666666674</v>
      </c>
      <c r="K123" s="124">
        <v>293</v>
      </c>
      <c r="L123" s="124">
        <v>282.3</v>
      </c>
      <c r="M123" s="124">
        <v>65.575770000000006</v>
      </c>
    </row>
    <row r="124" spans="1:13">
      <c r="A124" s="66">
        <v>115</v>
      </c>
      <c r="B124" s="124" t="s">
        <v>100</v>
      </c>
      <c r="C124" s="124">
        <v>146.9</v>
      </c>
      <c r="D124" s="125">
        <v>145.76666666666668</v>
      </c>
      <c r="E124" s="125">
        <v>144.13333333333335</v>
      </c>
      <c r="F124" s="125">
        <v>141.36666666666667</v>
      </c>
      <c r="G124" s="125">
        <v>139.73333333333335</v>
      </c>
      <c r="H124" s="125">
        <v>148.53333333333336</v>
      </c>
      <c r="I124" s="125">
        <v>150.16666666666669</v>
      </c>
      <c r="J124" s="125">
        <v>152.93333333333337</v>
      </c>
      <c r="K124" s="124">
        <v>147.4</v>
      </c>
      <c r="L124" s="124">
        <v>143</v>
      </c>
      <c r="M124" s="124">
        <v>121.55311</v>
      </c>
    </row>
    <row r="125" spans="1:13">
      <c r="A125" s="66">
        <v>116</v>
      </c>
      <c r="B125" s="124" t="s">
        <v>105</v>
      </c>
      <c r="C125" s="124">
        <v>1236</v>
      </c>
      <c r="D125" s="125">
        <v>1232.6333333333334</v>
      </c>
      <c r="E125" s="125">
        <v>1222.2666666666669</v>
      </c>
      <c r="F125" s="125">
        <v>1208.5333333333335</v>
      </c>
      <c r="G125" s="125">
        <v>1198.166666666667</v>
      </c>
      <c r="H125" s="125">
        <v>1246.3666666666668</v>
      </c>
      <c r="I125" s="125">
        <v>1256.7333333333331</v>
      </c>
      <c r="J125" s="125">
        <v>1270.4666666666667</v>
      </c>
      <c r="K125" s="124">
        <v>1243</v>
      </c>
      <c r="L125" s="124">
        <v>1218.9000000000001</v>
      </c>
      <c r="M125" s="124">
        <v>9.8919300000000003</v>
      </c>
    </row>
    <row r="126" spans="1:13">
      <c r="A126" s="66">
        <v>117</v>
      </c>
      <c r="B126" s="124" t="s">
        <v>1005</v>
      </c>
      <c r="C126" s="124">
        <v>719.75</v>
      </c>
      <c r="D126" s="125">
        <v>717.69999999999993</v>
      </c>
      <c r="E126" s="125">
        <v>707.94999999999982</v>
      </c>
      <c r="F126" s="125">
        <v>696.14999999999986</v>
      </c>
      <c r="G126" s="125">
        <v>686.39999999999975</v>
      </c>
      <c r="H126" s="125">
        <v>729.49999999999989</v>
      </c>
      <c r="I126" s="125">
        <v>739.25000000000011</v>
      </c>
      <c r="J126" s="125">
        <v>751.05</v>
      </c>
      <c r="K126" s="124">
        <v>727.45</v>
      </c>
      <c r="L126" s="124">
        <v>705.9</v>
      </c>
      <c r="M126" s="124">
        <v>1.9904200000000001</v>
      </c>
    </row>
    <row r="127" spans="1:13">
      <c r="A127" s="66">
        <v>118</v>
      </c>
      <c r="B127" s="124" t="s">
        <v>203</v>
      </c>
      <c r="C127" s="124">
        <v>92.05</v>
      </c>
      <c r="D127" s="125">
        <v>91.983333333333348</v>
      </c>
      <c r="E127" s="125">
        <v>90.716666666666697</v>
      </c>
      <c r="F127" s="125">
        <v>89.383333333333354</v>
      </c>
      <c r="G127" s="125">
        <v>88.116666666666703</v>
      </c>
      <c r="H127" s="125">
        <v>93.316666666666691</v>
      </c>
      <c r="I127" s="125">
        <v>94.583333333333343</v>
      </c>
      <c r="J127" s="125">
        <v>95.916666666666686</v>
      </c>
      <c r="K127" s="124">
        <v>93.25</v>
      </c>
      <c r="L127" s="124">
        <v>90.65</v>
      </c>
      <c r="M127" s="124">
        <v>7.2950999999999997</v>
      </c>
    </row>
    <row r="128" spans="1:13">
      <c r="A128" s="66">
        <v>119</v>
      </c>
      <c r="B128" s="124" t="s">
        <v>107</v>
      </c>
      <c r="C128" s="124">
        <v>1213.4000000000001</v>
      </c>
      <c r="D128" s="125">
        <v>1214.5666666666666</v>
      </c>
      <c r="E128" s="125">
        <v>1209.1333333333332</v>
      </c>
      <c r="F128" s="125">
        <v>1204.8666666666666</v>
      </c>
      <c r="G128" s="125">
        <v>1199.4333333333332</v>
      </c>
      <c r="H128" s="125">
        <v>1218.8333333333333</v>
      </c>
      <c r="I128" s="125">
        <v>1224.2666666666667</v>
      </c>
      <c r="J128" s="125">
        <v>1228.5333333333333</v>
      </c>
      <c r="K128" s="124">
        <v>1220</v>
      </c>
      <c r="L128" s="124">
        <v>1210.3</v>
      </c>
      <c r="M128" s="124">
        <v>11.53871</v>
      </c>
    </row>
    <row r="129" spans="1:13">
      <c r="A129" s="66">
        <v>120</v>
      </c>
      <c r="B129" s="124" t="s">
        <v>109</v>
      </c>
      <c r="C129" s="124">
        <v>141.05000000000001</v>
      </c>
      <c r="D129" s="125">
        <v>139.93333333333334</v>
      </c>
      <c r="E129" s="125">
        <v>137.86666666666667</v>
      </c>
      <c r="F129" s="125">
        <v>134.68333333333334</v>
      </c>
      <c r="G129" s="125">
        <v>132.61666666666667</v>
      </c>
      <c r="H129" s="125">
        <v>143.11666666666667</v>
      </c>
      <c r="I129" s="125">
        <v>145.18333333333334</v>
      </c>
      <c r="J129" s="125">
        <v>148.36666666666667</v>
      </c>
      <c r="K129" s="124">
        <v>142</v>
      </c>
      <c r="L129" s="124">
        <v>136.75</v>
      </c>
      <c r="M129" s="124">
        <v>59.141849999999998</v>
      </c>
    </row>
    <row r="130" spans="1:13">
      <c r="A130" s="66">
        <v>121</v>
      </c>
      <c r="B130" s="124" t="s">
        <v>110</v>
      </c>
      <c r="C130" s="124">
        <v>486.05</v>
      </c>
      <c r="D130" s="125">
        <v>483.91666666666669</v>
      </c>
      <c r="E130" s="125">
        <v>479.43333333333339</v>
      </c>
      <c r="F130" s="125">
        <v>472.81666666666672</v>
      </c>
      <c r="G130" s="125">
        <v>468.33333333333343</v>
      </c>
      <c r="H130" s="125">
        <v>490.53333333333336</v>
      </c>
      <c r="I130" s="125">
        <v>495.01666666666659</v>
      </c>
      <c r="J130" s="125">
        <v>501.63333333333333</v>
      </c>
      <c r="K130" s="124">
        <v>488.4</v>
      </c>
      <c r="L130" s="124">
        <v>477.3</v>
      </c>
      <c r="M130" s="124">
        <v>10.11374</v>
      </c>
    </row>
    <row r="131" spans="1:13">
      <c r="A131" s="66">
        <v>122</v>
      </c>
      <c r="B131" s="124" t="s">
        <v>111</v>
      </c>
      <c r="C131" s="124">
        <v>1340.9</v>
      </c>
      <c r="D131" s="125">
        <v>1339.6333333333334</v>
      </c>
      <c r="E131" s="125">
        <v>1331.2666666666669</v>
      </c>
      <c r="F131" s="125">
        <v>1321.6333333333334</v>
      </c>
      <c r="G131" s="125">
        <v>1313.2666666666669</v>
      </c>
      <c r="H131" s="125">
        <v>1349.2666666666669</v>
      </c>
      <c r="I131" s="125">
        <v>1357.6333333333332</v>
      </c>
      <c r="J131" s="125">
        <v>1367.2666666666669</v>
      </c>
      <c r="K131" s="124">
        <v>1348</v>
      </c>
      <c r="L131" s="124">
        <v>1330</v>
      </c>
      <c r="M131" s="124">
        <v>30.792480000000001</v>
      </c>
    </row>
    <row r="132" spans="1:13">
      <c r="A132" s="66">
        <v>123</v>
      </c>
      <c r="B132" s="124" t="s">
        <v>112</v>
      </c>
      <c r="C132" s="124">
        <v>849.7</v>
      </c>
      <c r="D132" s="125">
        <v>845.25</v>
      </c>
      <c r="E132" s="125">
        <v>837.5</v>
      </c>
      <c r="F132" s="125">
        <v>825.3</v>
      </c>
      <c r="G132" s="125">
        <v>817.55</v>
      </c>
      <c r="H132" s="125">
        <v>857.45</v>
      </c>
      <c r="I132" s="125">
        <v>865.2</v>
      </c>
      <c r="J132" s="125">
        <v>877.40000000000009</v>
      </c>
      <c r="K132" s="124">
        <v>853</v>
      </c>
      <c r="L132" s="124">
        <v>833.05</v>
      </c>
      <c r="M132" s="124">
        <v>10.719799999999999</v>
      </c>
    </row>
    <row r="133" spans="1:13">
      <c r="A133" s="66">
        <v>124</v>
      </c>
      <c r="B133" s="124" t="s">
        <v>119</v>
      </c>
      <c r="C133" s="124">
        <v>66195.600000000006</v>
      </c>
      <c r="D133" s="125">
        <v>66420.849999999991</v>
      </c>
      <c r="E133" s="125">
        <v>65851.749999999985</v>
      </c>
      <c r="F133" s="125">
        <v>65507.899999999994</v>
      </c>
      <c r="G133" s="125">
        <v>64938.799999999988</v>
      </c>
      <c r="H133" s="125">
        <v>66764.699999999983</v>
      </c>
      <c r="I133" s="125">
        <v>67333.799999999988</v>
      </c>
      <c r="J133" s="125">
        <v>67677.64999999998</v>
      </c>
      <c r="K133" s="124">
        <v>66989.95</v>
      </c>
      <c r="L133" s="124">
        <v>66077</v>
      </c>
      <c r="M133" s="124">
        <v>3.8629999999999998E-2</v>
      </c>
    </row>
    <row r="134" spans="1:13">
      <c r="A134" s="66">
        <v>125</v>
      </c>
      <c r="B134" s="124" t="s">
        <v>1845</v>
      </c>
      <c r="C134" s="124">
        <v>899.55</v>
      </c>
      <c r="D134" s="125">
        <v>894.81666666666661</v>
      </c>
      <c r="E134" s="125">
        <v>887.73333333333323</v>
      </c>
      <c r="F134" s="125">
        <v>875.91666666666663</v>
      </c>
      <c r="G134" s="125">
        <v>868.83333333333326</v>
      </c>
      <c r="H134" s="125">
        <v>906.63333333333321</v>
      </c>
      <c r="I134" s="125">
        <v>913.7166666666667</v>
      </c>
      <c r="J134" s="125">
        <v>925.53333333333319</v>
      </c>
      <c r="K134" s="124">
        <v>901.9</v>
      </c>
      <c r="L134" s="124">
        <v>883</v>
      </c>
      <c r="M134" s="124">
        <v>1.3744000000000001</v>
      </c>
    </row>
    <row r="135" spans="1:13">
      <c r="A135" s="66">
        <v>126</v>
      </c>
      <c r="B135" s="124" t="s">
        <v>114</v>
      </c>
      <c r="C135" s="124">
        <v>444.05</v>
      </c>
      <c r="D135" s="125">
        <v>443</v>
      </c>
      <c r="E135" s="125">
        <v>439.5</v>
      </c>
      <c r="F135" s="125">
        <v>434.95</v>
      </c>
      <c r="G135" s="125">
        <v>431.45</v>
      </c>
      <c r="H135" s="125">
        <v>447.55</v>
      </c>
      <c r="I135" s="125">
        <v>451.05</v>
      </c>
      <c r="J135" s="125">
        <v>455.6</v>
      </c>
      <c r="K135" s="124">
        <v>446.5</v>
      </c>
      <c r="L135" s="124">
        <v>438.45</v>
      </c>
      <c r="M135" s="124">
        <v>18.761040000000001</v>
      </c>
    </row>
    <row r="136" spans="1:13">
      <c r="A136" s="66">
        <v>127</v>
      </c>
      <c r="B136" s="124" t="s">
        <v>113</v>
      </c>
      <c r="C136" s="124">
        <v>726.9</v>
      </c>
      <c r="D136" s="125">
        <v>726.75</v>
      </c>
      <c r="E136" s="125">
        <v>723.5</v>
      </c>
      <c r="F136" s="125">
        <v>720.1</v>
      </c>
      <c r="G136" s="125">
        <v>716.85</v>
      </c>
      <c r="H136" s="125">
        <v>730.15</v>
      </c>
      <c r="I136" s="125">
        <v>733.4</v>
      </c>
      <c r="J136" s="125">
        <v>736.8</v>
      </c>
      <c r="K136" s="124">
        <v>730</v>
      </c>
      <c r="L136" s="124">
        <v>723.35</v>
      </c>
      <c r="M136" s="124">
        <v>21.38402</v>
      </c>
    </row>
    <row r="137" spans="1:13">
      <c r="A137" s="66">
        <v>128</v>
      </c>
      <c r="B137" s="124" t="s">
        <v>1135</v>
      </c>
      <c r="C137" s="124">
        <v>98.65</v>
      </c>
      <c r="D137" s="125">
        <v>97.600000000000009</v>
      </c>
      <c r="E137" s="125">
        <v>96.200000000000017</v>
      </c>
      <c r="F137" s="125">
        <v>93.750000000000014</v>
      </c>
      <c r="G137" s="125">
        <v>92.350000000000023</v>
      </c>
      <c r="H137" s="125">
        <v>100.05000000000001</v>
      </c>
      <c r="I137" s="125">
        <v>101.45000000000002</v>
      </c>
      <c r="J137" s="125">
        <v>103.9</v>
      </c>
      <c r="K137" s="124">
        <v>99</v>
      </c>
      <c r="L137" s="124">
        <v>95.15</v>
      </c>
      <c r="M137" s="124">
        <v>18.74259</v>
      </c>
    </row>
    <row r="138" spans="1:13">
      <c r="A138" s="66">
        <v>129</v>
      </c>
      <c r="B138" s="124" t="s">
        <v>1200</v>
      </c>
      <c r="C138" s="124">
        <v>70.400000000000006</v>
      </c>
      <c r="D138" s="125">
        <v>70.13333333333334</v>
      </c>
      <c r="E138" s="125">
        <v>69.666666666666686</v>
      </c>
      <c r="F138" s="125">
        <v>68.933333333333351</v>
      </c>
      <c r="G138" s="125">
        <v>68.466666666666697</v>
      </c>
      <c r="H138" s="125">
        <v>70.866666666666674</v>
      </c>
      <c r="I138" s="125">
        <v>71.333333333333343</v>
      </c>
      <c r="J138" s="125">
        <v>72.066666666666663</v>
      </c>
      <c r="K138" s="124">
        <v>70.599999999999994</v>
      </c>
      <c r="L138" s="124">
        <v>69.400000000000006</v>
      </c>
      <c r="M138" s="124">
        <v>5.56046</v>
      </c>
    </row>
    <row r="139" spans="1:13">
      <c r="A139" s="66">
        <v>130</v>
      </c>
      <c r="B139" s="124" t="s">
        <v>240</v>
      </c>
      <c r="C139" s="124">
        <v>381.45</v>
      </c>
      <c r="D139" s="125">
        <v>382.08333333333331</v>
      </c>
      <c r="E139" s="125">
        <v>379.06666666666661</v>
      </c>
      <c r="F139" s="125">
        <v>376.68333333333328</v>
      </c>
      <c r="G139" s="125">
        <v>373.66666666666657</v>
      </c>
      <c r="H139" s="125">
        <v>384.46666666666664</v>
      </c>
      <c r="I139" s="125">
        <v>387.48333333333341</v>
      </c>
      <c r="J139" s="125">
        <v>389.86666666666667</v>
      </c>
      <c r="K139" s="124">
        <v>385.1</v>
      </c>
      <c r="L139" s="124">
        <v>379.7</v>
      </c>
      <c r="M139" s="124">
        <v>9.1148500000000006</v>
      </c>
    </row>
    <row r="140" spans="1:13">
      <c r="A140" s="66">
        <v>131</v>
      </c>
      <c r="B140" s="124" t="s">
        <v>115</v>
      </c>
      <c r="C140" s="124">
        <v>7355.15</v>
      </c>
      <c r="D140" s="125">
        <v>7380.7166666666672</v>
      </c>
      <c r="E140" s="125">
        <v>7291.4333333333343</v>
      </c>
      <c r="F140" s="125">
        <v>7227.7166666666672</v>
      </c>
      <c r="G140" s="125">
        <v>7138.4333333333343</v>
      </c>
      <c r="H140" s="125">
        <v>7444.4333333333343</v>
      </c>
      <c r="I140" s="125">
        <v>7533.7166666666672</v>
      </c>
      <c r="J140" s="125">
        <v>7597.4333333333343</v>
      </c>
      <c r="K140" s="124">
        <v>7470</v>
      </c>
      <c r="L140" s="124">
        <v>7317</v>
      </c>
      <c r="M140" s="124">
        <v>4.9119599999999997</v>
      </c>
    </row>
    <row r="141" spans="1:13">
      <c r="A141" s="66">
        <v>132</v>
      </c>
      <c r="B141" s="124" t="s">
        <v>352</v>
      </c>
      <c r="C141" s="124">
        <v>460.5</v>
      </c>
      <c r="D141" s="125">
        <v>458.16666666666669</v>
      </c>
      <c r="E141" s="125">
        <v>451.38333333333338</v>
      </c>
      <c r="F141" s="125">
        <v>442.26666666666671</v>
      </c>
      <c r="G141" s="125">
        <v>435.48333333333341</v>
      </c>
      <c r="H141" s="125">
        <v>467.28333333333336</v>
      </c>
      <c r="I141" s="125">
        <v>474.06666666666666</v>
      </c>
      <c r="J141" s="125">
        <v>483.18333333333334</v>
      </c>
      <c r="K141" s="124">
        <v>464.95</v>
      </c>
      <c r="L141" s="124">
        <v>449.05</v>
      </c>
      <c r="M141" s="124">
        <v>6.5664800000000003</v>
      </c>
    </row>
    <row r="142" spans="1:13">
      <c r="A142" s="66">
        <v>133</v>
      </c>
      <c r="B142" s="124" t="s">
        <v>117</v>
      </c>
      <c r="C142" s="124">
        <v>854.5</v>
      </c>
      <c r="D142" s="125">
        <v>853.43333333333339</v>
      </c>
      <c r="E142" s="125">
        <v>843.86666666666679</v>
      </c>
      <c r="F142" s="125">
        <v>833.23333333333335</v>
      </c>
      <c r="G142" s="125">
        <v>823.66666666666674</v>
      </c>
      <c r="H142" s="125">
        <v>864.06666666666683</v>
      </c>
      <c r="I142" s="125">
        <v>873.63333333333344</v>
      </c>
      <c r="J142" s="125">
        <v>884.26666666666688</v>
      </c>
      <c r="K142" s="124">
        <v>863</v>
      </c>
      <c r="L142" s="124">
        <v>842.8</v>
      </c>
      <c r="M142" s="124">
        <v>15.986039999999999</v>
      </c>
    </row>
    <row r="143" spans="1:13">
      <c r="A143" s="66">
        <v>134</v>
      </c>
      <c r="B143" s="124" t="s">
        <v>118</v>
      </c>
      <c r="C143" s="124">
        <v>160.69999999999999</v>
      </c>
      <c r="D143" s="125">
        <v>160.06666666666669</v>
      </c>
      <c r="E143" s="125">
        <v>158.23333333333338</v>
      </c>
      <c r="F143" s="125">
        <v>155.76666666666668</v>
      </c>
      <c r="G143" s="125">
        <v>153.93333333333337</v>
      </c>
      <c r="H143" s="125">
        <v>162.53333333333339</v>
      </c>
      <c r="I143" s="125">
        <v>164.3666666666667</v>
      </c>
      <c r="J143" s="125">
        <v>166.8333333333334</v>
      </c>
      <c r="K143" s="124">
        <v>161.9</v>
      </c>
      <c r="L143" s="124">
        <v>157.6</v>
      </c>
      <c r="M143" s="124">
        <v>34.678699999999999</v>
      </c>
    </row>
    <row r="144" spans="1:13">
      <c r="A144" s="66">
        <v>135</v>
      </c>
      <c r="B144" s="124" t="s">
        <v>204</v>
      </c>
      <c r="C144" s="124">
        <v>876.45</v>
      </c>
      <c r="D144" s="125">
        <v>877.81666666666672</v>
      </c>
      <c r="E144" s="125">
        <v>867.78333333333342</v>
      </c>
      <c r="F144" s="125">
        <v>859.11666666666667</v>
      </c>
      <c r="G144" s="125">
        <v>849.08333333333337</v>
      </c>
      <c r="H144" s="125">
        <v>886.48333333333346</v>
      </c>
      <c r="I144" s="125">
        <v>896.51666666666677</v>
      </c>
      <c r="J144" s="125">
        <v>905.18333333333351</v>
      </c>
      <c r="K144" s="124">
        <v>887.85</v>
      </c>
      <c r="L144" s="124">
        <v>869.15</v>
      </c>
      <c r="M144" s="124">
        <v>1.6813400000000001</v>
      </c>
    </row>
    <row r="145" spans="1:13">
      <c r="A145" s="66">
        <v>136</v>
      </c>
      <c r="B145" s="124" t="s">
        <v>1216</v>
      </c>
      <c r="C145" s="124">
        <v>541.65</v>
      </c>
      <c r="D145" s="125">
        <v>538.75</v>
      </c>
      <c r="E145" s="125">
        <v>534.1</v>
      </c>
      <c r="F145" s="125">
        <v>526.55000000000007</v>
      </c>
      <c r="G145" s="125">
        <v>521.90000000000009</v>
      </c>
      <c r="H145" s="125">
        <v>546.29999999999995</v>
      </c>
      <c r="I145" s="125">
        <v>550.95000000000005</v>
      </c>
      <c r="J145" s="125">
        <v>558.49999999999989</v>
      </c>
      <c r="K145" s="124">
        <v>543.4</v>
      </c>
      <c r="L145" s="124">
        <v>531.20000000000005</v>
      </c>
      <c r="M145" s="124">
        <v>8.0694999999999997</v>
      </c>
    </row>
    <row r="146" spans="1:13">
      <c r="A146" s="66">
        <v>137</v>
      </c>
      <c r="B146" s="124" t="s">
        <v>374</v>
      </c>
      <c r="C146" s="124">
        <v>692.7</v>
      </c>
      <c r="D146" s="125">
        <v>690.9666666666667</v>
      </c>
      <c r="E146" s="125">
        <v>687.23333333333335</v>
      </c>
      <c r="F146" s="125">
        <v>681.76666666666665</v>
      </c>
      <c r="G146" s="125">
        <v>678.0333333333333</v>
      </c>
      <c r="H146" s="125">
        <v>696.43333333333339</v>
      </c>
      <c r="I146" s="125">
        <v>700.16666666666674</v>
      </c>
      <c r="J146" s="125">
        <v>705.63333333333344</v>
      </c>
      <c r="K146" s="124">
        <v>694.7</v>
      </c>
      <c r="L146" s="124">
        <v>685.5</v>
      </c>
      <c r="M146" s="124">
        <v>1.9376599999999999</v>
      </c>
    </row>
    <row r="147" spans="1:13">
      <c r="A147" s="66">
        <v>138</v>
      </c>
      <c r="B147" s="124" t="s">
        <v>367</v>
      </c>
      <c r="C147" s="124">
        <v>59.8</v>
      </c>
      <c r="D147" s="125">
        <v>59.75</v>
      </c>
      <c r="E147" s="125">
        <v>58.95</v>
      </c>
      <c r="F147" s="125">
        <v>58.1</v>
      </c>
      <c r="G147" s="125">
        <v>57.300000000000004</v>
      </c>
      <c r="H147" s="125">
        <v>60.6</v>
      </c>
      <c r="I147" s="125">
        <v>61.4</v>
      </c>
      <c r="J147" s="125">
        <v>62.25</v>
      </c>
      <c r="K147" s="124">
        <v>60.55</v>
      </c>
      <c r="L147" s="124">
        <v>58.9</v>
      </c>
      <c r="M147" s="124">
        <v>62.393689999999999</v>
      </c>
    </row>
    <row r="148" spans="1:13">
      <c r="A148" s="66">
        <v>139</v>
      </c>
      <c r="B148" s="124" t="s">
        <v>120</v>
      </c>
      <c r="C148" s="124">
        <v>25.55</v>
      </c>
      <c r="D148" s="125">
        <v>25.566666666666666</v>
      </c>
      <c r="E148" s="125">
        <v>25.333333333333332</v>
      </c>
      <c r="F148" s="125">
        <v>25.116666666666667</v>
      </c>
      <c r="G148" s="125">
        <v>24.883333333333333</v>
      </c>
      <c r="H148" s="125">
        <v>25.783333333333331</v>
      </c>
      <c r="I148" s="125">
        <v>26.016666666666666</v>
      </c>
      <c r="J148" s="125">
        <v>26.233333333333331</v>
      </c>
      <c r="K148" s="124">
        <v>25.8</v>
      </c>
      <c r="L148" s="124">
        <v>25.35</v>
      </c>
      <c r="M148" s="124">
        <v>8.8805499999999995</v>
      </c>
    </row>
    <row r="149" spans="1:13">
      <c r="A149" s="66">
        <v>140</v>
      </c>
      <c r="B149" s="124" t="s">
        <v>121</v>
      </c>
      <c r="C149" s="124">
        <v>93.65</v>
      </c>
      <c r="D149" s="125">
        <v>93.25</v>
      </c>
      <c r="E149" s="125">
        <v>92.5</v>
      </c>
      <c r="F149" s="125">
        <v>91.35</v>
      </c>
      <c r="G149" s="125">
        <v>90.6</v>
      </c>
      <c r="H149" s="125">
        <v>94.4</v>
      </c>
      <c r="I149" s="125">
        <v>95.15</v>
      </c>
      <c r="J149" s="125">
        <v>96.300000000000011</v>
      </c>
      <c r="K149" s="124">
        <v>94</v>
      </c>
      <c r="L149" s="124">
        <v>92.1</v>
      </c>
      <c r="M149" s="124">
        <v>49.755929999999999</v>
      </c>
    </row>
    <row r="150" spans="1:13">
      <c r="A150" s="66">
        <v>141</v>
      </c>
      <c r="B150" s="124" t="s">
        <v>122</v>
      </c>
      <c r="C150" s="124">
        <v>145.80000000000001</v>
      </c>
      <c r="D150" s="125">
        <v>145.46666666666667</v>
      </c>
      <c r="E150" s="125">
        <v>144.48333333333335</v>
      </c>
      <c r="F150" s="125">
        <v>143.16666666666669</v>
      </c>
      <c r="G150" s="125">
        <v>142.18333333333337</v>
      </c>
      <c r="H150" s="125">
        <v>146.78333333333333</v>
      </c>
      <c r="I150" s="125">
        <v>147.76666666666662</v>
      </c>
      <c r="J150" s="125">
        <v>149.08333333333331</v>
      </c>
      <c r="K150" s="124">
        <v>146.44999999999999</v>
      </c>
      <c r="L150" s="124">
        <v>144.15</v>
      </c>
      <c r="M150" s="124">
        <v>122.75812000000001</v>
      </c>
    </row>
    <row r="151" spans="1:13">
      <c r="A151" s="66">
        <v>142</v>
      </c>
      <c r="B151" s="124" t="s">
        <v>1231</v>
      </c>
      <c r="C151" s="124">
        <v>62.15</v>
      </c>
      <c r="D151" s="125">
        <v>61.949999999999996</v>
      </c>
      <c r="E151" s="125">
        <v>61.449999999999989</v>
      </c>
      <c r="F151" s="125">
        <v>60.749999999999993</v>
      </c>
      <c r="G151" s="125">
        <v>60.249999999999986</v>
      </c>
      <c r="H151" s="125">
        <v>62.649999999999991</v>
      </c>
      <c r="I151" s="125">
        <v>63.150000000000006</v>
      </c>
      <c r="J151" s="125">
        <v>63.849999999999994</v>
      </c>
      <c r="K151" s="124">
        <v>62.45</v>
      </c>
      <c r="L151" s="124">
        <v>61.25</v>
      </c>
      <c r="M151" s="124">
        <v>27.97007</v>
      </c>
    </row>
    <row r="152" spans="1:13">
      <c r="A152" s="66">
        <v>143</v>
      </c>
      <c r="B152" s="124" t="s">
        <v>1282</v>
      </c>
      <c r="C152" s="124">
        <v>452.3</v>
      </c>
      <c r="D152" s="125">
        <v>453.91666666666669</v>
      </c>
      <c r="E152" s="125">
        <v>443.83333333333337</v>
      </c>
      <c r="F152" s="125">
        <v>435.36666666666667</v>
      </c>
      <c r="G152" s="125">
        <v>425.28333333333336</v>
      </c>
      <c r="H152" s="125">
        <v>462.38333333333338</v>
      </c>
      <c r="I152" s="125">
        <v>472.46666666666675</v>
      </c>
      <c r="J152" s="125">
        <v>480.93333333333339</v>
      </c>
      <c r="K152" s="124">
        <v>464</v>
      </c>
      <c r="L152" s="124">
        <v>445.45</v>
      </c>
      <c r="M152" s="124">
        <v>5.4005000000000001</v>
      </c>
    </row>
    <row r="153" spans="1:13">
      <c r="A153" s="66">
        <v>144</v>
      </c>
      <c r="B153" s="124" t="s">
        <v>124</v>
      </c>
      <c r="C153" s="124">
        <v>145.15</v>
      </c>
      <c r="D153" s="125">
        <v>144.9</v>
      </c>
      <c r="E153" s="125">
        <v>144.30000000000001</v>
      </c>
      <c r="F153" s="125">
        <v>143.45000000000002</v>
      </c>
      <c r="G153" s="125">
        <v>142.85000000000002</v>
      </c>
      <c r="H153" s="125">
        <v>145.75</v>
      </c>
      <c r="I153" s="125">
        <v>146.34999999999997</v>
      </c>
      <c r="J153" s="125">
        <v>147.19999999999999</v>
      </c>
      <c r="K153" s="124">
        <v>145.5</v>
      </c>
      <c r="L153" s="124">
        <v>144.05000000000001</v>
      </c>
      <c r="M153" s="124">
        <v>36.807740000000003</v>
      </c>
    </row>
    <row r="154" spans="1:13">
      <c r="A154" s="66">
        <v>145</v>
      </c>
      <c r="B154" s="124" t="s">
        <v>205</v>
      </c>
      <c r="C154" s="124">
        <v>175.1</v>
      </c>
      <c r="D154" s="125">
        <v>174.63333333333335</v>
      </c>
      <c r="E154" s="125">
        <v>173.26666666666671</v>
      </c>
      <c r="F154" s="125">
        <v>171.43333333333337</v>
      </c>
      <c r="G154" s="125">
        <v>170.06666666666672</v>
      </c>
      <c r="H154" s="125">
        <v>176.4666666666667</v>
      </c>
      <c r="I154" s="125">
        <v>177.83333333333331</v>
      </c>
      <c r="J154" s="125">
        <v>179.66666666666669</v>
      </c>
      <c r="K154" s="124">
        <v>176</v>
      </c>
      <c r="L154" s="124">
        <v>172.8</v>
      </c>
      <c r="M154" s="124">
        <v>11.30612</v>
      </c>
    </row>
    <row r="155" spans="1:13">
      <c r="A155" s="66">
        <v>146</v>
      </c>
      <c r="B155" s="124" t="s">
        <v>123</v>
      </c>
      <c r="C155" s="124">
        <v>3661.9</v>
      </c>
      <c r="D155" s="125">
        <v>3650.2333333333336</v>
      </c>
      <c r="E155" s="125">
        <v>3615.7666666666673</v>
      </c>
      <c r="F155" s="125">
        <v>3569.6333333333337</v>
      </c>
      <c r="G155" s="125">
        <v>3535.1666666666674</v>
      </c>
      <c r="H155" s="125">
        <v>3696.3666666666672</v>
      </c>
      <c r="I155" s="125">
        <v>3730.8333333333335</v>
      </c>
      <c r="J155" s="125">
        <v>3776.9666666666672</v>
      </c>
      <c r="K155" s="124">
        <v>3684.7</v>
      </c>
      <c r="L155" s="124">
        <v>3604.1</v>
      </c>
      <c r="M155" s="124">
        <v>0.14885000000000001</v>
      </c>
    </row>
    <row r="156" spans="1:13">
      <c r="A156" s="66">
        <v>147</v>
      </c>
      <c r="B156" s="124" t="s">
        <v>349</v>
      </c>
      <c r="C156" s="124">
        <v>81.55</v>
      </c>
      <c r="D156" s="125">
        <v>81.433333333333323</v>
      </c>
      <c r="E156" s="125">
        <v>79.266666666666652</v>
      </c>
      <c r="F156" s="125">
        <v>76.983333333333334</v>
      </c>
      <c r="G156" s="125">
        <v>74.816666666666663</v>
      </c>
      <c r="H156" s="125">
        <v>83.71666666666664</v>
      </c>
      <c r="I156" s="125">
        <v>85.883333333333297</v>
      </c>
      <c r="J156" s="125">
        <v>88.166666666666629</v>
      </c>
      <c r="K156" s="124">
        <v>83.6</v>
      </c>
      <c r="L156" s="124">
        <v>79.150000000000006</v>
      </c>
      <c r="M156" s="124">
        <v>142.61447999999999</v>
      </c>
    </row>
    <row r="157" spans="1:13">
      <c r="A157" s="66">
        <v>148</v>
      </c>
      <c r="B157" s="124" t="s">
        <v>1336</v>
      </c>
      <c r="C157" s="124">
        <v>842.15</v>
      </c>
      <c r="D157" s="125">
        <v>841.38333333333333</v>
      </c>
      <c r="E157" s="125">
        <v>829.76666666666665</v>
      </c>
      <c r="F157" s="125">
        <v>817.38333333333333</v>
      </c>
      <c r="G157" s="125">
        <v>805.76666666666665</v>
      </c>
      <c r="H157" s="125">
        <v>853.76666666666665</v>
      </c>
      <c r="I157" s="125">
        <v>865.38333333333321</v>
      </c>
      <c r="J157" s="125">
        <v>877.76666666666665</v>
      </c>
      <c r="K157" s="124">
        <v>853</v>
      </c>
      <c r="L157" s="124">
        <v>829</v>
      </c>
      <c r="M157" s="124">
        <v>0.49891000000000002</v>
      </c>
    </row>
    <row r="158" spans="1:13">
      <c r="A158" s="66">
        <v>149</v>
      </c>
      <c r="B158" s="124" t="s">
        <v>1931</v>
      </c>
      <c r="C158" s="124">
        <v>889.75</v>
      </c>
      <c r="D158" s="125">
        <v>892.11666666666667</v>
      </c>
      <c r="E158" s="125">
        <v>877.63333333333333</v>
      </c>
      <c r="F158" s="125">
        <v>865.51666666666665</v>
      </c>
      <c r="G158" s="125">
        <v>851.0333333333333</v>
      </c>
      <c r="H158" s="125">
        <v>904.23333333333335</v>
      </c>
      <c r="I158" s="125">
        <v>918.7166666666667</v>
      </c>
      <c r="J158" s="125">
        <v>930.83333333333337</v>
      </c>
      <c r="K158" s="124">
        <v>906.6</v>
      </c>
      <c r="L158" s="124">
        <v>880</v>
      </c>
      <c r="M158" s="124">
        <v>1.14316</v>
      </c>
    </row>
    <row r="159" spans="1:13">
      <c r="A159" s="66">
        <v>150</v>
      </c>
      <c r="B159" s="124" t="s">
        <v>229</v>
      </c>
      <c r="C159" s="124">
        <v>23760.6</v>
      </c>
      <c r="D159" s="125">
        <v>23875.7</v>
      </c>
      <c r="E159" s="125">
        <v>23484.9</v>
      </c>
      <c r="F159" s="125">
        <v>23209.200000000001</v>
      </c>
      <c r="G159" s="125">
        <v>22818.400000000001</v>
      </c>
      <c r="H159" s="125">
        <v>24151.4</v>
      </c>
      <c r="I159" s="125">
        <v>24542.199999999997</v>
      </c>
      <c r="J159" s="125">
        <v>24817.9</v>
      </c>
      <c r="K159" s="124">
        <v>24266.5</v>
      </c>
      <c r="L159" s="124">
        <v>23600</v>
      </c>
      <c r="M159" s="124">
        <v>0.52568000000000004</v>
      </c>
    </row>
    <row r="160" spans="1:13">
      <c r="A160" s="66">
        <v>151</v>
      </c>
      <c r="B160" s="124" t="s">
        <v>126</v>
      </c>
      <c r="C160" s="124">
        <v>214.95</v>
      </c>
      <c r="D160" s="125">
        <v>216.41666666666666</v>
      </c>
      <c r="E160" s="125">
        <v>212.73333333333332</v>
      </c>
      <c r="F160" s="125">
        <v>210.51666666666665</v>
      </c>
      <c r="G160" s="125">
        <v>206.83333333333331</v>
      </c>
      <c r="H160" s="125">
        <v>218.63333333333333</v>
      </c>
      <c r="I160" s="125">
        <v>222.31666666666666</v>
      </c>
      <c r="J160" s="125">
        <v>224.53333333333333</v>
      </c>
      <c r="K160" s="124">
        <v>220.1</v>
      </c>
      <c r="L160" s="124">
        <v>214.2</v>
      </c>
      <c r="M160" s="124">
        <v>18.030840000000001</v>
      </c>
    </row>
    <row r="161" spans="1:13">
      <c r="A161" s="66">
        <v>152</v>
      </c>
      <c r="B161" s="124" t="s">
        <v>206</v>
      </c>
      <c r="C161" s="124">
        <v>1168.9000000000001</v>
      </c>
      <c r="D161" s="125">
        <v>1161.1166666666668</v>
      </c>
      <c r="E161" s="125">
        <v>1143.4833333333336</v>
      </c>
      <c r="F161" s="125">
        <v>1118.0666666666668</v>
      </c>
      <c r="G161" s="125">
        <v>1100.4333333333336</v>
      </c>
      <c r="H161" s="125">
        <v>1186.5333333333335</v>
      </c>
      <c r="I161" s="125">
        <v>1204.1666666666667</v>
      </c>
      <c r="J161" s="125">
        <v>1229.5833333333335</v>
      </c>
      <c r="K161" s="124">
        <v>1178.75</v>
      </c>
      <c r="L161" s="124">
        <v>1135.7</v>
      </c>
      <c r="M161" s="124">
        <v>15.386039999999999</v>
      </c>
    </row>
    <row r="162" spans="1:13">
      <c r="A162" s="66">
        <v>153</v>
      </c>
      <c r="B162" s="124" t="s">
        <v>207</v>
      </c>
      <c r="C162" s="124">
        <v>2345.75</v>
      </c>
      <c r="D162" s="125">
        <v>2324.1333333333332</v>
      </c>
      <c r="E162" s="125">
        <v>2298.2666666666664</v>
      </c>
      <c r="F162" s="125">
        <v>2250.7833333333333</v>
      </c>
      <c r="G162" s="125">
        <v>2224.9166666666665</v>
      </c>
      <c r="H162" s="125">
        <v>2371.6166666666663</v>
      </c>
      <c r="I162" s="125">
        <v>2397.4833333333331</v>
      </c>
      <c r="J162" s="125">
        <v>2444.9666666666662</v>
      </c>
      <c r="K162" s="124">
        <v>2350</v>
      </c>
      <c r="L162" s="124">
        <v>2276.65</v>
      </c>
      <c r="M162" s="124">
        <v>3.4527100000000002</v>
      </c>
    </row>
    <row r="163" spans="1:13">
      <c r="A163" s="66">
        <v>154</v>
      </c>
      <c r="B163" s="124" t="s">
        <v>127</v>
      </c>
      <c r="C163" s="124">
        <v>108.3</v>
      </c>
      <c r="D163" s="125">
        <v>107.86666666666666</v>
      </c>
      <c r="E163" s="125">
        <v>107.13333333333333</v>
      </c>
      <c r="F163" s="125">
        <v>105.96666666666667</v>
      </c>
      <c r="G163" s="125">
        <v>105.23333333333333</v>
      </c>
      <c r="H163" s="125">
        <v>109.03333333333332</v>
      </c>
      <c r="I163" s="125">
        <v>109.76666666666664</v>
      </c>
      <c r="J163" s="125">
        <v>110.93333333333331</v>
      </c>
      <c r="K163" s="124">
        <v>108.6</v>
      </c>
      <c r="L163" s="124">
        <v>106.7</v>
      </c>
      <c r="M163" s="124">
        <v>36.66816</v>
      </c>
    </row>
    <row r="164" spans="1:13">
      <c r="A164" s="66">
        <v>155</v>
      </c>
      <c r="B164" s="124" t="s">
        <v>129</v>
      </c>
      <c r="C164" s="124">
        <v>192.45</v>
      </c>
      <c r="D164" s="125">
        <v>193.95000000000002</v>
      </c>
      <c r="E164" s="125">
        <v>188.90000000000003</v>
      </c>
      <c r="F164" s="125">
        <v>185.35000000000002</v>
      </c>
      <c r="G164" s="125">
        <v>180.30000000000004</v>
      </c>
      <c r="H164" s="125">
        <v>197.50000000000003</v>
      </c>
      <c r="I164" s="125">
        <v>202.55000000000004</v>
      </c>
      <c r="J164" s="125">
        <v>206.10000000000002</v>
      </c>
      <c r="K164" s="124">
        <v>199</v>
      </c>
      <c r="L164" s="124">
        <v>190.4</v>
      </c>
      <c r="M164" s="124">
        <v>64.681150000000002</v>
      </c>
    </row>
    <row r="165" spans="1:13">
      <c r="A165" s="66">
        <v>156</v>
      </c>
      <c r="B165" s="124" t="s">
        <v>1366</v>
      </c>
      <c r="C165" s="124">
        <v>215.35</v>
      </c>
      <c r="D165" s="125">
        <v>216.28333333333333</v>
      </c>
      <c r="E165" s="125">
        <v>208.06666666666666</v>
      </c>
      <c r="F165" s="125">
        <v>200.78333333333333</v>
      </c>
      <c r="G165" s="125">
        <v>192.56666666666666</v>
      </c>
      <c r="H165" s="125">
        <v>223.56666666666666</v>
      </c>
      <c r="I165" s="125">
        <v>231.7833333333333</v>
      </c>
      <c r="J165" s="125">
        <v>239.06666666666666</v>
      </c>
      <c r="K165" s="124">
        <v>224.5</v>
      </c>
      <c r="L165" s="124">
        <v>209</v>
      </c>
      <c r="M165" s="124">
        <v>4.8234300000000001</v>
      </c>
    </row>
    <row r="166" spans="1:13">
      <c r="A166" s="66">
        <v>157</v>
      </c>
      <c r="B166" s="124" t="s">
        <v>208</v>
      </c>
      <c r="C166" s="124">
        <v>9939.75</v>
      </c>
      <c r="D166" s="125">
        <v>9941.6166666666668</v>
      </c>
      <c r="E166" s="125">
        <v>9873.2333333333336</v>
      </c>
      <c r="F166" s="125">
        <v>9806.7166666666672</v>
      </c>
      <c r="G166" s="125">
        <v>9738.3333333333339</v>
      </c>
      <c r="H166" s="125">
        <v>10008.133333333333</v>
      </c>
      <c r="I166" s="125">
        <v>10076.516666666668</v>
      </c>
      <c r="J166" s="125">
        <v>10143.033333333333</v>
      </c>
      <c r="K166" s="124">
        <v>10010</v>
      </c>
      <c r="L166" s="124">
        <v>9875.1</v>
      </c>
      <c r="M166" s="124">
        <v>2.742E-2</v>
      </c>
    </row>
    <row r="167" spans="1:13">
      <c r="A167" s="66">
        <v>158</v>
      </c>
      <c r="B167" s="124" t="s">
        <v>128</v>
      </c>
      <c r="C167" s="124">
        <v>81.95</v>
      </c>
      <c r="D167" s="125">
        <v>82.283333333333346</v>
      </c>
      <c r="E167" s="125">
        <v>81.166666666666686</v>
      </c>
      <c r="F167" s="125">
        <v>80.38333333333334</v>
      </c>
      <c r="G167" s="125">
        <v>79.26666666666668</v>
      </c>
      <c r="H167" s="125">
        <v>83.066666666666691</v>
      </c>
      <c r="I167" s="125">
        <v>84.183333333333337</v>
      </c>
      <c r="J167" s="125">
        <v>84.966666666666697</v>
      </c>
      <c r="K167" s="124">
        <v>83.4</v>
      </c>
      <c r="L167" s="124">
        <v>81.5</v>
      </c>
      <c r="M167" s="124">
        <v>144.99042</v>
      </c>
    </row>
    <row r="168" spans="1:13">
      <c r="A168" s="66">
        <v>159</v>
      </c>
      <c r="B168" s="124" t="s">
        <v>1892</v>
      </c>
      <c r="C168" s="124">
        <v>579.25</v>
      </c>
      <c r="D168" s="125">
        <v>577.91666666666663</v>
      </c>
      <c r="E168" s="125">
        <v>574.63333333333321</v>
      </c>
      <c r="F168" s="125">
        <v>570.01666666666654</v>
      </c>
      <c r="G168" s="125">
        <v>566.73333333333312</v>
      </c>
      <c r="H168" s="125">
        <v>582.5333333333333</v>
      </c>
      <c r="I168" s="125">
        <v>585.81666666666683</v>
      </c>
      <c r="J168" s="125">
        <v>590.43333333333339</v>
      </c>
      <c r="K168" s="124">
        <v>581.20000000000005</v>
      </c>
      <c r="L168" s="124">
        <v>573.29999999999995</v>
      </c>
      <c r="M168" s="124">
        <v>4.85032</v>
      </c>
    </row>
    <row r="169" spans="1:13">
      <c r="A169" s="66">
        <v>160</v>
      </c>
      <c r="B169" s="124" t="s">
        <v>1378</v>
      </c>
      <c r="C169" s="124">
        <v>578</v>
      </c>
      <c r="D169" s="125">
        <v>578.5</v>
      </c>
      <c r="E169" s="125">
        <v>567</v>
      </c>
      <c r="F169" s="125">
        <v>556</v>
      </c>
      <c r="G169" s="125">
        <v>544.5</v>
      </c>
      <c r="H169" s="125">
        <v>589.5</v>
      </c>
      <c r="I169" s="125">
        <v>601</v>
      </c>
      <c r="J169" s="125">
        <v>612</v>
      </c>
      <c r="K169" s="124">
        <v>590</v>
      </c>
      <c r="L169" s="124">
        <v>567.5</v>
      </c>
      <c r="M169" s="124">
        <v>5.1237199999999996</v>
      </c>
    </row>
    <row r="170" spans="1:13">
      <c r="A170" s="66">
        <v>161</v>
      </c>
      <c r="B170" s="124" t="s">
        <v>133</v>
      </c>
      <c r="C170" s="124">
        <v>221.8</v>
      </c>
      <c r="D170" s="125">
        <v>220.38333333333333</v>
      </c>
      <c r="E170" s="125">
        <v>218.41666666666666</v>
      </c>
      <c r="F170" s="125">
        <v>215.03333333333333</v>
      </c>
      <c r="G170" s="125">
        <v>213.06666666666666</v>
      </c>
      <c r="H170" s="125">
        <v>223.76666666666665</v>
      </c>
      <c r="I170" s="125">
        <v>225.73333333333335</v>
      </c>
      <c r="J170" s="125">
        <v>229.11666666666665</v>
      </c>
      <c r="K170" s="124">
        <v>222.35</v>
      </c>
      <c r="L170" s="124">
        <v>217</v>
      </c>
      <c r="M170" s="124">
        <v>36.6158</v>
      </c>
    </row>
    <row r="171" spans="1:13">
      <c r="A171" s="66">
        <v>162</v>
      </c>
      <c r="B171" s="124" t="s">
        <v>131</v>
      </c>
      <c r="C171" s="124">
        <v>13.45</v>
      </c>
      <c r="D171" s="125">
        <v>13.466666666666667</v>
      </c>
      <c r="E171" s="125">
        <v>13.333333333333334</v>
      </c>
      <c r="F171" s="125">
        <v>13.216666666666667</v>
      </c>
      <c r="G171" s="125">
        <v>13.083333333333334</v>
      </c>
      <c r="H171" s="125">
        <v>13.583333333333334</v>
      </c>
      <c r="I171" s="125">
        <v>13.716666666666667</v>
      </c>
      <c r="J171" s="125">
        <v>13.833333333333334</v>
      </c>
      <c r="K171" s="124">
        <v>13.6</v>
      </c>
      <c r="L171" s="124">
        <v>13.35</v>
      </c>
      <c r="M171" s="124">
        <v>480.91793000000001</v>
      </c>
    </row>
    <row r="172" spans="1:13">
      <c r="A172" s="66">
        <v>163</v>
      </c>
      <c r="B172" s="124" t="s">
        <v>134</v>
      </c>
      <c r="C172" s="124">
        <v>1129.6500000000001</v>
      </c>
      <c r="D172" s="125">
        <v>1122.2166666666667</v>
      </c>
      <c r="E172" s="125">
        <v>1112.4333333333334</v>
      </c>
      <c r="F172" s="125">
        <v>1095.2166666666667</v>
      </c>
      <c r="G172" s="125">
        <v>1085.4333333333334</v>
      </c>
      <c r="H172" s="125">
        <v>1139.4333333333334</v>
      </c>
      <c r="I172" s="125">
        <v>1149.2166666666667</v>
      </c>
      <c r="J172" s="125">
        <v>1166.4333333333334</v>
      </c>
      <c r="K172" s="124">
        <v>1132</v>
      </c>
      <c r="L172" s="124">
        <v>1105</v>
      </c>
      <c r="M172" s="124">
        <v>100.62875</v>
      </c>
    </row>
    <row r="173" spans="1:13">
      <c r="A173" s="66">
        <v>164</v>
      </c>
      <c r="B173" s="124" t="s">
        <v>135</v>
      </c>
      <c r="C173" s="124">
        <v>310.10000000000002</v>
      </c>
      <c r="D173" s="125">
        <v>309.85000000000002</v>
      </c>
      <c r="E173" s="125">
        <v>307.35000000000002</v>
      </c>
      <c r="F173" s="125">
        <v>304.60000000000002</v>
      </c>
      <c r="G173" s="125">
        <v>302.10000000000002</v>
      </c>
      <c r="H173" s="125">
        <v>312.60000000000002</v>
      </c>
      <c r="I173" s="125">
        <v>315.10000000000002</v>
      </c>
      <c r="J173" s="125">
        <v>317.85000000000002</v>
      </c>
      <c r="K173" s="124">
        <v>312.35000000000002</v>
      </c>
      <c r="L173" s="124">
        <v>307.10000000000002</v>
      </c>
      <c r="M173" s="124">
        <v>29.319040000000001</v>
      </c>
    </row>
    <row r="174" spans="1:13">
      <c r="A174" s="66">
        <v>165</v>
      </c>
      <c r="B174" s="124" t="s">
        <v>136</v>
      </c>
      <c r="C174" s="124">
        <v>30.2</v>
      </c>
      <c r="D174" s="125">
        <v>29.866666666666664</v>
      </c>
      <c r="E174" s="125">
        <v>29.383333333333326</v>
      </c>
      <c r="F174" s="125">
        <v>28.566666666666663</v>
      </c>
      <c r="G174" s="125">
        <v>28.083333333333325</v>
      </c>
      <c r="H174" s="125">
        <v>30.683333333333326</v>
      </c>
      <c r="I174" s="125">
        <v>31.166666666666668</v>
      </c>
      <c r="J174" s="125">
        <v>31.983333333333327</v>
      </c>
      <c r="K174" s="124">
        <v>30.35</v>
      </c>
      <c r="L174" s="124">
        <v>29.05</v>
      </c>
      <c r="M174" s="124">
        <v>71.768129999999999</v>
      </c>
    </row>
    <row r="175" spans="1:13">
      <c r="A175" s="66">
        <v>166</v>
      </c>
      <c r="B175" s="124" t="s">
        <v>132</v>
      </c>
      <c r="C175" s="124">
        <v>126.05</v>
      </c>
      <c r="D175" s="125">
        <v>125.73333333333335</v>
      </c>
      <c r="E175" s="125">
        <v>124.9666666666667</v>
      </c>
      <c r="F175" s="125">
        <v>123.88333333333335</v>
      </c>
      <c r="G175" s="125">
        <v>123.1166666666667</v>
      </c>
      <c r="H175" s="125">
        <v>126.81666666666669</v>
      </c>
      <c r="I175" s="125">
        <v>127.58333333333334</v>
      </c>
      <c r="J175" s="125">
        <v>128.66666666666669</v>
      </c>
      <c r="K175" s="124">
        <v>126.5</v>
      </c>
      <c r="L175" s="124">
        <v>124.65</v>
      </c>
      <c r="M175" s="124">
        <v>53.217610000000001</v>
      </c>
    </row>
    <row r="176" spans="1:13">
      <c r="A176" s="66">
        <v>167</v>
      </c>
      <c r="B176" s="124" t="s">
        <v>228</v>
      </c>
      <c r="C176" s="124">
        <v>2071.5</v>
      </c>
      <c r="D176" s="125">
        <v>2058.9166666666665</v>
      </c>
      <c r="E176" s="125">
        <v>2039.0333333333328</v>
      </c>
      <c r="F176" s="125">
        <v>2006.5666666666664</v>
      </c>
      <c r="G176" s="125">
        <v>1986.6833333333327</v>
      </c>
      <c r="H176" s="125">
        <v>2091.3833333333332</v>
      </c>
      <c r="I176" s="125">
        <v>2111.2666666666673</v>
      </c>
      <c r="J176" s="125">
        <v>2143.7333333333331</v>
      </c>
      <c r="K176" s="124">
        <v>2078.8000000000002</v>
      </c>
      <c r="L176" s="124">
        <v>2026.45</v>
      </c>
      <c r="M176" s="124">
        <v>3.3716599999999999</v>
      </c>
    </row>
    <row r="177" spans="1:13">
      <c r="A177" s="66">
        <v>168</v>
      </c>
      <c r="B177" s="124" t="s">
        <v>210</v>
      </c>
      <c r="C177" s="124">
        <v>15618.7</v>
      </c>
      <c r="D177" s="125">
        <v>15652.283333333333</v>
      </c>
      <c r="E177" s="125">
        <v>15426.566666666666</v>
      </c>
      <c r="F177" s="125">
        <v>15234.433333333332</v>
      </c>
      <c r="G177" s="125">
        <v>15008.716666666665</v>
      </c>
      <c r="H177" s="125">
        <v>15844.416666666666</v>
      </c>
      <c r="I177" s="125">
        <v>16070.133333333333</v>
      </c>
      <c r="J177" s="125">
        <v>16262.266666666666</v>
      </c>
      <c r="K177" s="124">
        <v>15878</v>
      </c>
      <c r="L177" s="124">
        <v>15460.15</v>
      </c>
      <c r="M177" s="124">
        <v>0.23988999999999999</v>
      </c>
    </row>
    <row r="178" spans="1:13">
      <c r="A178" s="66">
        <v>169</v>
      </c>
      <c r="B178" s="124" t="s">
        <v>140</v>
      </c>
      <c r="C178" s="124">
        <v>1188.2</v>
      </c>
      <c r="D178" s="125">
        <v>1182.05</v>
      </c>
      <c r="E178" s="125">
        <v>1171.5999999999999</v>
      </c>
      <c r="F178" s="125">
        <v>1155</v>
      </c>
      <c r="G178" s="125">
        <v>1144.55</v>
      </c>
      <c r="H178" s="125">
        <v>1198.6499999999999</v>
      </c>
      <c r="I178" s="125">
        <v>1209.1000000000001</v>
      </c>
      <c r="J178" s="125">
        <v>1225.6999999999998</v>
      </c>
      <c r="K178" s="124">
        <v>1192.5</v>
      </c>
      <c r="L178" s="124">
        <v>1165.45</v>
      </c>
      <c r="M178" s="124">
        <v>7.7778700000000001</v>
      </c>
    </row>
    <row r="179" spans="1:13">
      <c r="A179" s="66">
        <v>170</v>
      </c>
      <c r="B179" s="124" t="s">
        <v>139</v>
      </c>
      <c r="C179" s="124">
        <v>1063.05</v>
      </c>
      <c r="D179" s="125">
        <v>1064.1666666666667</v>
      </c>
      <c r="E179" s="125">
        <v>1055.8833333333334</v>
      </c>
      <c r="F179" s="125">
        <v>1048.7166666666667</v>
      </c>
      <c r="G179" s="125">
        <v>1040.4333333333334</v>
      </c>
      <c r="H179" s="125">
        <v>1071.3333333333335</v>
      </c>
      <c r="I179" s="125">
        <v>1079.6166666666668</v>
      </c>
      <c r="J179" s="125">
        <v>1086.7833333333335</v>
      </c>
      <c r="K179" s="124">
        <v>1072.45</v>
      </c>
      <c r="L179" s="124">
        <v>1057</v>
      </c>
      <c r="M179" s="124">
        <v>2.7350500000000002</v>
      </c>
    </row>
    <row r="180" spans="1:13">
      <c r="A180" s="66">
        <v>171</v>
      </c>
      <c r="B180" s="124" t="s">
        <v>138</v>
      </c>
      <c r="C180" s="124">
        <v>301.64999999999998</v>
      </c>
      <c r="D180" s="125">
        <v>302.11666666666667</v>
      </c>
      <c r="E180" s="125">
        <v>300.63333333333333</v>
      </c>
      <c r="F180" s="125">
        <v>299.61666666666667</v>
      </c>
      <c r="G180" s="125">
        <v>298.13333333333333</v>
      </c>
      <c r="H180" s="125">
        <v>303.13333333333333</v>
      </c>
      <c r="I180" s="125">
        <v>304.61666666666667</v>
      </c>
      <c r="J180" s="125">
        <v>305.63333333333333</v>
      </c>
      <c r="K180" s="124">
        <v>303.60000000000002</v>
      </c>
      <c r="L180" s="124">
        <v>301.10000000000002</v>
      </c>
      <c r="M180" s="124">
        <v>94.443740000000005</v>
      </c>
    </row>
    <row r="181" spans="1:13">
      <c r="A181" s="66">
        <v>172</v>
      </c>
      <c r="B181" s="124" t="s">
        <v>137</v>
      </c>
      <c r="C181" s="124">
        <v>51.05</v>
      </c>
      <c r="D181" s="125">
        <v>51.033333333333331</v>
      </c>
      <c r="E181" s="125">
        <v>50.566666666666663</v>
      </c>
      <c r="F181" s="125">
        <v>50.083333333333329</v>
      </c>
      <c r="G181" s="125">
        <v>49.61666666666666</v>
      </c>
      <c r="H181" s="125">
        <v>51.516666666666666</v>
      </c>
      <c r="I181" s="125">
        <v>51.983333333333334</v>
      </c>
      <c r="J181" s="125">
        <v>52.466666666666669</v>
      </c>
      <c r="K181" s="124">
        <v>51.5</v>
      </c>
      <c r="L181" s="124">
        <v>50.55</v>
      </c>
      <c r="M181" s="124">
        <v>103.17578</v>
      </c>
    </row>
    <row r="182" spans="1:13">
      <c r="A182" s="66">
        <v>173</v>
      </c>
      <c r="B182" s="124" t="s">
        <v>1554</v>
      </c>
      <c r="C182" s="124">
        <v>182.8</v>
      </c>
      <c r="D182" s="125">
        <v>183.36666666666667</v>
      </c>
      <c r="E182" s="125">
        <v>180.83333333333334</v>
      </c>
      <c r="F182" s="125">
        <v>178.86666666666667</v>
      </c>
      <c r="G182" s="125">
        <v>176.33333333333334</v>
      </c>
      <c r="H182" s="125">
        <v>185.33333333333334</v>
      </c>
      <c r="I182" s="125">
        <v>187.86666666666665</v>
      </c>
      <c r="J182" s="125">
        <v>189.83333333333334</v>
      </c>
      <c r="K182" s="124">
        <v>185.9</v>
      </c>
      <c r="L182" s="124">
        <v>181.4</v>
      </c>
      <c r="M182" s="124">
        <v>3.96841</v>
      </c>
    </row>
    <row r="183" spans="1:13">
      <c r="A183" s="66">
        <v>174</v>
      </c>
      <c r="B183" s="124" t="s">
        <v>142</v>
      </c>
      <c r="C183" s="124">
        <v>452.45</v>
      </c>
      <c r="D183" s="125">
        <v>452.15000000000003</v>
      </c>
      <c r="E183" s="125">
        <v>449.80000000000007</v>
      </c>
      <c r="F183" s="125">
        <v>447.15000000000003</v>
      </c>
      <c r="G183" s="125">
        <v>444.80000000000007</v>
      </c>
      <c r="H183" s="125">
        <v>454.80000000000007</v>
      </c>
      <c r="I183" s="125">
        <v>457.15000000000009</v>
      </c>
      <c r="J183" s="125">
        <v>459.80000000000007</v>
      </c>
      <c r="K183" s="124">
        <v>454.5</v>
      </c>
      <c r="L183" s="124">
        <v>449.5</v>
      </c>
      <c r="M183" s="124">
        <v>42.918729999999996</v>
      </c>
    </row>
    <row r="184" spans="1:13">
      <c r="A184" s="66">
        <v>175</v>
      </c>
      <c r="B184" s="124" t="s">
        <v>143</v>
      </c>
      <c r="C184" s="124">
        <v>579.54999999999995</v>
      </c>
      <c r="D184" s="125">
        <v>576.26666666666665</v>
      </c>
      <c r="E184" s="125">
        <v>571.2833333333333</v>
      </c>
      <c r="F184" s="125">
        <v>563.01666666666665</v>
      </c>
      <c r="G184" s="125">
        <v>558.0333333333333</v>
      </c>
      <c r="H184" s="125">
        <v>584.5333333333333</v>
      </c>
      <c r="I184" s="125">
        <v>589.51666666666665</v>
      </c>
      <c r="J184" s="125">
        <v>597.7833333333333</v>
      </c>
      <c r="K184" s="124">
        <v>581.25</v>
      </c>
      <c r="L184" s="124">
        <v>568</v>
      </c>
      <c r="M184" s="124">
        <v>11.74492</v>
      </c>
    </row>
    <row r="185" spans="1:13">
      <c r="A185" s="66">
        <v>176</v>
      </c>
      <c r="B185" s="124" t="s">
        <v>1595</v>
      </c>
      <c r="C185" s="124">
        <v>5.3</v>
      </c>
      <c r="D185" s="125">
        <v>5.3</v>
      </c>
      <c r="E185" s="125">
        <v>5.1999999999999993</v>
      </c>
      <c r="F185" s="125">
        <v>5.0999999999999996</v>
      </c>
      <c r="G185" s="125">
        <v>4.9999999999999991</v>
      </c>
      <c r="H185" s="125">
        <v>5.3999999999999995</v>
      </c>
      <c r="I185" s="125">
        <v>5.4999999999999991</v>
      </c>
      <c r="J185" s="125">
        <v>5.6</v>
      </c>
      <c r="K185" s="124">
        <v>5.4</v>
      </c>
      <c r="L185" s="124">
        <v>5.2</v>
      </c>
      <c r="M185" s="124">
        <v>140.19108</v>
      </c>
    </row>
    <row r="186" spans="1:13">
      <c r="A186" s="66">
        <v>177</v>
      </c>
      <c r="B186" s="124" t="s">
        <v>144</v>
      </c>
      <c r="C186" s="124">
        <v>39.200000000000003</v>
      </c>
      <c r="D186" s="125">
        <v>39.366666666666667</v>
      </c>
      <c r="E186" s="125">
        <v>38.833333333333336</v>
      </c>
      <c r="F186" s="125">
        <v>38.466666666666669</v>
      </c>
      <c r="G186" s="125">
        <v>37.933333333333337</v>
      </c>
      <c r="H186" s="125">
        <v>39.733333333333334</v>
      </c>
      <c r="I186" s="125">
        <v>40.266666666666666</v>
      </c>
      <c r="J186" s="125">
        <v>40.633333333333333</v>
      </c>
      <c r="K186" s="124">
        <v>39.9</v>
      </c>
      <c r="L186" s="124">
        <v>39</v>
      </c>
      <c r="M186" s="124">
        <v>23.171299999999999</v>
      </c>
    </row>
    <row r="187" spans="1:13">
      <c r="A187" s="66">
        <v>178</v>
      </c>
      <c r="B187" s="124" t="s">
        <v>1608</v>
      </c>
      <c r="C187" s="124">
        <v>541.1</v>
      </c>
      <c r="D187" s="125">
        <v>541.48333333333335</v>
      </c>
      <c r="E187" s="125">
        <v>534.61666666666667</v>
      </c>
      <c r="F187" s="125">
        <v>528.13333333333333</v>
      </c>
      <c r="G187" s="125">
        <v>521.26666666666665</v>
      </c>
      <c r="H187" s="125">
        <v>547.9666666666667</v>
      </c>
      <c r="I187" s="125">
        <v>554.83333333333348</v>
      </c>
      <c r="J187" s="125">
        <v>561.31666666666672</v>
      </c>
      <c r="K187" s="124">
        <v>548.35</v>
      </c>
      <c r="L187" s="124">
        <v>535</v>
      </c>
      <c r="M187" s="124">
        <v>0.63827</v>
      </c>
    </row>
    <row r="188" spans="1:13">
      <c r="A188" s="66">
        <v>179</v>
      </c>
      <c r="B188" s="124" t="s">
        <v>242</v>
      </c>
      <c r="C188" s="124">
        <v>38.85</v>
      </c>
      <c r="D188" s="125">
        <v>38.483333333333327</v>
      </c>
      <c r="E188" s="125">
        <v>37.716666666666654</v>
      </c>
      <c r="F188" s="125">
        <v>36.583333333333329</v>
      </c>
      <c r="G188" s="125">
        <v>35.816666666666656</v>
      </c>
      <c r="H188" s="125">
        <v>39.616666666666653</v>
      </c>
      <c r="I188" s="125">
        <v>40.383333333333319</v>
      </c>
      <c r="J188" s="125">
        <v>41.516666666666652</v>
      </c>
      <c r="K188" s="124">
        <v>39.25</v>
      </c>
      <c r="L188" s="124">
        <v>37.35</v>
      </c>
      <c r="M188" s="124">
        <v>122.29445</v>
      </c>
    </row>
    <row r="189" spans="1:13">
      <c r="A189" s="66">
        <v>180</v>
      </c>
      <c r="B189" s="124" t="s">
        <v>155</v>
      </c>
      <c r="C189" s="124">
        <v>544</v>
      </c>
      <c r="D189" s="125">
        <v>543.01666666666665</v>
      </c>
      <c r="E189" s="125">
        <v>536.23333333333335</v>
      </c>
      <c r="F189" s="125">
        <v>528.4666666666667</v>
      </c>
      <c r="G189" s="125">
        <v>521.68333333333339</v>
      </c>
      <c r="H189" s="125">
        <v>550.7833333333333</v>
      </c>
      <c r="I189" s="125">
        <v>557.56666666666661</v>
      </c>
      <c r="J189" s="125">
        <v>565.33333333333326</v>
      </c>
      <c r="K189" s="124">
        <v>549.79999999999995</v>
      </c>
      <c r="L189" s="124">
        <v>535.25</v>
      </c>
      <c r="M189" s="124">
        <v>9.6379300000000008</v>
      </c>
    </row>
    <row r="190" spans="1:13">
      <c r="A190" s="66">
        <v>181</v>
      </c>
      <c r="B190" s="124" t="s">
        <v>145</v>
      </c>
      <c r="C190" s="124">
        <v>695.35</v>
      </c>
      <c r="D190" s="125">
        <v>695.46666666666658</v>
      </c>
      <c r="E190" s="125">
        <v>691.93333333333317</v>
      </c>
      <c r="F190" s="125">
        <v>688.51666666666654</v>
      </c>
      <c r="G190" s="125">
        <v>684.98333333333312</v>
      </c>
      <c r="H190" s="125">
        <v>698.88333333333321</v>
      </c>
      <c r="I190" s="125">
        <v>702.41666666666674</v>
      </c>
      <c r="J190" s="125">
        <v>705.83333333333326</v>
      </c>
      <c r="K190" s="124">
        <v>699</v>
      </c>
      <c r="L190" s="124">
        <v>692.05</v>
      </c>
      <c r="M190" s="124">
        <v>1.8616999999999999</v>
      </c>
    </row>
    <row r="191" spans="1:13">
      <c r="A191" s="66">
        <v>182</v>
      </c>
      <c r="B191" s="124" t="s">
        <v>146</v>
      </c>
      <c r="C191" s="124">
        <v>515.6</v>
      </c>
      <c r="D191" s="125">
        <v>516.5</v>
      </c>
      <c r="E191" s="125">
        <v>511.1</v>
      </c>
      <c r="F191" s="125">
        <v>506.6</v>
      </c>
      <c r="G191" s="125">
        <v>501.20000000000005</v>
      </c>
      <c r="H191" s="125">
        <v>521</v>
      </c>
      <c r="I191" s="125">
        <v>526.40000000000009</v>
      </c>
      <c r="J191" s="125">
        <v>530.9</v>
      </c>
      <c r="K191" s="124">
        <v>521.9</v>
      </c>
      <c r="L191" s="124">
        <v>512</v>
      </c>
      <c r="M191" s="124">
        <v>2.3968799999999999</v>
      </c>
    </row>
    <row r="192" spans="1:13">
      <c r="A192" s="66">
        <v>183</v>
      </c>
      <c r="B192" s="124" t="s">
        <v>152</v>
      </c>
      <c r="C192" s="124">
        <v>1867.8</v>
      </c>
      <c r="D192" s="125">
        <v>1848.3833333333332</v>
      </c>
      <c r="E192" s="125">
        <v>1827.4166666666665</v>
      </c>
      <c r="F192" s="125">
        <v>1787.0333333333333</v>
      </c>
      <c r="G192" s="125">
        <v>1766.0666666666666</v>
      </c>
      <c r="H192" s="125">
        <v>1888.7666666666664</v>
      </c>
      <c r="I192" s="125">
        <v>1909.7333333333331</v>
      </c>
      <c r="J192" s="125">
        <v>1950.1166666666663</v>
      </c>
      <c r="K192" s="124">
        <v>1869.35</v>
      </c>
      <c r="L192" s="124">
        <v>1808</v>
      </c>
      <c r="M192" s="124">
        <v>77.116529999999997</v>
      </c>
    </row>
    <row r="193" spans="1:13">
      <c r="A193" s="66">
        <v>184</v>
      </c>
      <c r="B193" s="124" t="s">
        <v>147</v>
      </c>
      <c r="C193" s="124">
        <v>214.3</v>
      </c>
      <c r="D193" s="125">
        <v>214.04999999999998</v>
      </c>
      <c r="E193" s="125">
        <v>212.84999999999997</v>
      </c>
      <c r="F193" s="125">
        <v>211.39999999999998</v>
      </c>
      <c r="G193" s="125">
        <v>210.19999999999996</v>
      </c>
      <c r="H193" s="125">
        <v>215.49999999999997</v>
      </c>
      <c r="I193" s="125">
        <v>216.69999999999996</v>
      </c>
      <c r="J193" s="125">
        <v>218.14999999999998</v>
      </c>
      <c r="K193" s="124">
        <v>215.25</v>
      </c>
      <c r="L193" s="124">
        <v>212.6</v>
      </c>
      <c r="M193" s="124">
        <v>6.4931299999999998</v>
      </c>
    </row>
    <row r="194" spans="1:13">
      <c r="A194" s="66">
        <v>185</v>
      </c>
      <c r="B194" s="124" t="s">
        <v>149</v>
      </c>
      <c r="C194" s="124">
        <v>98.45</v>
      </c>
      <c r="D194" s="125">
        <v>97.633333333333326</v>
      </c>
      <c r="E194" s="125">
        <v>96.466666666666654</v>
      </c>
      <c r="F194" s="125">
        <v>94.483333333333334</v>
      </c>
      <c r="G194" s="125">
        <v>93.316666666666663</v>
      </c>
      <c r="H194" s="125">
        <v>99.616666666666646</v>
      </c>
      <c r="I194" s="125">
        <v>100.78333333333333</v>
      </c>
      <c r="J194" s="125">
        <v>102.76666666666664</v>
      </c>
      <c r="K194" s="124">
        <v>98.8</v>
      </c>
      <c r="L194" s="124">
        <v>95.65</v>
      </c>
      <c r="M194" s="124">
        <v>20.243500000000001</v>
      </c>
    </row>
    <row r="195" spans="1:13">
      <c r="A195" s="66">
        <v>186</v>
      </c>
      <c r="B195" s="124" t="s">
        <v>148</v>
      </c>
      <c r="C195" s="124">
        <v>185.35</v>
      </c>
      <c r="D195" s="125">
        <v>184.13333333333333</v>
      </c>
      <c r="E195" s="125">
        <v>182.46666666666664</v>
      </c>
      <c r="F195" s="125">
        <v>179.58333333333331</v>
      </c>
      <c r="G195" s="125">
        <v>177.91666666666663</v>
      </c>
      <c r="H195" s="125">
        <v>187.01666666666665</v>
      </c>
      <c r="I195" s="125">
        <v>188.68333333333334</v>
      </c>
      <c r="J195" s="125">
        <v>191.56666666666666</v>
      </c>
      <c r="K195" s="124">
        <v>185.8</v>
      </c>
      <c r="L195" s="124">
        <v>181.25</v>
      </c>
      <c r="M195" s="124">
        <v>135.36578</v>
      </c>
    </row>
    <row r="196" spans="1:13">
      <c r="A196" s="66">
        <v>187</v>
      </c>
      <c r="B196" s="124" t="s">
        <v>150</v>
      </c>
      <c r="C196" s="124">
        <v>75.05</v>
      </c>
      <c r="D196" s="125">
        <v>74.816666666666677</v>
      </c>
      <c r="E196" s="125">
        <v>74.383333333333354</v>
      </c>
      <c r="F196" s="125">
        <v>73.716666666666683</v>
      </c>
      <c r="G196" s="125">
        <v>73.28333333333336</v>
      </c>
      <c r="H196" s="125">
        <v>75.483333333333348</v>
      </c>
      <c r="I196" s="125">
        <v>75.916666666666657</v>
      </c>
      <c r="J196" s="125">
        <v>76.583333333333343</v>
      </c>
      <c r="K196" s="124">
        <v>75.25</v>
      </c>
      <c r="L196" s="124">
        <v>74.150000000000006</v>
      </c>
      <c r="M196" s="124">
        <v>30.994440000000001</v>
      </c>
    </row>
    <row r="197" spans="1:13">
      <c r="A197" s="66">
        <v>188</v>
      </c>
      <c r="B197" s="124" t="s">
        <v>151</v>
      </c>
      <c r="C197" s="124">
        <v>475.05</v>
      </c>
      <c r="D197" s="125">
        <v>473.51666666666665</v>
      </c>
      <c r="E197" s="125">
        <v>470.5333333333333</v>
      </c>
      <c r="F197" s="125">
        <v>466.01666666666665</v>
      </c>
      <c r="G197" s="125">
        <v>463.0333333333333</v>
      </c>
      <c r="H197" s="125">
        <v>478.0333333333333</v>
      </c>
      <c r="I197" s="125">
        <v>481.01666666666665</v>
      </c>
      <c r="J197" s="125">
        <v>485.5333333333333</v>
      </c>
      <c r="K197" s="124">
        <v>476.5</v>
      </c>
      <c r="L197" s="124">
        <v>469</v>
      </c>
      <c r="M197" s="124">
        <v>76.031809999999993</v>
      </c>
    </row>
    <row r="198" spans="1:13">
      <c r="A198" s="66">
        <v>189</v>
      </c>
      <c r="B198" s="124" t="s">
        <v>153</v>
      </c>
      <c r="C198" s="124">
        <v>706.25</v>
      </c>
      <c r="D198" s="125">
        <v>699.69999999999993</v>
      </c>
      <c r="E198" s="125">
        <v>688.59999999999991</v>
      </c>
      <c r="F198" s="125">
        <v>670.94999999999993</v>
      </c>
      <c r="G198" s="125">
        <v>659.84999999999991</v>
      </c>
      <c r="H198" s="125">
        <v>717.34999999999991</v>
      </c>
      <c r="I198" s="125">
        <v>728.45</v>
      </c>
      <c r="J198" s="125">
        <v>746.09999999999991</v>
      </c>
      <c r="K198" s="124">
        <v>710.8</v>
      </c>
      <c r="L198" s="124">
        <v>682.05</v>
      </c>
      <c r="M198" s="124">
        <v>24.915199999999999</v>
      </c>
    </row>
    <row r="199" spans="1:13">
      <c r="A199" s="66">
        <v>190</v>
      </c>
      <c r="B199" s="124" t="s">
        <v>212</v>
      </c>
      <c r="C199" s="124">
        <v>630.04999999999995</v>
      </c>
      <c r="D199" s="125">
        <v>628.76666666666665</v>
      </c>
      <c r="E199" s="125">
        <v>623.5333333333333</v>
      </c>
      <c r="F199" s="125">
        <v>617.01666666666665</v>
      </c>
      <c r="G199" s="125">
        <v>611.7833333333333</v>
      </c>
      <c r="H199" s="125">
        <v>635.2833333333333</v>
      </c>
      <c r="I199" s="125">
        <v>640.51666666666665</v>
      </c>
      <c r="J199" s="125">
        <v>647.0333333333333</v>
      </c>
      <c r="K199" s="124">
        <v>634</v>
      </c>
      <c r="L199" s="124">
        <v>622.25</v>
      </c>
      <c r="M199" s="124">
        <v>1.8435600000000001</v>
      </c>
    </row>
    <row r="200" spans="1:13">
      <c r="A200" s="66">
        <v>191</v>
      </c>
      <c r="B200" s="124" t="s">
        <v>154</v>
      </c>
      <c r="C200" s="124">
        <v>968.3</v>
      </c>
      <c r="D200" s="125">
        <v>964.69999999999993</v>
      </c>
      <c r="E200" s="125">
        <v>958.69999999999982</v>
      </c>
      <c r="F200" s="125">
        <v>949.09999999999991</v>
      </c>
      <c r="G200" s="125">
        <v>943.0999999999998</v>
      </c>
      <c r="H200" s="125">
        <v>974.29999999999984</v>
      </c>
      <c r="I200" s="125">
        <v>980.30000000000007</v>
      </c>
      <c r="J200" s="125">
        <v>989.89999999999986</v>
      </c>
      <c r="K200" s="124">
        <v>970.7</v>
      </c>
      <c r="L200" s="124">
        <v>955.1</v>
      </c>
      <c r="M200" s="124">
        <v>14.52136</v>
      </c>
    </row>
    <row r="201" spans="1:13">
      <c r="A201" s="66">
        <v>192</v>
      </c>
      <c r="B201" s="124" t="s">
        <v>214</v>
      </c>
      <c r="C201" s="124">
        <v>1891.7</v>
      </c>
      <c r="D201" s="125">
        <v>1895.5666666666666</v>
      </c>
      <c r="E201" s="125">
        <v>1878.1833333333332</v>
      </c>
      <c r="F201" s="125">
        <v>1864.6666666666665</v>
      </c>
      <c r="G201" s="125">
        <v>1847.2833333333331</v>
      </c>
      <c r="H201" s="125">
        <v>1909.0833333333333</v>
      </c>
      <c r="I201" s="125">
        <v>1926.4666666666665</v>
      </c>
      <c r="J201" s="125">
        <v>1939.9833333333333</v>
      </c>
      <c r="K201" s="124">
        <v>1912.95</v>
      </c>
      <c r="L201" s="124">
        <v>1882.05</v>
      </c>
      <c r="M201" s="124">
        <v>2.73671</v>
      </c>
    </row>
    <row r="202" spans="1:13">
      <c r="A202" s="66">
        <v>193</v>
      </c>
      <c r="B202" s="124" t="s">
        <v>215</v>
      </c>
      <c r="C202" s="124">
        <v>267.7</v>
      </c>
      <c r="D202" s="125">
        <v>266.81666666666666</v>
      </c>
      <c r="E202" s="125">
        <v>261.63333333333333</v>
      </c>
      <c r="F202" s="125">
        <v>255.56666666666666</v>
      </c>
      <c r="G202" s="125">
        <v>250.38333333333333</v>
      </c>
      <c r="H202" s="125">
        <v>272.88333333333333</v>
      </c>
      <c r="I202" s="125">
        <v>278.06666666666661</v>
      </c>
      <c r="J202" s="125">
        <v>284.13333333333333</v>
      </c>
      <c r="K202" s="124">
        <v>272</v>
      </c>
      <c r="L202" s="124">
        <v>260.75</v>
      </c>
      <c r="M202" s="124">
        <v>26.59149</v>
      </c>
    </row>
    <row r="203" spans="1:13">
      <c r="A203" s="66">
        <v>194</v>
      </c>
      <c r="B203" s="124" t="s">
        <v>160</v>
      </c>
      <c r="C203" s="124">
        <v>775.95</v>
      </c>
      <c r="D203" s="125">
        <v>776.66666666666663</v>
      </c>
      <c r="E203" s="125">
        <v>771.23333333333323</v>
      </c>
      <c r="F203" s="125">
        <v>766.51666666666665</v>
      </c>
      <c r="G203" s="125">
        <v>761.08333333333326</v>
      </c>
      <c r="H203" s="125">
        <v>781.38333333333321</v>
      </c>
      <c r="I203" s="125">
        <v>786.81666666666661</v>
      </c>
      <c r="J203" s="125">
        <v>791.53333333333319</v>
      </c>
      <c r="K203" s="124">
        <v>782.1</v>
      </c>
      <c r="L203" s="124">
        <v>771.95</v>
      </c>
      <c r="M203" s="124">
        <v>13.648630000000001</v>
      </c>
    </row>
    <row r="204" spans="1:13">
      <c r="A204" s="66">
        <v>195</v>
      </c>
      <c r="B204" s="65" t="s">
        <v>158</v>
      </c>
      <c r="C204" s="65">
        <v>3827.65</v>
      </c>
      <c r="D204" s="302">
        <v>3814.5666666666671</v>
      </c>
      <c r="E204" s="302">
        <v>3784.1333333333341</v>
      </c>
      <c r="F204" s="302">
        <v>3740.6166666666672</v>
      </c>
      <c r="G204" s="302">
        <v>3710.1833333333343</v>
      </c>
      <c r="H204" s="302">
        <v>3858.0833333333339</v>
      </c>
      <c r="I204" s="302">
        <v>3888.5166666666673</v>
      </c>
      <c r="J204" s="302">
        <v>3932.0333333333338</v>
      </c>
      <c r="K204" s="65">
        <v>3845</v>
      </c>
      <c r="L204" s="65">
        <v>3771.05</v>
      </c>
      <c r="M204" s="65">
        <v>2.98881</v>
      </c>
    </row>
    <row r="205" spans="1:13">
      <c r="A205" s="66">
        <v>196</v>
      </c>
      <c r="B205" s="65" t="s">
        <v>159</v>
      </c>
      <c r="C205" s="65">
        <v>94.15</v>
      </c>
      <c r="D205" s="302">
        <v>94.033333333333346</v>
      </c>
      <c r="E205" s="302">
        <v>93.116666666666688</v>
      </c>
      <c r="F205" s="302">
        <v>92.083333333333343</v>
      </c>
      <c r="G205" s="302">
        <v>91.166666666666686</v>
      </c>
      <c r="H205" s="302">
        <v>95.066666666666691</v>
      </c>
      <c r="I205" s="302">
        <v>95.983333333333348</v>
      </c>
      <c r="J205" s="302">
        <v>97.016666666666694</v>
      </c>
      <c r="K205" s="65">
        <v>94.95</v>
      </c>
      <c r="L205" s="65">
        <v>93</v>
      </c>
      <c r="M205" s="65">
        <v>82.552030000000002</v>
      </c>
    </row>
    <row r="206" spans="1:13">
      <c r="A206" s="66">
        <v>197</v>
      </c>
      <c r="B206" s="65" t="s">
        <v>156</v>
      </c>
      <c r="C206" s="65">
        <v>1419.2</v>
      </c>
      <c r="D206" s="302">
        <v>1406.8833333333332</v>
      </c>
      <c r="E206" s="302">
        <v>1388.7666666666664</v>
      </c>
      <c r="F206" s="302">
        <v>1358.3333333333333</v>
      </c>
      <c r="G206" s="302">
        <v>1340.2166666666665</v>
      </c>
      <c r="H206" s="302">
        <v>1437.3166666666664</v>
      </c>
      <c r="I206" s="302">
        <v>1455.4333333333332</v>
      </c>
      <c r="J206" s="302">
        <v>1485.8666666666663</v>
      </c>
      <c r="K206" s="65">
        <v>1425</v>
      </c>
      <c r="L206" s="65">
        <v>1376.45</v>
      </c>
      <c r="M206" s="65">
        <v>4.7819000000000003</v>
      </c>
    </row>
    <row r="207" spans="1:13">
      <c r="A207" s="66">
        <v>198</v>
      </c>
      <c r="B207" s="65" t="s">
        <v>348</v>
      </c>
      <c r="C207" s="65">
        <v>604.25</v>
      </c>
      <c r="D207" s="302">
        <v>602.88333333333333</v>
      </c>
      <c r="E207" s="302">
        <v>598.26666666666665</v>
      </c>
      <c r="F207" s="302">
        <v>592.2833333333333</v>
      </c>
      <c r="G207" s="302">
        <v>587.66666666666663</v>
      </c>
      <c r="H207" s="302">
        <v>608.86666666666667</v>
      </c>
      <c r="I207" s="302">
        <v>613.48333333333323</v>
      </c>
      <c r="J207" s="302">
        <v>619.4666666666667</v>
      </c>
      <c r="K207" s="65">
        <v>607.5</v>
      </c>
      <c r="L207" s="65">
        <v>596.9</v>
      </c>
      <c r="M207" s="65">
        <v>11.491149999999999</v>
      </c>
    </row>
    <row r="208" spans="1:13">
      <c r="A208" s="66">
        <v>199</v>
      </c>
      <c r="B208" s="65" t="s">
        <v>1747</v>
      </c>
      <c r="C208" s="65">
        <v>208.25</v>
      </c>
      <c r="D208" s="302">
        <v>207.85</v>
      </c>
      <c r="E208" s="302">
        <v>205.89999999999998</v>
      </c>
      <c r="F208" s="302">
        <v>203.54999999999998</v>
      </c>
      <c r="G208" s="302">
        <v>201.59999999999997</v>
      </c>
      <c r="H208" s="302">
        <v>210.2</v>
      </c>
      <c r="I208" s="302">
        <v>212.14999999999998</v>
      </c>
      <c r="J208" s="302">
        <v>214.5</v>
      </c>
      <c r="K208" s="65">
        <v>209.8</v>
      </c>
      <c r="L208" s="65">
        <v>205.5</v>
      </c>
      <c r="M208" s="65">
        <v>4.9119099999999998</v>
      </c>
    </row>
    <row r="209" spans="1:13">
      <c r="A209" s="66">
        <v>200</v>
      </c>
      <c r="B209" s="65" t="s">
        <v>2638</v>
      </c>
      <c r="C209" s="65">
        <v>43.7</v>
      </c>
      <c r="D209" s="302">
        <v>42.916666666666664</v>
      </c>
      <c r="E209" s="302">
        <v>42.133333333333326</v>
      </c>
      <c r="F209" s="302">
        <v>40.566666666666663</v>
      </c>
      <c r="G209" s="302">
        <v>39.783333333333324</v>
      </c>
      <c r="H209" s="302">
        <v>44.483333333333327</v>
      </c>
      <c r="I209" s="302">
        <v>45.266666666666673</v>
      </c>
      <c r="J209" s="302">
        <v>46.833333333333329</v>
      </c>
      <c r="K209" s="65">
        <v>43.7</v>
      </c>
      <c r="L209" s="65">
        <v>41.35</v>
      </c>
      <c r="M209" s="65">
        <v>93.342979999999997</v>
      </c>
    </row>
    <row r="210" spans="1:13">
      <c r="A210" s="66">
        <v>201</v>
      </c>
      <c r="B210" s="65" t="s">
        <v>226</v>
      </c>
      <c r="C210" s="65">
        <v>198.9</v>
      </c>
      <c r="D210" s="302">
        <v>197.35000000000002</v>
      </c>
      <c r="E210" s="302">
        <v>194.90000000000003</v>
      </c>
      <c r="F210" s="302">
        <v>190.9</v>
      </c>
      <c r="G210" s="302">
        <v>188.45000000000002</v>
      </c>
      <c r="H210" s="302">
        <v>201.35000000000005</v>
      </c>
      <c r="I210" s="302">
        <v>203.80000000000004</v>
      </c>
      <c r="J210" s="302">
        <v>207.80000000000007</v>
      </c>
      <c r="K210" s="65">
        <v>199.8</v>
      </c>
      <c r="L210" s="65">
        <v>193.35</v>
      </c>
      <c r="M210" s="65">
        <v>94.163499999999999</v>
      </c>
    </row>
    <row r="211" spans="1:13">
      <c r="A211" s="66">
        <v>202</v>
      </c>
      <c r="B211" s="65" t="s">
        <v>161</v>
      </c>
      <c r="C211" s="65">
        <v>531.04999999999995</v>
      </c>
      <c r="D211" s="302">
        <v>533.48333333333323</v>
      </c>
      <c r="E211" s="302">
        <v>523.21666666666647</v>
      </c>
      <c r="F211" s="302">
        <v>515.38333333333321</v>
      </c>
      <c r="G211" s="302">
        <v>505.11666666666645</v>
      </c>
      <c r="H211" s="302">
        <v>541.31666666666649</v>
      </c>
      <c r="I211" s="302">
        <v>551.58333333333314</v>
      </c>
      <c r="J211" s="302">
        <v>559.41666666666652</v>
      </c>
      <c r="K211" s="65">
        <v>543.75</v>
      </c>
      <c r="L211" s="65">
        <v>525.65</v>
      </c>
      <c r="M211" s="65">
        <v>15.629989999999999</v>
      </c>
    </row>
    <row r="212" spans="1:13">
      <c r="A212" s="66">
        <v>203</v>
      </c>
      <c r="B212" s="65" t="s">
        <v>1802</v>
      </c>
      <c r="C212" s="65">
        <v>62.6</v>
      </c>
      <c r="D212" s="302">
        <v>62.35</v>
      </c>
      <c r="E212" s="302">
        <v>61.650000000000006</v>
      </c>
      <c r="F212" s="302">
        <v>60.7</v>
      </c>
      <c r="G212" s="302">
        <v>60.000000000000007</v>
      </c>
      <c r="H212" s="302">
        <v>63.300000000000004</v>
      </c>
      <c r="I212" s="302">
        <v>64</v>
      </c>
      <c r="J212" s="302">
        <v>64.95</v>
      </c>
      <c r="K212" s="65">
        <v>63.05</v>
      </c>
      <c r="L212" s="65">
        <v>61.4</v>
      </c>
      <c r="M212" s="65">
        <v>4.1944999999999997</v>
      </c>
    </row>
    <row r="213" spans="1:13">
      <c r="A213" s="66">
        <v>204</v>
      </c>
      <c r="B213" s="65" t="s">
        <v>162</v>
      </c>
      <c r="C213" s="65">
        <v>329.8</v>
      </c>
      <c r="D213" s="302">
        <v>325.7166666666667</v>
      </c>
      <c r="E213" s="302">
        <v>319.13333333333338</v>
      </c>
      <c r="F213" s="302">
        <v>308.4666666666667</v>
      </c>
      <c r="G213" s="302">
        <v>301.88333333333338</v>
      </c>
      <c r="H213" s="302">
        <v>336.38333333333338</v>
      </c>
      <c r="I213" s="302">
        <v>342.96666666666664</v>
      </c>
      <c r="J213" s="302">
        <v>353.63333333333338</v>
      </c>
      <c r="K213" s="65">
        <v>332.3</v>
      </c>
      <c r="L213" s="65">
        <v>315.05</v>
      </c>
      <c r="M213" s="65">
        <v>150.70795000000001</v>
      </c>
    </row>
    <row r="214" spans="1:13">
      <c r="A214" s="66">
        <v>205</v>
      </c>
      <c r="B214" s="431" t="s">
        <v>163</v>
      </c>
      <c r="C214" s="65">
        <v>509.4</v>
      </c>
      <c r="D214" s="302">
        <v>510.36666666666662</v>
      </c>
      <c r="E214" s="302">
        <v>505.83333333333326</v>
      </c>
      <c r="F214" s="302">
        <v>502.26666666666665</v>
      </c>
      <c r="G214" s="302">
        <v>497.73333333333329</v>
      </c>
      <c r="H214" s="302">
        <v>513.93333333333317</v>
      </c>
      <c r="I214" s="302">
        <v>518.4666666666667</v>
      </c>
      <c r="J214" s="302">
        <v>522.03333333333319</v>
      </c>
      <c r="K214" s="65">
        <v>514.9</v>
      </c>
      <c r="L214" s="65">
        <v>506.8</v>
      </c>
      <c r="M214" s="65">
        <v>7.4951600000000003</v>
      </c>
    </row>
    <row r="215" spans="1:13">
      <c r="A215" s="66">
        <v>206</v>
      </c>
      <c r="B215" s="431" t="s">
        <v>164</v>
      </c>
      <c r="C215" s="65">
        <v>203</v>
      </c>
      <c r="D215" s="302">
        <v>201.36666666666667</v>
      </c>
      <c r="E215" s="302">
        <v>197.73333333333335</v>
      </c>
      <c r="F215" s="302">
        <v>192.46666666666667</v>
      </c>
      <c r="G215" s="302">
        <v>188.83333333333334</v>
      </c>
      <c r="H215" s="302">
        <v>206.63333333333335</v>
      </c>
      <c r="I215" s="302">
        <v>210.26666666666668</v>
      </c>
      <c r="J215" s="302">
        <v>215.53333333333336</v>
      </c>
      <c r="K215" s="65">
        <v>205</v>
      </c>
      <c r="L215" s="65">
        <v>196.1</v>
      </c>
      <c r="M215" s="65">
        <v>823.08055999999999</v>
      </c>
    </row>
    <row r="216" spans="1:13">
      <c r="A216" s="66">
        <v>207</v>
      </c>
      <c r="B216" s="431" t="s">
        <v>165</v>
      </c>
      <c r="C216" s="65">
        <v>456.8</v>
      </c>
      <c r="D216" s="302">
        <v>456.66666666666669</v>
      </c>
      <c r="E216" s="302">
        <v>450.13333333333338</v>
      </c>
      <c r="F216" s="302">
        <v>443.4666666666667</v>
      </c>
      <c r="G216" s="302">
        <v>436.93333333333339</v>
      </c>
      <c r="H216" s="302">
        <v>463.33333333333337</v>
      </c>
      <c r="I216" s="302">
        <v>469.86666666666667</v>
      </c>
      <c r="J216" s="302">
        <v>476.53333333333336</v>
      </c>
      <c r="K216" s="65">
        <v>463.2</v>
      </c>
      <c r="L216" s="65">
        <v>450</v>
      </c>
      <c r="M216" s="65">
        <v>67.627089999999995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O19" sqref="O19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9"/>
      <c r="B1" s="50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235</v>
      </c>
    </row>
    <row r="6" spans="1:15">
      <c r="A6" s="46" t="s">
        <v>12</v>
      </c>
      <c r="K6" s="10">
        <f>Main!B10</f>
        <v>43481</v>
      </c>
    </row>
    <row r="7" spans="1:15">
      <c r="A7"/>
      <c r="C7" s="1" t="s">
        <v>238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6" t="s">
        <v>13</v>
      </c>
      <c r="B9" s="507" t="s">
        <v>14</v>
      </c>
      <c r="C9" s="505" t="s">
        <v>15</v>
      </c>
      <c r="D9" s="505" t="s">
        <v>16</v>
      </c>
      <c r="E9" s="505" t="s">
        <v>17</v>
      </c>
      <c r="F9" s="505"/>
      <c r="G9" s="505"/>
      <c r="H9" s="505" t="s">
        <v>18</v>
      </c>
      <c r="I9" s="505"/>
      <c r="J9" s="505"/>
      <c r="K9" s="23"/>
      <c r="L9" s="24"/>
      <c r="M9" s="34"/>
    </row>
    <row r="10" spans="1:15" ht="42.75" customHeight="1">
      <c r="A10" s="501"/>
      <c r="B10" s="503"/>
      <c r="C10" s="508" t="s">
        <v>19</v>
      </c>
      <c r="D10" s="50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236</v>
      </c>
    </row>
    <row r="11" spans="1:15" ht="12" customHeight="1">
      <c r="A11" s="65">
        <v>1</v>
      </c>
      <c r="B11" s="117" t="s">
        <v>388</v>
      </c>
      <c r="C11" s="120">
        <v>20846.150000000001</v>
      </c>
      <c r="D11" s="118">
        <v>20780.383333333335</v>
      </c>
      <c r="E11" s="118">
        <v>20616.76666666667</v>
      </c>
      <c r="F11" s="118">
        <v>20387.383333333335</v>
      </c>
      <c r="G11" s="118">
        <v>20223.76666666667</v>
      </c>
      <c r="H11" s="118">
        <v>21009.76666666667</v>
      </c>
      <c r="I11" s="118">
        <v>21173.383333333331</v>
      </c>
      <c r="J11" s="118">
        <v>21402.76666666667</v>
      </c>
      <c r="K11" s="117">
        <v>20944</v>
      </c>
      <c r="L11" s="117">
        <v>20551</v>
      </c>
      <c r="M11" s="117">
        <v>1.5630000000000002E-2</v>
      </c>
    </row>
    <row r="12" spans="1:15" ht="12" customHeight="1">
      <c r="A12" s="65">
        <v>2</v>
      </c>
      <c r="B12" s="117" t="s">
        <v>390</v>
      </c>
      <c r="C12" s="120">
        <v>151.4</v>
      </c>
      <c r="D12" s="118">
        <v>147.6</v>
      </c>
      <c r="E12" s="118">
        <v>143.79999999999998</v>
      </c>
      <c r="F12" s="118">
        <v>136.19999999999999</v>
      </c>
      <c r="G12" s="118">
        <v>132.39999999999998</v>
      </c>
      <c r="H12" s="118">
        <v>155.19999999999999</v>
      </c>
      <c r="I12" s="118">
        <v>159</v>
      </c>
      <c r="J12" s="118">
        <v>166.6</v>
      </c>
      <c r="K12" s="117">
        <v>151.4</v>
      </c>
      <c r="L12" s="117">
        <v>140</v>
      </c>
      <c r="M12" s="117">
        <v>2.98434</v>
      </c>
    </row>
    <row r="13" spans="1:15" ht="12" customHeight="1">
      <c r="A13" s="65">
        <v>3</v>
      </c>
      <c r="B13" s="117" t="s">
        <v>391</v>
      </c>
      <c r="C13" s="120">
        <v>1565.55</v>
      </c>
      <c r="D13" s="118">
        <v>1569.1833333333334</v>
      </c>
      <c r="E13" s="118">
        <v>1556.3666666666668</v>
      </c>
      <c r="F13" s="118">
        <v>1547.1833333333334</v>
      </c>
      <c r="G13" s="118">
        <v>1534.3666666666668</v>
      </c>
      <c r="H13" s="118">
        <v>1578.3666666666668</v>
      </c>
      <c r="I13" s="118">
        <v>1591.1833333333334</v>
      </c>
      <c r="J13" s="118">
        <v>1600.3666666666668</v>
      </c>
      <c r="K13" s="117">
        <v>1582</v>
      </c>
      <c r="L13" s="117">
        <v>1560</v>
      </c>
      <c r="M13" s="117">
        <v>0.54625999999999997</v>
      </c>
    </row>
    <row r="14" spans="1:15" ht="12" customHeight="1">
      <c r="A14" s="65">
        <v>4</v>
      </c>
      <c r="B14" s="117" t="s">
        <v>392</v>
      </c>
      <c r="C14" s="120">
        <v>74.3</v>
      </c>
      <c r="D14" s="118">
        <v>74.36666666666666</v>
      </c>
      <c r="E14" s="118">
        <v>73.833333333333314</v>
      </c>
      <c r="F14" s="118">
        <v>73.36666666666666</v>
      </c>
      <c r="G14" s="118">
        <v>72.833333333333314</v>
      </c>
      <c r="H14" s="118">
        <v>74.833333333333314</v>
      </c>
      <c r="I14" s="118">
        <v>75.366666666666646</v>
      </c>
      <c r="J14" s="118">
        <v>75.833333333333314</v>
      </c>
      <c r="K14" s="117">
        <v>74.900000000000006</v>
      </c>
      <c r="L14" s="117">
        <v>73.900000000000006</v>
      </c>
      <c r="M14" s="117">
        <v>2.80891</v>
      </c>
    </row>
    <row r="15" spans="1:15" ht="12" customHeight="1">
      <c r="A15" s="65">
        <v>5</v>
      </c>
      <c r="B15" s="117" t="s">
        <v>185</v>
      </c>
      <c r="C15" s="120">
        <v>1293.2</v>
      </c>
      <c r="D15" s="118">
        <v>1297.4666666666667</v>
      </c>
      <c r="E15" s="118">
        <v>1268.2333333333333</v>
      </c>
      <c r="F15" s="118">
        <v>1243.2666666666667</v>
      </c>
      <c r="G15" s="118">
        <v>1214.0333333333333</v>
      </c>
      <c r="H15" s="118">
        <v>1322.4333333333334</v>
      </c>
      <c r="I15" s="118">
        <v>1351.666666666667</v>
      </c>
      <c r="J15" s="118">
        <v>1376.6333333333334</v>
      </c>
      <c r="K15" s="117">
        <v>1326.7</v>
      </c>
      <c r="L15" s="117">
        <v>1272.5</v>
      </c>
      <c r="M15" s="117">
        <v>1.0712999999999999</v>
      </c>
    </row>
    <row r="16" spans="1:15" ht="12" customHeight="1">
      <c r="A16" s="65">
        <v>6</v>
      </c>
      <c r="B16" s="117" t="s">
        <v>2197</v>
      </c>
      <c r="C16" s="120">
        <v>96.6</v>
      </c>
      <c r="D16" s="118">
        <v>96.766666666666666</v>
      </c>
      <c r="E16" s="118">
        <v>96.033333333333331</v>
      </c>
      <c r="F16" s="118">
        <v>95.466666666666669</v>
      </c>
      <c r="G16" s="118">
        <v>94.733333333333334</v>
      </c>
      <c r="H16" s="118">
        <v>97.333333333333329</v>
      </c>
      <c r="I16" s="118">
        <v>98.066666666666649</v>
      </c>
      <c r="J16" s="118">
        <v>98.633333333333326</v>
      </c>
      <c r="K16" s="117">
        <v>97.5</v>
      </c>
      <c r="L16" s="117">
        <v>96.2</v>
      </c>
      <c r="M16" s="117">
        <v>11.00957</v>
      </c>
    </row>
    <row r="17" spans="1:13" ht="12" customHeight="1">
      <c r="A17" s="65">
        <v>7</v>
      </c>
      <c r="B17" s="117" t="s">
        <v>394</v>
      </c>
      <c r="C17" s="120">
        <v>209.7</v>
      </c>
      <c r="D17" s="118">
        <v>210.83333333333334</v>
      </c>
      <c r="E17" s="118">
        <v>204.9666666666667</v>
      </c>
      <c r="F17" s="118">
        <v>200.23333333333335</v>
      </c>
      <c r="G17" s="118">
        <v>194.3666666666667</v>
      </c>
      <c r="H17" s="118">
        <v>215.56666666666669</v>
      </c>
      <c r="I17" s="118">
        <v>221.43333333333331</v>
      </c>
      <c r="J17" s="118">
        <v>226.16666666666669</v>
      </c>
      <c r="K17" s="117">
        <v>216.7</v>
      </c>
      <c r="L17" s="117">
        <v>206.1</v>
      </c>
      <c r="M17" s="117">
        <v>16.367349999999998</v>
      </c>
    </row>
    <row r="18" spans="1:13" ht="12" customHeight="1">
      <c r="A18" s="65">
        <v>8</v>
      </c>
      <c r="B18" s="117" t="s">
        <v>30</v>
      </c>
      <c r="C18" s="120">
        <v>1483.45</v>
      </c>
      <c r="D18" s="118">
        <v>1482.2833333333335</v>
      </c>
      <c r="E18" s="118">
        <v>1466.166666666667</v>
      </c>
      <c r="F18" s="118">
        <v>1448.8833333333334</v>
      </c>
      <c r="G18" s="118">
        <v>1432.7666666666669</v>
      </c>
      <c r="H18" s="118">
        <v>1499.5666666666671</v>
      </c>
      <c r="I18" s="118">
        <v>1515.6833333333334</v>
      </c>
      <c r="J18" s="118">
        <v>1532.9666666666672</v>
      </c>
      <c r="K18" s="117">
        <v>1498.4</v>
      </c>
      <c r="L18" s="117">
        <v>1465</v>
      </c>
      <c r="M18" s="117">
        <v>5.5151399999999997</v>
      </c>
    </row>
    <row r="19" spans="1:13" ht="12" customHeight="1">
      <c r="A19" s="65">
        <v>9</v>
      </c>
      <c r="B19" s="117" t="s">
        <v>32</v>
      </c>
      <c r="C19" s="120">
        <v>385.15</v>
      </c>
      <c r="D19" s="118">
        <v>382.05</v>
      </c>
      <c r="E19" s="118">
        <v>378.1</v>
      </c>
      <c r="F19" s="118">
        <v>371.05</v>
      </c>
      <c r="G19" s="118">
        <v>367.1</v>
      </c>
      <c r="H19" s="118">
        <v>389.1</v>
      </c>
      <c r="I19" s="118">
        <v>393.04999999999995</v>
      </c>
      <c r="J19" s="118">
        <v>400.1</v>
      </c>
      <c r="K19" s="117">
        <v>386</v>
      </c>
      <c r="L19" s="117">
        <v>375</v>
      </c>
      <c r="M19" s="117">
        <v>19.655200000000001</v>
      </c>
    </row>
    <row r="20" spans="1:13" ht="12" customHeight="1">
      <c r="A20" s="65">
        <v>10</v>
      </c>
      <c r="B20" s="117" t="s">
        <v>33</v>
      </c>
      <c r="C20" s="120">
        <v>50.25</v>
      </c>
      <c r="D20" s="118">
        <v>50.416666666666664</v>
      </c>
      <c r="E20" s="118">
        <v>49.533333333333331</v>
      </c>
      <c r="F20" s="118">
        <v>48.81666666666667</v>
      </c>
      <c r="G20" s="118">
        <v>47.933333333333337</v>
      </c>
      <c r="H20" s="118">
        <v>51.133333333333326</v>
      </c>
      <c r="I20" s="118">
        <v>52.016666666666666</v>
      </c>
      <c r="J20" s="118">
        <v>52.73333333333332</v>
      </c>
      <c r="K20" s="117">
        <v>51.3</v>
      </c>
      <c r="L20" s="117">
        <v>49.7</v>
      </c>
      <c r="M20" s="117">
        <v>93.960790000000003</v>
      </c>
    </row>
    <row r="21" spans="1:13" ht="12" customHeight="1">
      <c r="A21" s="65">
        <v>11</v>
      </c>
      <c r="B21" s="117" t="s">
        <v>402</v>
      </c>
      <c r="C21" s="120">
        <v>219.7</v>
      </c>
      <c r="D21" s="118">
        <v>221.33333333333334</v>
      </c>
      <c r="E21" s="118">
        <v>216.4666666666667</v>
      </c>
      <c r="F21" s="118">
        <v>213.23333333333335</v>
      </c>
      <c r="G21" s="118">
        <v>208.3666666666667</v>
      </c>
      <c r="H21" s="118">
        <v>224.56666666666669</v>
      </c>
      <c r="I21" s="118">
        <v>229.43333333333331</v>
      </c>
      <c r="J21" s="118">
        <v>232.66666666666669</v>
      </c>
      <c r="K21" s="117">
        <v>226.2</v>
      </c>
      <c r="L21" s="117">
        <v>218.1</v>
      </c>
      <c r="M21" s="117">
        <v>1.23638</v>
      </c>
    </row>
    <row r="22" spans="1:13" ht="12" customHeight="1">
      <c r="A22" s="65">
        <v>12</v>
      </c>
      <c r="B22" s="117" t="s">
        <v>1867</v>
      </c>
      <c r="C22" s="120">
        <v>170.35</v>
      </c>
      <c r="D22" s="118">
        <v>170.46666666666667</v>
      </c>
      <c r="E22" s="118">
        <v>169.33333333333334</v>
      </c>
      <c r="F22" s="118">
        <v>168.31666666666666</v>
      </c>
      <c r="G22" s="118">
        <v>167.18333333333334</v>
      </c>
      <c r="H22" s="118">
        <v>171.48333333333335</v>
      </c>
      <c r="I22" s="118">
        <v>172.61666666666667</v>
      </c>
      <c r="J22" s="118">
        <v>173.63333333333335</v>
      </c>
      <c r="K22" s="117">
        <v>171.6</v>
      </c>
      <c r="L22" s="117">
        <v>169.45</v>
      </c>
      <c r="M22" s="117">
        <v>0.26872000000000001</v>
      </c>
    </row>
    <row r="23" spans="1:13">
      <c r="A23" s="65">
        <v>13</v>
      </c>
      <c r="B23" s="117" t="s">
        <v>409</v>
      </c>
      <c r="C23" s="120">
        <v>210.2</v>
      </c>
      <c r="D23" s="118">
        <v>208.4</v>
      </c>
      <c r="E23" s="118">
        <v>205.85000000000002</v>
      </c>
      <c r="F23" s="118">
        <v>201.50000000000003</v>
      </c>
      <c r="G23" s="118">
        <v>198.95000000000005</v>
      </c>
      <c r="H23" s="118">
        <v>212.75</v>
      </c>
      <c r="I23" s="118">
        <v>215.3</v>
      </c>
      <c r="J23" s="118">
        <v>219.64999999999998</v>
      </c>
      <c r="K23" s="117">
        <v>210.95</v>
      </c>
      <c r="L23" s="117">
        <v>204.05</v>
      </c>
      <c r="M23" s="117">
        <v>1.2858000000000001</v>
      </c>
    </row>
    <row r="24" spans="1:13">
      <c r="A24" s="65">
        <v>14</v>
      </c>
      <c r="B24" s="117" t="s">
        <v>413</v>
      </c>
      <c r="C24" s="120">
        <v>1666.65</v>
      </c>
      <c r="D24" s="118">
        <v>1663.8666666666668</v>
      </c>
      <c r="E24" s="118">
        <v>1652.7833333333335</v>
      </c>
      <c r="F24" s="118">
        <v>1638.9166666666667</v>
      </c>
      <c r="G24" s="118">
        <v>1627.8333333333335</v>
      </c>
      <c r="H24" s="118">
        <v>1677.7333333333336</v>
      </c>
      <c r="I24" s="118">
        <v>1688.8166666666666</v>
      </c>
      <c r="J24" s="118">
        <v>1702.6833333333336</v>
      </c>
      <c r="K24" s="117">
        <v>1674.95</v>
      </c>
      <c r="L24" s="117">
        <v>1650</v>
      </c>
      <c r="M24" s="117">
        <v>1.0445899999999999</v>
      </c>
    </row>
    <row r="25" spans="1:13">
      <c r="A25" s="65">
        <v>15</v>
      </c>
      <c r="B25" s="117" t="s">
        <v>233</v>
      </c>
      <c r="C25" s="120">
        <v>1160.3</v>
      </c>
      <c r="D25" s="118">
        <v>1166.3999999999999</v>
      </c>
      <c r="E25" s="118">
        <v>1149.2499999999998</v>
      </c>
      <c r="F25" s="118">
        <v>1138.1999999999998</v>
      </c>
      <c r="G25" s="118">
        <v>1121.0499999999997</v>
      </c>
      <c r="H25" s="118">
        <v>1177.4499999999998</v>
      </c>
      <c r="I25" s="118">
        <v>1194.5999999999999</v>
      </c>
      <c r="J25" s="118">
        <v>1205.6499999999999</v>
      </c>
      <c r="K25" s="117">
        <v>1183.55</v>
      </c>
      <c r="L25" s="117">
        <v>1155.3499999999999</v>
      </c>
      <c r="M25" s="117">
        <v>2.86076</v>
      </c>
    </row>
    <row r="26" spans="1:13">
      <c r="A26" s="65">
        <v>16</v>
      </c>
      <c r="B26" s="117" t="s">
        <v>420</v>
      </c>
      <c r="C26" s="120">
        <v>1743.75</v>
      </c>
      <c r="D26" s="118">
        <v>1751.5</v>
      </c>
      <c r="E26" s="118">
        <v>1718.25</v>
      </c>
      <c r="F26" s="118">
        <v>1692.75</v>
      </c>
      <c r="G26" s="118">
        <v>1659.5</v>
      </c>
      <c r="H26" s="118">
        <v>1777</v>
      </c>
      <c r="I26" s="118">
        <v>1810.25</v>
      </c>
      <c r="J26" s="118">
        <v>1835.75</v>
      </c>
      <c r="K26" s="117">
        <v>1784.75</v>
      </c>
      <c r="L26" s="117">
        <v>1726</v>
      </c>
      <c r="M26" s="117">
        <v>2.597E-2</v>
      </c>
    </row>
    <row r="27" spans="1:13">
      <c r="A27" s="65">
        <v>17</v>
      </c>
      <c r="B27" s="117" t="s">
        <v>34</v>
      </c>
      <c r="C27" s="120">
        <v>43.95</v>
      </c>
      <c r="D27" s="118">
        <v>44.20000000000001</v>
      </c>
      <c r="E27" s="118">
        <v>43.450000000000017</v>
      </c>
      <c r="F27" s="118">
        <v>42.95000000000001</v>
      </c>
      <c r="G27" s="118">
        <v>42.200000000000017</v>
      </c>
      <c r="H27" s="118">
        <v>44.700000000000017</v>
      </c>
      <c r="I27" s="118">
        <v>45.45</v>
      </c>
      <c r="J27" s="118">
        <v>45.950000000000017</v>
      </c>
      <c r="K27" s="117">
        <v>44.95</v>
      </c>
      <c r="L27" s="117">
        <v>43.7</v>
      </c>
      <c r="M27" s="117">
        <v>31.350100000000001</v>
      </c>
    </row>
    <row r="28" spans="1:13">
      <c r="A28" s="65">
        <v>18</v>
      </c>
      <c r="B28" s="117" t="s">
        <v>424</v>
      </c>
      <c r="C28" s="120">
        <v>1921.45</v>
      </c>
      <c r="D28" s="118">
        <v>1926.1166666666668</v>
      </c>
      <c r="E28" s="118">
        <v>1902.3333333333335</v>
      </c>
      <c r="F28" s="118">
        <v>1883.2166666666667</v>
      </c>
      <c r="G28" s="118">
        <v>1859.4333333333334</v>
      </c>
      <c r="H28" s="118">
        <v>1945.2333333333336</v>
      </c>
      <c r="I28" s="118">
        <v>1969.0166666666669</v>
      </c>
      <c r="J28" s="118">
        <v>1988.1333333333337</v>
      </c>
      <c r="K28" s="117">
        <v>1949.9</v>
      </c>
      <c r="L28" s="117">
        <v>1907</v>
      </c>
      <c r="M28" s="117">
        <v>6.3289999999999999E-2</v>
      </c>
    </row>
    <row r="29" spans="1:13">
      <c r="A29" s="65">
        <v>19</v>
      </c>
      <c r="B29" s="117" t="s">
        <v>427</v>
      </c>
      <c r="C29" s="120">
        <v>110.65</v>
      </c>
      <c r="D29" s="118">
        <v>110.95</v>
      </c>
      <c r="E29" s="118">
        <v>109.5</v>
      </c>
      <c r="F29" s="118">
        <v>108.35</v>
      </c>
      <c r="G29" s="118">
        <v>106.89999999999999</v>
      </c>
      <c r="H29" s="118">
        <v>112.10000000000001</v>
      </c>
      <c r="I29" s="118">
        <v>113.55000000000003</v>
      </c>
      <c r="J29" s="118">
        <v>114.70000000000002</v>
      </c>
      <c r="K29" s="117">
        <v>112.4</v>
      </c>
      <c r="L29" s="117">
        <v>109.8</v>
      </c>
      <c r="M29" s="117">
        <v>0.75414999999999999</v>
      </c>
    </row>
    <row r="30" spans="1:13">
      <c r="A30" s="65">
        <v>20</v>
      </c>
      <c r="B30" s="117" t="s">
        <v>186</v>
      </c>
      <c r="C30" s="120">
        <v>765.4</v>
      </c>
      <c r="D30" s="118">
        <v>764.18333333333339</v>
      </c>
      <c r="E30" s="118">
        <v>757.01666666666677</v>
      </c>
      <c r="F30" s="118">
        <v>748.63333333333333</v>
      </c>
      <c r="G30" s="118">
        <v>741.4666666666667</v>
      </c>
      <c r="H30" s="118">
        <v>772.56666666666683</v>
      </c>
      <c r="I30" s="118">
        <v>779.73333333333335</v>
      </c>
      <c r="J30" s="118">
        <v>788.1166666666669</v>
      </c>
      <c r="K30" s="117">
        <v>771.35</v>
      </c>
      <c r="L30" s="117">
        <v>755.8</v>
      </c>
      <c r="M30" s="117">
        <v>4.0438000000000001</v>
      </c>
    </row>
    <row r="31" spans="1:13">
      <c r="A31" s="65">
        <v>21</v>
      </c>
      <c r="B31" s="117" t="s">
        <v>35</v>
      </c>
      <c r="C31" s="120">
        <v>216.75</v>
      </c>
      <c r="D31" s="118">
        <v>216.36666666666667</v>
      </c>
      <c r="E31" s="118">
        <v>215.23333333333335</v>
      </c>
      <c r="F31" s="118">
        <v>213.71666666666667</v>
      </c>
      <c r="G31" s="118">
        <v>212.58333333333334</v>
      </c>
      <c r="H31" s="118">
        <v>217.88333333333335</v>
      </c>
      <c r="I31" s="118">
        <v>219.01666666666668</v>
      </c>
      <c r="J31" s="118">
        <v>220.53333333333336</v>
      </c>
      <c r="K31" s="117">
        <v>217.5</v>
      </c>
      <c r="L31" s="117">
        <v>214.85</v>
      </c>
      <c r="M31" s="117">
        <v>12.94415</v>
      </c>
    </row>
    <row r="32" spans="1:13">
      <c r="A32" s="65">
        <v>22</v>
      </c>
      <c r="B32" s="117" t="s">
        <v>36</v>
      </c>
      <c r="C32" s="120">
        <v>28.85</v>
      </c>
      <c r="D32" s="118">
        <v>29.05</v>
      </c>
      <c r="E32" s="118">
        <v>28.55</v>
      </c>
      <c r="F32" s="118">
        <v>28.25</v>
      </c>
      <c r="G32" s="118">
        <v>27.75</v>
      </c>
      <c r="H32" s="118">
        <v>29.35</v>
      </c>
      <c r="I32" s="118">
        <v>29.85</v>
      </c>
      <c r="J32" s="118">
        <v>30.150000000000002</v>
      </c>
      <c r="K32" s="117">
        <v>29.55</v>
      </c>
      <c r="L32" s="117">
        <v>28.75</v>
      </c>
      <c r="M32" s="117">
        <v>6.9577099999999996</v>
      </c>
    </row>
    <row r="33" spans="1:13">
      <c r="A33" s="65">
        <v>23</v>
      </c>
      <c r="B33" s="117" t="s">
        <v>447</v>
      </c>
      <c r="C33" s="120">
        <v>1109</v>
      </c>
      <c r="D33" s="118">
        <v>1108.1499999999999</v>
      </c>
      <c r="E33" s="118">
        <v>1094.2999999999997</v>
      </c>
      <c r="F33" s="118">
        <v>1079.5999999999999</v>
      </c>
      <c r="G33" s="118">
        <v>1065.7499999999998</v>
      </c>
      <c r="H33" s="118">
        <v>1122.8499999999997</v>
      </c>
      <c r="I33" s="118">
        <v>1136.6999999999996</v>
      </c>
      <c r="J33" s="118">
        <v>1151.3999999999996</v>
      </c>
      <c r="K33" s="117">
        <v>1122</v>
      </c>
      <c r="L33" s="117">
        <v>1093.45</v>
      </c>
      <c r="M33" s="117">
        <v>8.7279999999999996E-2</v>
      </c>
    </row>
    <row r="34" spans="1:13">
      <c r="A34" s="65">
        <v>24</v>
      </c>
      <c r="B34" s="117" t="s">
        <v>449</v>
      </c>
      <c r="C34" s="120">
        <v>597.79999999999995</v>
      </c>
      <c r="D34" s="118">
        <v>597.6</v>
      </c>
      <c r="E34" s="118">
        <v>593.20000000000005</v>
      </c>
      <c r="F34" s="118">
        <v>588.6</v>
      </c>
      <c r="G34" s="118">
        <v>584.20000000000005</v>
      </c>
      <c r="H34" s="118">
        <v>602.20000000000005</v>
      </c>
      <c r="I34" s="118">
        <v>606.59999999999991</v>
      </c>
      <c r="J34" s="118">
        <v>611.20000000000005</v>
      </c>
      <c r="K34" s="117">
        <v>602</v>
      </c>
      <c r="L34" s="117">
        <v>593</v>
      </c>
      <c r="M34" s="117">
        <v>0.11507000000000001</v>
      </c>
    </row>
    <row r="35" spans="1:13">
      <c r="A35" s="65">
        <v>25</v>
      </c>
      <c r="B35" s="117" t="s">
        <v>37</v>
      </c>
      <c r="C35" s="120">
        <v>1329.15</v>
      </c>
      <c r="D35" s="118">
        <v>1327.0833333333333</v>
      </c>
      <c r="E35" s="118">
        <v>1319.2666666666664</v>
      </c>
      <c r="F35" s="118">
        <v>1309.3833333333332</v>
      </c>
      <c r="G35" s="118">
        <v>1301.5666666666664</v>
      </c>
      <c r="H35" s="118">
        <v>1336.9666666666665</v>
      </c>
      <c r="I35" s="118">
        <v>1344.7833333333335</v>
      </c>
      <c r="J35" s="118">
        <v>1354.6666666666665</v>
      </c>
      <c r="K35" s="117">
        <v>1334.9</v>
      </c>
      <c r="L35" s="117">
        <v>1317.2</v>
      </c>
      <c r="M35" s="117">
        <v>4.6653900000000004</v>
      </c>
    </row>
    <row r="36" spans="1:13">
      <c r="A36" s="65">
        <v>26</v>
      </c>
      <c r="B36" s="117" t="s">
        <v>38</v>
      </c>
      <c r="C36" s="120">
        <v>223.2</v>
      </c>
      <c r="D36" s="118">
        <v>223.76666666666665</v>
      </c>
      <c r="E36" s="118">
        <v>222.0333333333333</v>
      </c>
      <c r="F36" s="118">
        <v>220.86666666666665</v>
      </c>
      <c r="G36" s="118">
        <v>219.1333333333333</v>
      </c>
      <c r="H36" s="118">
        <v>224.93333333333331</v>
      </c>
      <c r="I36" s="118">
        <v>226.66666666666666</v>
      </c>
      <c r="J36" s="118">
        <v>227.83333333333331</v>
      </c>
      <c r="K36" s="117">
        <v>225.5</v>
      </c>
      <c r="L36" s="117">
        <v>222.6</v>
      </c>
      <c r="M36" s="117">
        <v>22.19716</v>
      </c>
    </row>
    <row r="37" spans="1:13">
      <c r="A37" s="65">
        <v>27</v>
      </c>
      <c r="B37" s="117" t="s">
        <v>39</v>
      </c>
      <c r="C37" s="120">
        <v>95.1</v>
      </c>
      <c r="D37" s="118">
        <v>94.916666666666671</v>
      </c>
      <c r="E37" s="118">
        <v>94.233333333333348</v>
      </c>
      <c r="F37" s="118">
        <v>93.366666666666674</v>
      </c>
      <c r="G37" s="118">
        <v>92.683333333333351</v>
      </c>
      <c r="H37" s="118">
        <v>95.783333333333346</v>
      </c>
      <c r="I37" s="118">
        <v>96.466666666666654</v>
      </c>
      <c r="J37" s="118">
        <v>97.333333333333343</v>
      </c>
      <c r="K37" s="117">
        <v>95.6</v>
      </c>
      <c r="L37" s="117">
        <v>94.05</v>
      </c>
      <c r="M37" s="117">
        <v>19.725899999999999</v>
      </c>
    </row>
    <row r="38" spans="1:13">
      <c r="A38" s="65">
        <v>28</v>
      </c>
      <c r="B38" s="117" t="s">
        <v>466</v>
      </c>
      <c r="C38" s="120">
        <v>255.5</v>
      </c>
      <c r="D38" s="118">
        <v>255.63333333333333</v>
      </c>
      <c r="E38" s="118">
        <v>254.86666666666667</v>
      </c>
      <c r="F38" s="118">
        <v>254.23333333333335</v>
      </c>
      <c r="G38" s="118">
        <v>253.4666666666667</v>
      </c>
      <c r="H38" s="118">
        <v>256.26666666666665</v>
      </c>
      <c r="I38" s="118">
        <v>257.0333333333333</v>
      </c>
      <c r="J38" s="118">
        <v>257.66666666666663</v>
      </c>
      <c r="K38" s="117">
        <v>256.39999999999998</v>
      </c>
      <c r="L38" s="117">
        <v>255</v>
      </c>
      <c r="M38" s="117">
        <v>4.1849999999999998E-2</v>
      </c>
    </row>
    <row r="39" spans="1:13">
      <c r="A39" s="65">
        <v>29</v>
      </c>
      <c r="B39" s="117" t="s">
        <v>476</v>
      </c>
      <c r="C39" s="120">
        <v>135</v>
      </c>
      <c r="D39" s="118">
        <v>133.76666666666665</v>
      </c>
      <c r="E39" s="118">
        <v>131.6333333333333</v>
      </c>
      <c r="F39" s="118">
        <v>128.26666666666665</v>
      </c>
      <c r="G39" s="118">
        <v>126.1333333333333</v>
      </c>
      <c r="H39" s="118">
        <v>137.1333333333333</v>
      </c>
      <c r="I39" s="118">
        <v>139.26666666666662</v>
      </c>
      <c r="J39" s="118">
        <v>142.6333333333333</v>
      </c>
      <c r="K39" s="117">
        <v>135.9</v>
      </c>
      <c r="L39" s="117">
        <v>130.4</v>
      </c>
      <c r="M39" s="117">
        <v>1.2573700000000001</v>
      </c>
    </row>
    <row r="40" spans="1:13">
      <c r="A40" s="65">
        <v>30</v>
      </c>
      <c r="B40" s="117" t="s">
        <v>40</v>
      </c>
      <c r="C40" s="120">
        <v>93.6</v>
      </c>
      <c r="D40" s="118">
        <v>93.766666666666666</v>
      </c>
      <c r="E40" s="118">
        <v>93.083333333333329</v>
      </c>
      <c r="F40" s="118">
        <v>92.566666666666663</v>
      </c>
      <c r="G40" s="118">
        <v>91.883333333333326</v>
      </c>
      <c r="H40" s="118">
        <v>94.283333333333331</v>
      </c>
      <c r="I40" s="118">
        <v>94.966666666666669</v>
      </c>
      <c r="J40" s="118">
        <v>95.483333333333334</v>
      </c>
      <c r="K40" s="117">
        <v>94.45</v>
      </c>
      <c r="L40" s="117">
        <v>93.25</v>
      </c>
      <c r="M40" s="117">
        <v>111.06564</v>
      </c>
    </row>
    <row r="41" spans="1:13">
      <c r="A41" s="65">
        <v>31</v>
      </c>
      <c r="B41" s="117" t="s">
        <v>41</v>
      </c>
      <c r="C41" s="120">
        <v>1405.95</v>
      </c>
      <c r="D41" s="118">
        <v>1403</v>
      </c>
      <c r="E41" s="118">
        <v>1391.55</v>
      </c>
      <c r="F41" s="118">
        <v>1377.1499999999999</v>
      </c>
      <c r="G41" s="118">
        <v>1365.6999999999998</v>
      </c>
      <c r="H41" s="118">
        <v>1417.4</v>
      </c>
      <c r="I41" s="118">
        <v>1428.85</v>
      </c>
      <c r="J41" s="118">
        <v>1443.2500000000002</v>
      </c>
      <c r="K41" s="117">
        <v>1414.45</v>
      </c>
      <c r="L41" s="117">
        <v>1388.6</v>
      </c>
      <c r="M41" s="117">
        <v>13.559200000000001</v>
      </c>
    </row>
    <row r="42" spans="1:13">
      <c r="A42" s="65">
        <v>32</v>
      </c>
      <c r="B42" s="117" t="s">
        <v>484</v>
      </c>
      <c r="C42" s="120">
        <v>1137.45</v>
      </c>
      <c r="D42" s="118">
        <v>1138.8999999999999</v>
      </c>
      <c r="E42" s="118">
        <v>1127.7999999999997</v>
      </c>
      <c r="F42" s="118">
        <v>1118.1499999999999</v>
      </c>
      <c r="G42" s="118">
        <v>1107.0499999999997</v>
      </c>
      <c r="H42" s="118">
        <v>1148.5499999999997</v>
      </c>
      <c r="I42" s="118">
        <v>1159.6499999999996</v>
      </c>
      <c r="J42" s="118">
        <v>1169.2999999999997</v>
      </c>
      <c r="K42" s="117">
        <v>1150</v>
      </c>
      <c r="L42" s="117">
        <v>1129.25</v>
      </c>
      <c r="M42" s="117">
        <v>0.15206</v>
      </c>
    </row>
    <row r="43" spans="1:13">
      <c r="A43" s="65">
        <v>33</v>
      </c>
      <c r="B43" s="117" t="s">
        <v>494</v>
      </c>
      <c r="C43" s="120">
        <v>3460.55</v>
      </c>
      <c r="D43" s="118">
        <v>3444.6333333333332</v>
      </c>
      <c r="E43" s="118">
        <v>3401.9166666666665</v>
      </c>
      <c r="F43" s="118">
        <v>3343.2833333333333</v>
      </c>
      <c r="G43" s="118">
        <v>3300.5666666666666</v>
      </c>
      <c r="H43" s="118">
        <v>3503.2666666666664</v>
      </c>
      <c r="I43" s="118">
        <v>3545.9833333333336</v>
      </c>
      <c r="J43" s="118">
        <v>3604.6166666666663</v>
      </c>
      <c r="K43" s="117">
        <v>3487.35</v>
      </c>
      <c r="L43" s="117">
        <v>3386</v>
      </c>
      <c r="M43" s="117">
        <v>2.128E-2</v>
      </c>
    </row>
    <row r="44" spans="1:13">
      <c r="A44" s="65">
        <v>34</v>
      </c>
      <c r="B44" s="117" t="s">
        <v>2120</v>
      </c>
      <c r="C44" s="120">
        <v>660.2</v>
      </c>
      <c r="D44" s="118">
        <v>661.51666666666677</v>
      </c>
      <c r="E44" s="118">
        <v>654.08333333333348</v>
      </c>
      <c r="F44" s="118">
        <v>647.9666666666667</v>
      </c>
      <c r="G44" s="118">
        <v>640.53333333333342</v>
      </c>
      <c r="H44" s="118">
        <v>667.63333333333355</v>
      </c>
      <c r="I44" s="118">
        <v>675.06666666666672</v>
      </c>
      <c r="J44" s="118">
        <v>681.18333333333362</v>
      </c>
      <c r="K44" s="117">
        <v>668.95</v>
      </c>
      <c r="L44" s="117">
        <v>655.4</v>
      </c>
      <c r="M44" s="117">
        <v>2.2711399999999999</v>
      </c>
    </row>
    <row r="45" spans="1:13">
      <c r="A45" s="65">
        <v>35</v>
      </c>
      <c r="B45" s="117" t="s">
        <v>42</v>
      </c>
      <c r="C45" s="120">
        <v>786.55</v>
      </c>
      <c r="D45" s="118">
        <v>782.19999999999993</v>
      </c>
      <c r="E45" s="118">
        <v>775.44999999999982</v>
      </c>
      <c r="F45" s="118">
        <v>764.34999999999991</v>
      </c>
      <c r="G45" s="118">
        <v>757.5999999999998</v>
      </c>
      <c r="H45" s="118">
        <v>793.29999999999984</v>
      </c>
      <c r="I45" s="118">
        <v>800.05000000000007</v>
      </c>
      <c r="J45" s="118">
        <v>811.14999999999986</v>
      </c>
      <c r="K45" s="117">
        <v>788.95</v>
      </c>
      <c r="L45" s="117">
        <v>771.1</v>
      </c>
      <c r="M45" s="117">
        <v>18.845700000000001</v>
      </c>
    </row>
    <row r="46" spans="1:13">
      <c r="A46" s="65">
        <v>36</v>
      </c>
      <c r="B46" s="117" t="s">
        <v>503</v>
      </c>
      <c r="C46" s="120">
        <v>374.2</v>
      </c>
      <c r="D46" s="118">
        <v>374.93333333333334</v>
      </c>
      <c r="E46" s="118">
        <v>371.41666666666669</v>
      </c>
      <c r="F46" s="118">
        <v>368.63333333333333</v>
      </c>
      <c r="G46" s="118">
        <v>365.11666666666667</v>
      </c>
      <c r="H46" s="118">
        <v>377.7166666666667</v>
      </c>
      <c r="I46" s="118">
        <v>381.23333333333335</v>
      </c>
      <c r="J46" s="118">
        <v>384.01666666666671</v>
      </c>
      <c r="K46" s="117">
        <v>378.45</v>
      </c>
      <c r="L46" s="117">
        <v>372.15</v>
      </c>
      <c r="M46" s="117">
        <v>0.62394000000000005</v>
      </c>
    </row>
    <row r="47" spans="1:13">
      <c r="A47" s="65">
        <v>37</v>
      </c>
      <c r="B47" s="117" t="s">
        <v>43</v>
      </c>
      <c r="C47" s="120">
        <v>660.6</v>
      </c>
      <c r="D47" s="118">
        <v>659.96666666666658</v>
      </c>
      <c r="E47" s="118">
        <v>655.68333333333317</v>
      </c>
      <c r="F47" s="118">
        <v>650.76666666666654</v>
      </c>
      <c r="G47" s="118">
        <v>646.48333333333312</v>
      </c>
      <c r="H47" s="118">
        <v>664.88333333333321</v>
      </c>
      <c r="I47" s="118">
        <v>669.16666666666674</v>
      </c>
      <c r="J47" s="118">
        <v>674.08333333333326</v>
      </c>
      <c r="K47" s="117">
        <v>664.25</v>
      </c>
      <c r="L47" s="117">
        <v>655.04999999999995</v>
      </c>
      <c r="M47" s="117">
        <v>54.674840000000003</v>
      </c>
    </row>
    <row r="48" spans="1:13">
      <c r="A48" s="65">
        <v>38</v>
      </c>
      <c r="B48" s="117" t="s">
        <v>44</v>
      </c>
      <c r="C48" s="120">
        <v>2725.85</v>
      </c>
      <c r="D48" s="118">
        <v>2721.8833333333332</v>
      </c>
      <c r="E48" s="118">
        <v>2708.9666666666662</v>
      </c>
      <c r="F48" s="118">
        <v>2692.083333333333</v>
      </c>
      <c r="G48" s="118">
        <v>2679.1666666666661</v>
      </c>
      <c r="H48" s="118">
        <v>2738.7666666666664</v>
      </c>
      <c r="I48" s="118">
        <v>2751.6833333333334</v>
      </c>
      <c r="J48" s="118">
        <v>2768.5666666666666</v>
      </c>
      <c r="K48" s="117">
        <v>2734.8</v>
      </c>
      <c r="L48" s="117">
        <v>2705</v>
      </c>
      <c r="M48" s="117">
        <v>1.6972100000000001</v>
      </c>
    </row>
    <row r="49" spans="1:13">
      <c r="A49" s="65">
        <v>39</v>
      </c>
      <c r="B49" s="117" t="s">
        <v>512</v>
      </c>
      <c r="C49" s="120" t="e">
        <v>#N/A</v>
      </c>
      <c r="D49" s="118" t="e">
        <v>#N/A</v>
      </c>
      <c r="E49" s="118" t="e">
        <v>#N/A</v>
      </c>
      <c r="F49" s="118" t="e">
        <v>#N/A</v>
      </c>
      <c r="G49" s="118" t="e">
        <v>#N/A</v>
      </c>
      <c r="H49" s="118" t="e">
        <v>#N/A</v>
      </c>
      <c r="I49" s="118" t="e">
        <v>#N/A</v>
      </c>
      <c r="J49" s="118" t="e">
        <v>#N/A</v>
      </c>
      <c r="K49" s="117" t="e">
        <v>#N/A</v>
      </c>
      <c r="L49" s="117" t="e">
        <v>#N/A</v>
      </c>
      <c r="M49" s="117" t="e">
        <v>#N/A</v>
      </c>
    </row>
    <row r="50" spans="1:13">
      <c r="A50" s="65">
        <v>40</v>
      </c>
      <c r="B50" s="117" t="s">
        <v>514</v>
      </c>
      <c r="C50" s="120">
        <v>481.3</v>
      </c>
      <c r="D50" s="118">
        <v>480.18333333333334</v>
      </c>
      <c r="E50" s="118">
        <v>475.11666666666667</v>
      </c>
      <c r="F50" s="118">
        <v>468.93333333333334</v>
      </c>
      <c r="G50" s="118">
        <v>463.86666666666667</v>
      </c>
      <c r="H50" s="118">
        <v>486.36666666666667</v>
      </c>
      <c r="I50" s="118">
        <v>491.43333333333339</v>
      </c>
      <c r="J50" s="118">
        <v>497.61666666666667</v>
      </c>
      <c r="K50" s="117">
        <v>485.25</v>
      </c>
      <c r="L50" s="117">
        <v>474</v>
      </c>
      <c r="M50" s="117">
        <v>0.98748999999999998</v>
      </c>
    </row>
    <row r="51" spans="1:13">
      <c r="A51" s="65">
        <v>41</v>
      </c>
      <c r="B51" s="117" t="s">
        <v>188</v>
      </c>
      <c r="C51" s="120">
        <v>6509.7</v>
      </c>
      <c r="D51" s="118">
        <v>6471.2333333333336</v>
      </c>
      <c r="E51" s="118">
        <v>6418.4666666666672</v>
      </c>
      <c r="F51" s="118">
        <v>6327.2333333333336</v>
      </c>
      <c r="G51" s="118">
        <v>6274.4666666666672</v>
      </c>
      <c r="H51" s="118">
        <v>6562.4666666666672</v>
      </c>
      <c r="I51" s="118">
        <v>6615.2333333333336</v>
      </c>
      <c r="J51" s="118">
        <v>6706.4666666666672</v>
      </c>
      <c r="K51" s="117">
        <v>6524</v>
      </c>
      <c r="L51" s="117">
        <v>6380</v>
      </c>
      <c r="M51" s="117">
        <v>1.3333600000000001</v>
      </c>
    </row>
    <row r="52" spans="1:13">
      <c r="A52" s="65">
        <v>42</v>
      </c>
      <c r="B52" s="117" t="s">
        <v>517</v>
      </c>
      <c r="C52" s="120">
        <v>9.35</v>
      </c>
      <c r="D52" s="118">
        <v>9.3166666666666664</v>
      </c>
      <c r="E52" s="118">
        <v>9.0333333333333332</v>
      </c>
      <c r="F52" s="118">
        <v>8.7166666666666668</v>
      </c>
      <c r="G52" s="118">
        <v>8.4333333333333336</v>
      </c>
      <c r="H52" s="118">
        <v>9.6333333333333329</v>
      </c>
      <c r="I52" s="118">
        <v>9.9166666666666643</v>
      </c>
      <c r="J52" s="118">
        <v>10.233333333333333</v>
      </c>
      <c r="K52" s="117">
        <v>9.6</v>
      </c>
      <c r="L52" s="117">
        <v>9</v>
      </c>
      <c r="M52" s="117">
        <v>31.16226</v>
      </c>
    </row>
    <row r="53" spans="1:13">
      <c r="A53" s="65">
        <v>43</v>
      </c>
      <c r="B53" s="117" t="s">
        <v>518</v>
      </c>
      <c r="C53" s="120">
        <v>2998.35</v>
      </c>
      <c r="D53" s="118">
        <v>3011.0333333333328</v>
      </c>
      <c r="E53" s="118">
        <v>2977.2666666666655</v>
      </c>
      <c r="F53" s="118">
        <v>2956.1833333333325</v>
      </c>
      <c r="G53" s="118">
        <v>2922.4166666666652</v>
      </c>
      <c r="H53" s="118">
        <v>3032.1166666666659</v>
      </c>
      <c r="I53" s="118">
        <v>3065.8833333333332</v>
      </c>
      <c r="J53" s="118">
        <v>3086.9666666666662</v>
      </c>
      <c r="K53" s="117">
        <v>3044.8</v>
      </c>
      <c r="L53" s="117">
        <v>2989.95</v>
      </c>
      <c r="M53" s="117">
        <v>7.8109999999999999E-2</v>
      </c>
    </row>
    <row r="54" spans="1:13">
      <c r="A54" s="65">
        <v>44</v>
      </c>
      <c r="B54" s="117" t="s">
        <v>187</v>
      </c>
      <c r="C54" s="120">
        <v>2604.1999999999998</v>
      </c>
      <c r="D54" s="118">
        <v>2589.4</v>
      </c>
      <c r="E54" s="118">
        <v>2565.8000000000002</v>
      </c>
      <c r="F54" s="118">
        <v>2527.4</v>
      </c>
      <c r="G54" s="118">
        <v>2503.8000000000002</v>
      </c>
      <c r="H54" s="118">
        <v>2627.8</v>
      </c>
      <c r="I54" s="118">
        <v>2651.3999999999996</v>
      </c>
      <c r="J54" s="118">
        <v>2689.8</v>
      </c>
      <c r="K54" s="117">
        <v>2613</v>
      </c>
      <c r="L54" s="117">
        <v>2551</v>
      </c>
      <c r="M54" s="117">
        <v>14.663029999999999</v>
      </c>
    </row>
    <row r="55" spans="1:13">
      <c r="A55" s="65">
        <v>45</v>
      </c>
      <c r="B55" s="117" t="s">
        <v>523</v>
      </c>
      <c r="C55" s="120">
        <v>869.95</v>
      </c>
      <c r="D55" s="118">
        <v>874.48333333333323</v>
      </c>
      <c r="E55" s="118">
        <v>859.46666666666647</v>
      </c>
      <c r="F55" s="118">
        <v>848.98333333333323</v>
      </c>
      <c r="G55" s="118">
        <v>833.96666666666647</v>
      </c>
      <c r="H55" s="118">
        <v>884.96666666666647</v>
      </c>
      <c r="I55" s="118">
        <v>899.98333333333312</v>
      </c>
      <c r="J55" s="118">
        <v>910.46666666666647</v>
      </c>
      <c r="K55" s="117">
        <v>889.5</v>
      </c>
      <c r="L55" s="117">
        <v>864</v>
      </c>
      <c r="M55" s="117">
        <v>6.6237199999999996</v>
      </c>
    </row>
    <row r="56" spans="1:13">
      <c r="A56" s="65">
        <v>46</v>
      </c>
      <c r="B56" s="117" t="s">
        <v>525</v>
      </c>
      <c r="C56" s="120">
        <v>5.05</v>
      </c>
      <c r="D56" s="118">
        <v>5.083333333333333</v>
      </c>
      <c r="E56" s="118">
        <v>4.9666666666666659</v>
      </c>
      <c r="F56" s="118">
        <v>4.8833333333333329</v>
      </c>
      <c r="G56" s="118">
        <v>4.7666666666666657</v>
      </c>
      <c r="H56" s="118">
        <v>5.1666666666666661</v>
      </c>
      <c r="I56" s="118">
        <v>5.2833333333333332</v>
      </c>
      <c r="J56" s="118">
        <v>5.3666666666666663</v>
      </c>
      <c r="K56" s="117">
        <v>5.2</v>
      </c>
      <c r="L56" s="117">
        <v>5</v>
      </c>
      <c r="M56" s="117">
        <v>9.3409300000000002</v>
      </c>
    </row>
    <row r="57" spans="1:13">
      <c r="A57" s="65">
        <v>47</v>
      </c>
      <c r="B57" s="117" t="s">
        <v>527</v>
      </c>
      <c r="C57" s="120">
        <v>199.25</v>
      </c>
      <c r="D57" s="118">
        <v>199.76666666666665</v>
      </c>
      <c r="E57" s="118">
        <v>197.73333333333329</v>
      </c>
      <c r="F57" s="118">
        <v>196.21666666666664</v>
      </c>
      <c r="G57" s="118">
        <v>194.18333333333328</v>
      </c>
      <c r="H57" s="118">
        <v>201.2833333333333</v>
      </c>
      <c r="I57" s="118">
        <v>203.31666666666666</v>
      </c>
      <c r="J57" s="118">
        <v>204.83333333333331</v>
      </c>
      <c r="K57" s="117">
        <v>201.8</v>
      </c>
      <c r="L57" s="117">
        <v>198.25</v>
      </c>
      <c r="M57" s="117">
        <v>0.25868999999999998</v>
      </c>
    </row>
    <row r="58" spans="1:13">
      <c r="A58" s="65">
        <v>48</v>
      </c>
      <c r="B58" s="117" t="s">
        <v>531</v>
      </c>
      <c r="C58" s="120">
        <v>111.25</v>
      </c>
      <c r="D58" s="118">
        <v>110.46666666666665</v>
      </c>
      <c r="E58" s="118">
        <v>107.98333333333331</v>
      </c>
      <c r="F58" s="118">
        <v>104.71666666666665</v>
      </c>
      <c r="G58" s="118">
        <v>102.23333333333331</v>
      </c>
      <c r="H58" s="118">
        <v>113.73333333333331</v>
      </c>
      <c r="I58" s="118">
        <v>116.21666666666665</v>
      </c>
      <c r="J58" s="118">
        <v>119.48333333333331</v>
      </c>
      <c r="K58" s="117">
        <v>112.95</v>
      </c>
      <c r="L58" s="117">
        <v>107.2</v>
      </c>
      <c r="M58" s="117">
        <v>41.842219999999998</v>
      </c>
    </row>
    <row r="59" spans="1:13">
      <c r="A59" s="65">
        <v>49</v>
      </c>
      <c r="B59" s="117" t="s">
        <v>45</v>
      </c>
      <c r="C59" s="120">
        <v>121.1</v>
      </c>
      <c r="D59" s="118">
        <v>121.33333333333333</v>
      </c>
      <c r="E59" s="118">
        <v>120.51666666666665</v>
      </c>
      <c r="F59" s="118">
        <v>119.93333333333332</v>
      </c>
      <c r="G59" s="118">
        <v>119.11666666666665</v>
      </c>
      <c r="H59" s="118">
        <v>121.91666666666666</v>
      </c>
      <c r="I59" s="118">
        <v>122.73333333333335</v>
      </c>
      <c r="J59" s="118">
        <v>123.31666666666666</v>
      </c>
      <c r="K59" s="117">
        <v>122.15</v>
      </c>
      <c r="L59" s="117">
        <v>120.75</v>
      </c>
      <c r="M59" s="117">
        <v>80.767629999999997</v>
      </c>
    </row>
    <row r="60" spans="1:13" ht="12" customHeight="1">
      <c r="A60" s="65">
        <v>50</v>
      </c>
      <c r="B60" s="117" t="s">
        <v>46</v>
      </c>
      <c r="C60" s="120">
        <v>104.1</v>
      </c>
      <c r="D60" s="118">
        <v>104</v>
      </c>
      <c r="E60" s="118">
        <v>103.15</v>
      </c>
      <c r="F60" s="118">
        <v>102.2</v>
      </c>
      <c r="G60" s="118">
        <v>101.35000000000001</v>
      </c>
      <c r="H60" s="118">
        <v>104.95</v>
      </c>
      <c r="I60" s="118">
        <v>105.8</v>
      </c>
      <c r="J60" s="118">
        <v>106.75</v>
      </c>
      <c r="K60" s="117">
        <v>104.85</v>
      </c>
      <c r="L60" s="117">
        <v>103.05</v>
      </c>
      <c r="M60" s="117">
        <v>58.049770000000002</v>
      </c>
    </row>
    <row r="61" spans="1:13">
      <c r="A61" s="65">
        <v>51</v>
      </c>
      <c r="B61" s="117" t="s">
        <v>543</v>
      </c>
      <c r="C61" s="120">
        <v>1509.85</v>
      </c>
      <c r="D61" s="118">
        <v>1511.6500000000003</v>
      </c>
      <c r="E61" s="118">
        <v>1499.6000000000006</v>
      </c>
      <c r="F61" s="118">
        <v>1489.3500000000004</v>
      </c>
      <c r="G61" s="118">
        <v>1477.3000000000006</v>
      </c>
      <c r="H61" s="118">
        <v>1521.9000000000005</v>
      </c>
      <c r="I61" s="118">
        <v>1533.9500000000003</v>
      </c>
      <c r="J61" s="118">
        <v>1544.2000000000005</v>
      </c>
      <c r="K61" s="117">
        <v>1523.7</v>
      </c>
      <c r="L61" s="117">
        <v>1501.4</v>
      </c>
      <c r="M61" s="117">
        <v>5.808E-2</v>
      </c>
    </row>
    <row r="62" spans="1:13">
      <c r="A62" s="65">
        <v>52</v>
      </c>
      <c r="B62" s="117" t="s">
        <v>47</v>
      </c>
      <c r="C62" s="120">
        <v>1167.3</v>
      </c>
      <c r="D62" s="118">
        <v>1168.3500000000001</v>
      </c>
      <c r="E62" s="118">
        <v>1158.9500000000003</v>
      </c>
      <c r="F62" s="118">
        <v>1150.6000000000001</v>
      </c>
      <c r="G62" s="118">
        <v>1141.2000000000003</v>
      </c>
      <c r="H62" s="118">
        <v>1176.7000000000003</v>
      </c>
      <c r="I62" s="118">
        <v>1186.1000000000004</v>
      </c>
      <c r="J62" s="118">
        <v>1194.4500000000003</v>
      </c>
      <c r="K62" s="117">
        <v>1177.75</v>
      </c>
      <c r="L62" s="117">
        <v>1160</v>
      </c>
      <c r="M62" s="117">
        <v>8.1971100000000003</v>
      </c>
    </row>
    <row r="63" spans="1:13">
      <c r="A63" s="65">
        <v>53</v>
      </c>
      <c r="B63" s="117" t="s">
        <v>550</v>
      </c>
      <c r="C63" s="120">
        <v>1280.95</v>
      </c>
      <c r="D63" s="118">
        <v>1281.6499999999999</v>
      </c>
      <c r="E63" s="118">
        <v>1265.2999999999997</v>
      </c>
      <c r="F63" s="118">
        <v>1249.6499999999999</v>
      </c>
      <c r="G63" s="118">
        <v>1233.2999999999997</v>
      </c>
      <c r="H63" s="118">
        <v>1297.2999999999997</v>
      </c>
      <c r="I63" s="118">
        <v>1313.6499999999996</v>
      </c>
      <c r="J63" s="118">
        <v>1329.2999999999997</v>
      </c>
      <c r="K63" s="117">
        <v>1298</v>
      </c>
      <c r="L63" s="117">
        <v>1266</v>
      </c>
      <c r="M63" s="117">
        <v>0.76271</v>
      </c>
    </row>
    <row r="64" spans="1:13">
      <c r="A64" s="65">
        <v>54</v>
      </c>
      <c r="B64" s="117" t="s">
        <v>189</v>
      </c>
      <c r="C64" s="120">
        <v>90.2</v>
      </c>
      <c r="D64" s="118">
        <v>90.7</v>
      </c>
      <c r="E64" s="118">
        <v>89.25</v>
      </c>
      <c r="F64" s="118">
        <v>88.3</v>
      </c>
      <c r="G64" s="118">
        <v>86.85</v>
      </c>
      <c r="H64" s="118">
        <v>91.65</v>
      </c>
      <c r="I64" s="118">
        <v>93.100000000000023</v>
      </c>
      <c r="J64" s="118">
        <v>94.050000000000011</v>
      </c>
      <c r="K64" s="117">
        <v>92.15</v>
      </c>
      <c r="L64" s="117">
        <v>89.75</v>
      </c>
      <c r="M64" s="117">
        <v>73.478890000000007</v>
      </c>
    </row>
    <row r="65" spans="1:13">
      <c r="A65" s="65">
        <v>55</v>
      </c>
      <c r="B65" s="117" t="s">
        <v>239</v>
      </c>
      <c r="C65" s="120">
        <v>910.6</v>
      </c>
      <c r="D65" s="118">
        <v>901.5</v>
      </c>
      <c r="E65" s="118">
        <v>889.1</v>
      </c>
      <c r="F65" s="118">
        <v>867.6</v>
      </c>
      <c r="G65" s="118">
        <v>855.2</v>
      </c>
      <c r="H65" s="118">
        <v>923</v>
      </c>
      <c r="I65" s="118">
        <v>935.40000000000009</v>
      </c>
      <c r="J65" s="118">
        <v>956.9</v>
      </c>
      <c r="K65" s="117">
        <v>913.9</v>
      </c>
      <c r="L65" s="117">
        <v>880</v>
      </c>
      <c r="M65" s="117">
        <v>23.39752</v>
      </c>
    </row>
    <row r="66" spans="1:13">
      <c r="A66" s="65">
        <v>56</v>
      </c>
      <c r="B66" s="117" t="s">
        <v>555</v>
      </c>
      <c r="C66" s="120">
        <v>325.8</v>
      </c>
      <c r="D66" s="118">
        <v>326.03333333333336</v>
      </c>
      <c r="E66" s="118">
        <v>324.51666666666671</v>
      </c>
      <c r="F66" s="118">
        <v>323.23333333333335</v>
      </c>
      <c r="G66" s="118">
        <v>321.7166666666667</v>
      </c>
      <c r="H66" s="118">
        <v>327.31666666666672</v>
      </c>
      <c r="I66" s="118">
        <v>328.83333333333337</v>
      </c>
      <c r="J66" s="118">
        <v>330.11666666666673</v>
      </c>
      <c r="K66" s="117">
        <v>327.55</v>
      </c>
      <c r="L66" s="117">
        <v>324.75</v>
      </c>
      <c r="M66" s="117">
        <v>6.5923999999999996</v>
      </c>
    </row>
    <row r="67" spans="1:13">
      <c r="A67" s="65">
        <v>57</v>
      </c>
      <c r="B67" s="117" t="s">
        <v>558</v>
      </c>
      <c r="C67" s="120">
        <v>224.35</v>
      </c>
      <c r="D67" s="118">
        <v>224.06666666666669</v>
      </c>
      <c r="E67" s="118">
        <v>220.28333333333339</v>
      </c>
      <c r="F67" s="118">
        <v>216.2166666666667</v>
      </c>
      <c r="G67" s="118">
        <v>212.43333333333339</v>
      </c>
      <c r="H67" s="118">
        <v>228.13333333333338</v>
      </c>
      <c r="I67" s="118">
        <v>231.91666666666669</v>
      </c>
      <c r="J67" s="118">
        <v>235.98333333333338</v>
      </c>
      <c r="K67" s="117">
        <v>227.85</v>
      </c>
      <c r="L67" s="117">
        <v>220</v>
      </c>
      <c r="M67" s="117">
        <v>4.4275000000000002</v>
      </c>
    </row>
    <row r="68" spans="1:13">
      <c r="A68" s="65">
        <v>58</v>
      </c>
      <c r="B68" s="117" t="s">
        <v>560</v>
      </c>
      <c r="C68" s="120">
        <v>60.3</v>
      </c>
      <c r="D68" s="118">
        <v>60.266666666666673</v>
      </c>
      <c r="E68" s="118">
        <v>59.683333333333344</v>
      </c>
      <c r="F68" s="118">
        <v>59.06666666666667</v>
      </c>
      <c r="G68" s="118">
        <v>58.483333333333341</v>
      </c>
      <c r="H68" s="118">
        <v>60.883333333333347</v>
      </c>
      <c r="I68" s="118">
        <v>61.466666666666676</v>
      </c>
      <c r="J68" s="118">
        <v>62.08333333333335</v>
      </c>
      <c r="K68" s="117">
        <v>60.85</v>
      </c>
      <c r="L68" s="117">
        <v>59.65</v>
      </c>
      <c r="M68" s="117">
        <v>0.18082000000000001</v>
      </c>
    </row>
    <row r="69" spans="1:13">
      <c r="A69" s="65">
        <v>59</v>
      </c>
      <c r="B69" s="117" t="s">
        <v>1842</v>
      </c>
      <c r="C69" s="120">
        <v>948.85</v>
      </c>
      <c r="D69" s="118">
        <v>948.36666666666667</v>
      </c>
      <c r="E69" s="118">
        <v>943.73333333333335</v>
      </c>
      <c r="F69" s="118">
        <v>938.61666666666667</v>
      </c>
      <c r="G69" s="118">
        <v>933.98333333333335</v>
      </c>
      <c r="H69" s="118">
        <v>953.48333333333335</v>
      </c>
      <c r="I69" s="118">
        <v>958.11666666666679</v>
      </c>
      <c r="J69" s="118">
        <v>963.23333333333335</v>
      </c>
      <c r="K69" s="117">
        <v>953</v>
      </c>
      <c r="L69" s="117">
        <v>943.25</v>
      </c>
      <c r="M69" s="117">
        <v>4.1131000000000002</v>
      </c>
    </row>
    <row r="70" spans="1:13">
      <c r="A70" s="65">
        <v>60</v>
      </c>
      <c r="B70" s="117" t="s">
        <v>48</v>
      </c>
      <c r="C70" s="120">
        <v>486.65</v>
      </c>
      <c r="D70" s="118">
        <v>483.08333333333331</v>
      </c>
      <c r="E70" s="118">
        <v>477.56666666666661</v>
      </c>
      <c r="F70" s="118">
        <v>468.48333333333329</v>
      </c>
      <c r="G70" s="118">
        <v>462.96666666666658</v>
      </c>
      <c r="H70" s="118">
        <v>492.16666666666663</v>
      </c>
      <c r="I70" s="118">
        <v>497.68333333333339</v>
      </c>
      <c r="J70" s="118">
        <v>506.76666666666665</v>
      </c>
      <c r="K70" s="117">
        <v>488.6</v>
      </c>
      <c r="L70" s="117">
        <v>474</v>
      </c>
      <c r="M70" s="117">
        <v>16.5063</v>
      </c>
    </row>
    <row r="71" spans="1:13">
      <c r="A71" s="65">
        <v>61</v>
      </c>
      <c r="B71" s="117" t="s">
        <v>49</v>
      </c>
      <c r="C71" s="120">
        <v>337.75</v>
      </c>
      <c r="D71" s="118">
        <v>334.53333333333336</v>
      </c>
      <c r="E71" s="118">
        <v>329.7166666666667</v>
      </c>
      <c r="F71" s="118">
        <v>321.68333333333334</v>
      </c>
      <c r="G71" s="118">
        <v>316.86666666666667</v>
      </c>
      <c r="H71" s="118">
        <v>342.56666666666672</v>
      </c>
      <c r="I71" s="118">
        <v>347.38333333333344</v>
      </c>
      <c r="J71" s="118">
        <v>355.41666666666674</v>
      </c>
      <c r="K71" s="117">
        <v>339.35</v>
      </c>
      <c r="L71" s="117">
        <v>326.5</v>
      </c>
      <c r="M71" s="117">
        <v>51.433869999999999</v>
      </c>
    </row>
    <row r="72" spans="1:13">
      <c r="A72" s="65">
        <v>62</v>
      </c>
      <c r="B72" s="117" t="s">
        <v>50</v>
      </c>
      <c r="C72" s="120">
        <v>68.349999999999994</v>
      </c>
      <c r="D72" s="118">
        <v>68.316666666666663</v>
      </c>
      <c r="E72" s="118">
        <v>67.833333333333329</v>
      </c>
      <c r="F72" s="118">
        <v>67.316666666666663</v>
      </c>
      <c r="G72" s="118">
        <v>66.833333333333329</v>
      </c>
      <c r="H72" s="118">
        <v>68.833333333333329</v>
      </c>
      <c r="I72" s="118">
        <v>69.316666666666677</v>
      </c>
      <c r="J72" s="118">
        <v>69.833333333333329</v>
      </c>
      <c r="K72" s="117">
        <v>68.8</v>
      </c>
      <c r="L72" s="117">
        <v>67.8</v>
      </c>
      <c r="M72" s="117">
        <v>50.077539999999999</v>
      </c>
    </row>
    <row r="73" spans="1:13">
      <c r="A73" s="65">
        <v>63</v>
      </c>
      <c r="B73" s="117" t="s">
        <v>51</v>
      </c>
      <c r="C73" s="120">
        <v>647.70000000000005</v>
      </c>
      <c r="D73" s="118">
        <v>647.4</v>
      </c>
      <c r="E73" s="118">
        <v>643.34999999999991</v>
      </c>
      <c r="F73" s="118">
        <v>638.99999999999989</v>
      </c>
      <c r="G73" s="118">
        <v>634.94999999999982</v>
      </c>
      <c r="H73" s="118">
        <v>651.75</v>
      </c>
      <c r="I73" s="118">
        <v>655.8</v>
      </c>
      <c r="J73" s="118">
        <v>660.15000000000009</v>
      </c>
      <c r="K73" s="117">
        <v>651.45000000000005</v>
      </c>
      <c r="L73" s="117">
        <v>643.04999999999995</v>
      </c>
      <c r="M73" s="117">
        <v>12.17601</v>
      </c>
    </row>
    <row r="74" spans="1:13">
      <c r="A74" s="65">
        <v>64</v>
      </c>
      <c r="B74" s="117" t="s">
        <v>576</v>
      </c>
      <c r="C74" s="120">
        <v>575.25</v>
      </c>
      <c r="D74" s="118">
        <v>569.01666666666677</v>
      </c>
      <c r="E74" s="118">
        <v>553.58333333333348</v>
      </c>
      <c r="F74" s="118">
        <v>531.91666666666674</v>
      </c>
      <c r="G74" s="118">
        <v>516.48333333333346</v>
      </c>
      <c r="H74" s="118">
        <v>590.68333333333351</v>
      </c>
      <c r="I74" s="118">
        <v>606.11666666666667</v>
      </c>
      <c r="J74" s="118">
        <v>627.78333333333353</v>
      </c>
      <c r="K74" s="117">
        <v>584.45000000000005</v>
      </c>
      <c r="L74" s="117">
        <v>547.35</v>
      </c>
      <c r="M74" s="117">
        <v>1.0884100000000001</v>
      </c>
    </row>
    <row r="75" spans="1:13">
      <c r="A75" s="65">
        <v>65</v>
      </c>
      <c r="B75" s="117" t="s">
        <v>578</v>
      </c>
      <c r="C75" s="120">
        <v>162.85</v>
      </c>
      <c r="D75" s="118">
        <v>163.96666666666667</v>
      </c>
      <c r="E75" s="118">
        <v>160.98333333333335</v>
      </c>
      <c r="F75" s="118">
        <v>159.11666666666667</v>
      </c>
      <c r="G75" s="118">
        <v>156.13333333333335</v>
      </c>
      <c r="H75" s="118">
        <v>165.83333333333334</v>
      </c>
      <c r="I75" s="118">
        <v>168.81666666666663</v>
      </c>
      <c r="J75" s="118">
        <v>170.68333333333334</v>
      </c>
      <c r="K75" s="117">
        <v>166.95</v>
      </c>
      <c r="L75" s="117">
        <v>162.1</v>
      </c>
      <c r="M75" s="117">
        <v>7.8277799999999997</v>
      </c>
    </row>
    <row r="76" spans="1:13" s="18" customFormat="1">
      <c r="A76" s="65">
        <v>66</v>
      </c>
      <c r="B76" s="117" t="s">
        <v>583</v>
      </c>
      <c r="C76" s="120">
        <v>3201.85</v>
      </c>
      <c r="D76" s="118">
        <v>3226.9333333333329</v>
      </c>
      <c r="E76" s="118">
        <v>3154.9166666666661</v>
      </c>
      <c r="F76" s="118">
        <v>3107.9833333333331</v>
      </c>
      <c r="G76" s="118">
        <v>3035.9666666666662</v>
      </c>
      <c r="H76" s="118">
        <v>3273.8666666666659</v>
      </c>
      <c r="I76" s="118">
        <v>3345.8833333333332</v>
      </c>
      <c r="J76" s="118">
        <v>3392.8166666666657</v>
      </c>
      <c r="K76" s="117">
        <v>3298.95</v>
      </c>
      <c r="L76" s="117">
        <v>3180</v>
      </c>
      <c r="M76" s="117">
        <v>2.188E-2</v>
      </c>
    </row>
    <row r="77" spans="1:13" s="18" customFormat="1">
      <c r="A77" s="65">
        <v>67</v>
      </c>
      <c r="B77" s="117" t="s">
        <v>585</v>
      </c>
      <c r="C77" s="120">
        <v>611.95000000000005</v>
      </c>
      <c r="D77" s="118">
        <v>612.31666666666672</v>
      </c>
      <c r="E77" s="118">
        <v>606.68333333333339</v>
      </c>
      <c r="F77" s="118">
        <v>601.41666666666663</v>
      </c>
      <c r="G77" s="118">
        <v>595.7833333333333</v>
      </c>
      <c r="H77" s="118">
        <v>617.58333333333348</v>
      </c>
      <c r="I77" s="118">
        <v>623.21666666666692</v>
      </c>
      <c r="J77" s="118">
        <v>628.48333333333358</v>
      </c>
      <c r="K77" s="117">
        <v>617.95000000000005</v>
      </c>
      <c r="L77" s="117">
        <v>607.04999999999995</v>
      </c>
      <c r="M77" s="117">
        <v>0.56910000000000005</v>
      </c>
    </row>
    <row r="78" spans="1:13" s="18" customFormat="1">
      <c r="A78" s="65">
        <v>68</v>
      </c>
      <c r="B78" s="117" t="s">
        <v>589</v>
      </c>
      <c r="C78" s="120">
        <v>124.5</v>
      </c>
      <c r="D78" s="118">
        <v>122.45</v>
      </c>
      <c r="E78" s="118">
        <v>120.4</v>
      </c>
      <c r="F78" s="118">
        <v>116.3</v>
      </c>
      <c r="G78" s="118">
        <v>114.25</v>
      </c>
      <c r="H78" s="118">
        <v>126.55000000000001</v>
      </c>
      <c r="I78" s="118">
        <v>128.6</v>
      </c>
      <c r="J78" s="118">
        <v>132.70000000000002</v>
      </c>
      <c r="K78" s="117">
        <v>124.5</v>
      </c>
      <c r="L78" s="117">
        <v>118.35</v>
      </c>
      <c r="M78" s="117">
        <v>14.63616</v>
      </c>
    </row>
    <row r="79" spans="1:13" s="18" customFormat="1">
      <c r="A79" s="65">
        <v>69</v>
      </c>
      <c r="B79" s="117" t="s">
        <v>52</v>
      </c>
      <c r="C79" s="120">
        <v>19130.05</v>
      </c>
      <c r="D79" s="118">
        <v>19154.266666666666</v>
      </c>
      <c r="E79" s="118">
        <v>19018.533333333333</v>
      </c>
      <c r="F79" s="118">
        <v>18907.016666666666</v>
      </c>
      <c r="G79" s="118">
        <v>18771.283333333333</v>
      </c>
      <c r="H79" s="118">
        <v>19265.783333333333</v>
      </c>
      <c r="I79" s="118">
        <v>19401.516666666663</v>
      </c>
      <c r="J79" s="118">
        <v>19513.033333333333</v>
      </c>
      <c r="K79" s="117">
        <v>19290</v>
      </c>
      <c r="L79" s="117">
        <v>19042.75</v>
      </c>
      <c r="M79" s="117">
        <v>8.3690000000000001E-2</v>
      </c>
    </row>
    <row r="80" spans="1:13" s="18" customFormat="1">
      <c r="A80" s="65">
        <v>70</v>
      </c>
      <c r="B80" s="117" t="s">
        <v>53</v>
      </c>
      <c r="C80" s="120">
        <v>341.7</v>
      </c>
      <c r="D80" s="118">
        <v>340.41666666666669</v>
      </c>
      <c r="E80" s="118">
        <v>337.48333333333335</v>
      </c>
      <c r="F80" s="118">
        <v>333.26666666666665</v>
      </c>
      <c r="G80" s="118">
        <v>330.33333333333331</v>
      </c>
      <c r="H80" s="118">
        <v>344.63333333333338</v>
      </c>
      <c r="I80" s="118">
        <v>347.56666666666666</v>
      </c>
      <c r="J80" s="118">
        <v>351.78333333333342</v>
      </c>
      <c r="K80" s="117">
        <v>343.35</v>
      </c>
      <c r="L80" s="117">
        <v>336.2</v>
      </c>
      <c r="M80" s="117">
        <v>34.569560000000003</v>
      </c>
    </row>
    <row r="81" spans="1:13" s="18" customFormat="1">
      <c r="A81" s="65">
        <v>71</v>
      </c>
      <c r="B81" s="117" t="s">
        <v>2639</v>
      </c>
      <c r="C81" s="120">
        <v>9</v>
      </c>
      <c r="D81" s="118">
        <v>9.0166666666666657</v>
      </c>
      <c r="E81" s="118">
        <v>8.8333333333333321</v>
      </c>
      <c r="F81" s="118">
        <v>8.6666666666666661</v>
      </c>
      <c r="G81" s="118">
        <v>8.4833333333333325</v>
      </c>
      <c r="H81" s="118">
        <v>9.1833333333333318</v>
      </c>
      <c r="I81" s="118">
        <v>9.3666666666666654</v>
      </c>
      <c r="J81" s="118">
        <v>9.5333333333333314</v>
      </c>
      <c r="K81" s="117">
        <v>9.1999999999999993</v>
      </c>
      <c r="L81" s="117">
        <v>8.85</v>
      </c>
      <c r="M81" s="117">
        <v>1.65815</v>
      </c>
    </row>
    <row r="82" spans="1:13" s="18" customFormat="1">
      <c r="A82" s="65">
        <v>72</v>
      </c>
      <c r="B82" s="117" t="s">
        <v>595</v>
      </c>
      <c r="C82" s="120">
        <v>198.8</v>
      </c>
      <c r="D82" s="118">
        <v>199.95000000000002</v>
      </c>
      <c r="E82" s="118">
        <v>197.10000000000002</v>
      </c>
      <c r="F82" s="118">
        <v>195.4</v>
      </c>
      <c r="G82" s="118">
        <v>192.55</v>
      </c>
      <c r="H82" s="118">
        <v>201.65000000000003</v>
      </c>
      <c r="I82" s="118">
        <v>204.5</v>
      </c>
      <c r="J82" s="118">
        <v>206.20000000000005</v>
      </c>
      <c r="K82" s="117">
        <v>202.8</v>
      </c>
      <c r="L82" s="117">
        <v>198.25</v>
      </c>
      <c r="M82" s="117">
        <v>0.34834999999999999</v>
      </c>
    </row>
    <row r="83" spans="1:13" s="18" customFormat="1">
      <c r="A83" s="65">
        <v>73</v>
      </c>
      <c r="B83" s="117" t="s">
        <v>191</v>
      </c>
      <c r="C83" s="120">
        <v>3183.9</v>
      </c>
      <c r="D83" s="118">
        <v>3159.6</v>
      </c>
      <c r="E83" s="118">
        <v>3119.2999999999997</v>
      </c>
      <c r="F83" s="118">
        <v>3054.7</v>
      </c>
      <c r="G83" s="118">
        <v>3014.3999999999996</v>
      </c>
      <c r="H83" s="118">
        <v>3224.2</v>
      </c>
      <c r="I83" s="118">
        <v>3264.5</v>
      </c>
      <c r="J83" s="118">
        <v>3329.1</v>
      </c>
      <c r="K83" s="117">
        <v>3199.9</v>
      </c>
      <c r="L83" s="117">
        <v>3095</v>
      </c>
      <c r="M83" s="117">
        <v>2.7864200000000001</v>
      </c>
    </row>
    <row r="84" spans="1:13" s="18" customFormat="1">
      <c r="A84" s="65">
        <v>74</v>
      </c>
      <c r="B84" s="117" t="s">
        <v>252</v>
      </c>
      <c r="C84" s="120">
        <v>593.54999999999995</v>
      </c>
      <c r="D84" s="118">
        <v>594.7166666666667</v>
      </c>
      <c r="E84" s="118">
        <v>591.83333333333337</v>
      </c>
      <c r="F84" s="118">
        <v>590.11666666666667</v>
      </c>
      <c r="G84" s="118">
        <v>587.23333333333335</v>
      </c>
      <c r="H84" s="118">
        <v>596.43333333333339</v>
      </c>
      <c r="I84" s="118">
        <v>599.31666666666661</v>
      </c>
      <c r="J84" s="118">
        <v>601.03333333333342</v>
      </c>
      <c r="K84" s="117">
        <v>597.6</v>
      </c>
      <c r="L84" s="117">
        <v>593</v>
      </c>
      <c r="M84" s="117">
        <v>0.34608</v>
      </c>
    </row>
    <row r="85" spans="1:13" s="18" customFormat="1">
      <c r="A85" s="65">
        <v>75</v>
      </c>
      <c r="B85" s="117" t="s">
        <v>193</v>
      </c>
      <c r="C85" s="120">
        <v>355.9</v>
      </c>
      <c r="D85" s="118">
        <v>355.55</v>
      </c>
      <c r="E85" s="118">
        <v>353.25</v>
      </c>
      <c r="F85" s="118">
        <v>350.59999999999997</v>
      </c>
      <c r="G85" s="118">
        <v>348.29999999999995</v>
      </c>
      <c r="H85" s="118">
        <v>358.20000000000005</v>
      </c>
      <c r="I85" s="118">
        <v>360.50000000000011</v>
      </c>
      <c r="J85" s="118">
        <v>363.15000000000009</v>
      </c>
      <c r="K85" s="117">
        <v>357.85</v>
      </c>
      <c r="L85" s="117">
        <v>352.9</v>
      </c>
      <c r="M85" s="117">
        <v>10.685890000000001</v>
      </c>
    </row>
    <row r="86" spans="1:13" s="18" customFormat="1">
      <c r="A86" s="65">
        <v>77</v>
      </c>
      <c r="B86" s="117" t="s">
        <v>54</v>
      </c>
      <c r="C86" s="120">
        <v>275.35000000000002</v>
      </c>
      <c r="D86" s="118">
        <v>276.58333333333331</v>
      </c>
      <c r="E86" s="118">
        <v>272.41666666666663</v>
      </c>
      <c r="F86" s="118">
        <v>269.48333333333329</v>
      </c>
      <c r="G86" s="118">
        <v>265.31666666666661</v>
      </c>
      <c r="H86" s="118">
        <v>279.51666666666665</v>
      </c>
      <c r="I86" s="118">
        <v>283.68333333333328</v>
      </c>
      <c r="J86" s="118">
        <v>286.61666666666667</v>
      </c>
      <c r="K86" s="117">
        <v>280.75</v>
      </c>
      <c r="L86" s="117">
        <v>273.64999999999998</v>
      </c>
      <c r="M86" s="117">
        <v>32.873519999999999</v>
      </c>
    </row>
    <row r="87" spans="1:13" s="18" customFormat="1">
      <c r="A87" s="65">
        <v>78</v>
      </c>
      <c r="B87" s="117" t="s">
        <v>605</v>
      </c>
      <c r="C87" s="120">
        <v>276.64999999999998</v>
      </c>
      <c r="D87" s="118">
        <v>276.16666666666669</v>
      </c>
      <c r="E87" s="118">
        <v>274.33333333333337</v>
      </c>
      <c r="F87" s="118">
        <v>272.01666666666671</v>
      </c>
      <c r="G87" s="118">
        <v>270.18333333333339</v>
      </c>
      <c r="H87" s="118">
        <v>278.48333333333335</v>
      </c>
      <c r="I87" s="118">
        <v>280.31666666666672</v>
      </c>
      <c r="J87" s="118">
        <v>282.63333333333333</v>
      </c>
      <c r="K87" s="117">
        <v>278</v>
      </c>
      <c r="L87" s="117">
        <v>273.85000000000002</v>
      </c>
      <c r="M87" s="117">
        <v>3.9702000000000002</v>
      </c>
    </row>
    <row r="88" spans="1:13" s="18" customFormat="1">
      <c r="A88" s="65">
        <v>79</v>
      </c>
      <c r="B88" s="117" t="s">
        <v>3635</v>
      </c>
      <c r="C88" s="120" t="e">
        <v>#N/A</v>
      </c>
      <c r="D88" s="118" t="e">
        <v>#N/A</v>
      </c>
      <c r="E88" s="118" t="e">
        <v>#N/A</v>
      </c>
      <c r="F88" s="118" t="e">
        <v>#N/A</v>
      </c>
      <c r="G88" s="118" t="e">
        <v>#N/A</v>
      </c>
      <c r="H88" s="118" t="e">
        <v>#N/A</v>
      </c>
      <c r="I88" s="118" t="e">
        <v>#N/A</v>
      </c>
      <c r="J88" s="118" t="e">
        <v>#N/A</v>
      </c>
      <c r="K88" s="117" t="e">
        <v>#N/A</v>
      </c>
      <c r="L88" s="117" t="e">
        <v>#N/A</v>
      </c>
      <c r="M88" s="117" t="e">
        <v>#N/A</v>
      </c>
    </row>
    <row r="89" spans="1:13" s="18" customFormat="1">
      <c r="A89" s="65">
        <v>80</v>
      </c>
      <c r="B89" s="117" t="s">
        <v>606</v>
      </c>
      <c r="C89" s="120">
        <v>412.35</v>
      </c>
      <c r="D89" s="118">
        <v>410.91666666666669</v>
      </c>
      <c r="E89" s="118">
        <v>406.83333333333337</v>
      </c>
      <c r="F89" s="118">
        <v>401.31666666666666</v>
      </c>
      <c r="G89" s="118">
        <v>397.23333333333335</v>
      </c>
      <c r="H89" s="118">
        <v>416.43333333333339</v>
      </c>
      <c r="I89" s="118">
        <v>420.51666666666677</v>
      </c>
      <c r="J89" s="118">
        <v>426.03333333333342</v>
      </c>
      <c r="K89" s="117">
        <v>415</v>
      </c>
      <c r="L89" s="117">
        <v>405.4</v>
      </c>
      <c r="M89" s="117">
        <v>0.37176999999999999</v>
      </c>
    </row>
    <row r="90" spans="1:13" s="18" customFormat="1">
      <c r="A90" s="65">
        <v>81</v>
      </c>
      <c r="B90" s="117" t="s">
        <v>607</v>
      </c>
      <c r="C90" s="120">
        <v>362.45</v>
      </c>
      <c r="D90" s="118">
        <v>362.08333333333331</v>
      </c>
      <c r="E90" s="118">
        <v>360.36666666666662</v>
      </c>
      <c r="F90" s="118">
        <v>358.2833333333333</v>
      </c>
      <c r="G90" s="118">
        <v>356.56666666666661</v>
      </c>
      <c r="H90" s="118">
        <v>364.16666666666663</v>
      </c>
      <c r="I90" s="118">
        <v>365.88333333333333</v>
      </c>
      <c r="J90" s="118">
        <v>367.96666666666664</v>
      </c>
      <c r="K90" s="117">
        <v>363.8</v>
      </c>
      <c r="L90" s="117">
        <v>360</v>
      </c>
      <c r="M90" s="117">
        <v>0.24456</v>
      </c>
    </row>
    <row r="91" spans="1:13" s="18" customFormat="1">
      <c r="A91" s="65">
        <v>82</v>
      </c>
      <c r="B91" s="117" t="s">
        <v>611</v>
      </c>
      <c r="C91" s="120">
        <v>1001.6</v>
      </c>
      <c r="D91" s="118">
        <v>1003.9833333333332</v>
      </c>
      <c r="E91" s="118">
        <v>994.81666666666649</v>
      </c>
      <c r="F91" s="118">
        <v>988.0333333333333</v>
      </c>
      <c r="G91" s="118">
        <v>978.86666666666656</v>
      </c>
      <c r="H91" s="118">
        <v>1010.7666666666664</v>
      </c>
      <c r="I91" s="118">
        <v>1019.9333333333332</v>
      </c>
      <c r="J91" s="118">
        <v>1026.7166666666662</v>
      </c>
      <c r="K91" s="117">
        <v>1013.15</v>
      </c>
      <c r="L91" s="117">
        <v>997.2</v>
      </c>
      <c r="M91" s="117">
        <v>0.15204999999999999</v>
      </c>
    </row>
    <row r="92" spans="1:13" s="18" customFormat="1">
      <c r="A92" s="65">
        <v>83</v>
      </c>
      <c r="B92" s="117" t="s">
        <v>231</v>
      </c>
      <c r="C92" s="120">
        <v>167.9</v>
      </c>
      <c r="D92" s="118">
        <v>165.46666666666667</v>
      </c>
      <c r="E92" s="118">
        <v>161.43333333333334</v>
      </c>
      <c r="F92" s="118">
        <v>154.96666666666667</v>
      </c>
      <c r="G92" s="118">
        <v>150.93333333333334</v>
      </c>
      <c r="H92" s="118">
        <v>171.93333333333334</v>
      </c>
      <c r="I92" s="118">
        <v>175.9666666666667</v>
      </c>
      <c r="J92" s="118">
        <v>182.43333333333334</v>
      </c>
      <c r="K92" s="117">
        <v>169.5</v>
      </c>
      <c r="L92" s="117">
        <v>159</v>
      </c>
      <c r="M92" s="117">
        <v>85.884979999999999</v>
      </c>
    </row>
    <row r="93" spans="1:13" s="18" customFormat="1">
      <c r="A93" s="65">
        <v>84</v>
      </c>
      <c r="B93" s="117" t="s">
        <v>613</v>
      </c>
      <c r="C93" s="120">
        <v>265</v>
      </c>
      <c r="D93" s="118">
        <v>265.38333333333333</v>
      </c>
      <c r="E93" s="118">
        <v>263.01666666666665</v>
      </c>
      <c r="F93" s="118">
        <v>261.0333333333333</v>
      </c>
      <c r="G93" s="118">
        <v>258.66666666666663</v>
      </c>
      <c r="H93" s="118">
        <v>267.36666666666667</v>
      </c>
      <c r="I93" s="118">
        <v>269.73333333333335</v>
      </c>
      <c r="J93" s="118">
        <v>271.7166666666667</v>
      </c>
      <c r="K93" s="117">
        <v>267.75</v>
      </c>
      <c r="L93" s="117">
        <v>263.39999999999998</v>
      </c>
      <c r="M93" s="117">
        <v>0.29754000000000003</v>
      </c>
    </row>
    <row r="94" spans="1:13" s="18" customFormat="1">
      <c r="A94" s="65">
        <v>85</v>
      </c>
      <c r="B94" s="117" t="s">
        <v>2108</v>
      </c>
      <c r="C94" s="120">
        <v>231.6</v>
      </c>
      <c r="D94" s="118">
        <v>232.53333333333333</v>
      </c>
      <c r="E94" s="118">
        <v>229.16666666666666</v>
      </c>
      <c r="F94" s="118">
        <v>226.73333333333332</v>
      </c>
      <c r="G94" s="118">
        <v>223.36666666666665</v>
      </c>
      <c r="H94" s="118">
        <v>234.96666666666667</v>
      </c>
      <c r="I94" s="118">
        <v>238.33333333333334</v>
      </c>
      <c r="J94" s="118">
        <v>240.76666666666668</v>
      </c>
      <c r="K94" s="117">
        <v>235.9</v>
      </c>
      <c r="L94" s="117">
        <v>230.1</v>
      </c>
      <c r="M94" s="117">
        <v>1.41296</v>
      </c>
    </row>
    <row r="95" spans="1:13" s="18" customFormat="1">
      <c r="A95" s="65">
        <v>86</v>
      </c>
      <c r="B95" s="117" t="s">
        <v>230</v>
      </c>
      <c r="C95" s="120">
        <v>1236.4000000000001</v>
      </c>
      <c r="D95" s="118">
        <v>1243.8</v>
      </c>
      <c r="E95" s="118">
        <v>1221.6999999999998</v>
      </c>
      <c r="F95" s="118">
        <v>1206.9999999999998</v>
      </c>
      <c r="G95" s="118">
        <v>1184.8999999999996</v>
      </c>
      <c r="H95" s="118">
        <v>1258.5</v>
      </c>
      <c r="I95" s="118">
        <v>1280.5999999999999</v>
      </c>
      <c r="J95" s="118">
        <v>1295.3000000000002</v>
      </c>
      <c r="K95" s="117">
        <v>1265.9000000000001</v>
      </c>
      <c r="L95" s="117">
        <v>1229.0999999999999</v>
      </c>
      <c r="M95" s="117">
        <v>5.0644499999999999</v>
      </c>
    </row>
    <row r="96" spans="1:13" s="18" customFormat="1">
      <c r="A96" s="65">
        <v>87</v>
      </c>
      <c r="B96" s="117" t="s">
        <v>618</v>
      </c>
      <c r="C96" s="120">
        <v>36</v>
      </c>
      <c r="D96" s="118">
        <v>36.133333333333333</v>
      </c>
      <c r="E96" s="118">
        <v>35.816666666666663</v>
      </c>
      <c r="F96" s="118">
        <v>35.633333333333333</v>
      </c>
      <c r="G96" s="118">
        <v>35.316666666666663</v>
      </c>
      <c r="H96" s="118">
        <v>36.316666666666663</v>
      </c>
      <c r="I96" s="118">
        <v>36.63333333333334</v>
      </c>
      <c r="J96" s="118">
        <v>36.816666666666663</v>
      </c>
      <c r="K96" s="117">
        <v>36.450000000000003</v>
      </c>
      <c r="L96" s="117">
        <v>35.950000000000003</v>
      </c>
      <c r="M96" s="117">
        <v>2.7721300000000002</v>
      </c>
    </row>
    <row r="97" spans="1:13" s="18" customFormat="1">
      <c r="A97" s="65">
        <v>88</v>
      </c>
      <c r="B97" s="117" t="s">
        <v>622</v>
      </c>
      <c r="C97" s="120">
        <v>180.15</v>
      </c>
      <c r="D97" s="118">
        <v>180.6</v>
      </c>
      <c r="E97" s="118">
        <v>178.1</v>
      </c>
      <c r="F97" s="118">
        <v>176.05</v>
      </c>
      <c r="G97" s="118">
        <v>173.55</v>
      </c>
      <c r="H97" s="118">
        <v>182.64999999999998</v>
      </c>
      <c r="I97" s="118">
        <v>185.14999999999998</v>
      </c>
      <c r="J97" s="118">
        <v>187.19999999999996</v>
      </c>
      <c r="K97" s="117">
        <v>183.1</v>
      </c>
      <c r="L97" s="117">
        <v>178.55</v>
      </c>
      <c r="M97" s="117">
        <v>1.05751</v>
      </c>
    </row>
    <row r="98" spans="1:13" s="18" customFormat="1">
      <c r="A98" s="65">
        <v>89</v>
      </c>
      <c r="B98" s="117" t="s">
        <v>55</v>
      </c>
      <c r="C98" s="120">
        <v>892.25</v>
      </c>
      <c r="D98" s="118">
        <v>893.25</v>
      </c>
      <c r="E98" s="118">
        <v>886.5</v>
      </c>
      <c r="F98" s="118">
        <v>880.75</v>
      </c>
      <c r="G98" s="118">
        <v>874</v>
      </c>
      <c r="H98" s="118">
        <v>899</v>
      </c>
      <c r="I98" s="118">
        <v>905.75</v>
      </c>
      <c r="J98" s="118">
        <v>911.5</v>
      </c>
      <c r="K98" s="117">
        <v>900</v>
      </c>
      <c r="L98" s="117">
        <v>887.5</v>
      </c>
      <c r="M98" s="117">
        <v>2.7371400000000001</v>
      </c>
    </row>
    <row r="99" spans="1:13" s="18" customFormat="1">
      <c r="A99" s="65">
        <v>90</v>
      </c>
      <c r="B99" s="117" t="s">
        <v>625</v>
      </c>
      <c r="C99" s="120">
        <v>2646.05</v>
      </c>
      <c r="D99" s="118">
        <v>2624.1</v>
      </c>
      <c r="E99" s="118">
        <v>2588.1999999999998</v>
      </c>
      <c r="F99" s="118">
        <v>2530.35</v>
      </c>
      <c r="G99" s="118">
        <v>2494.4499999999998</v>
      </c>
      <c r="H99" s="118">
        <v>2681.95</v>
      </c>
      <c r="I99" s="118">
        <v>2717.8500000000004</v>
      </c>
      <c r="J99" s="118">
        <v>2775.7</v>
      </c>
      <c r="K99" s="117">
        <v>2660</v>
      </c>
      <c r="L99" s="117">
        <v>2566.25</v>
      </c>
      <c r="M99" s="117">
        <v>5.6399999999999999E-2</v>
      </c>
    </row>
    <row r="100" spans="1:13" s="18" customFormat="1">
      <c r="A100" s="65">
        <v>91</v>
      </c>
      <c r="B100" s="117" t="s">
        <v>2015</v>
      </c>
      <c r="C100" s="120">
        <v>44.6</v>
      </c>
      <c r="D100" s="118">
        <v>44.449999999999996</v>
      </c>
      <c r="E100" s="118">
        <v>43.899999999999991</v>
      </c>
      <c r="F100" s="118">
        <v>43.199999999999996</v>
      </c>
      <c r="G100" s="118">
        <v>42.649999999999991</v>
      </c>
      <c r="H100" s="118">
        <v>45.149999999999991</v>
      </c>
      <c r="I100" s="118">
        <v>45.699999999999989</v>
      </c>
      <c r="J100" s="118">
        <v>46.399999999999991</v>
      </c>
      <c r="K100" s="117">
        <v>45</v>
      </c>
      <c r="L100" s="117">
        <v>43.75</v>
      </c>
      <c r="M100" s="117">
        <v>37.420859999999998</v>
      </c>
    </row>
    <row r="101" spans="1:13">
      <c r="A101" s="65">
        <v>92</v>
      </c>
      <c r="B101" s="117" t="s">
        <v>629</v>
      </c>
      <c r="C101" s="120">
        <v>169</v>
      </c>
      <c r="D101" s="118">
        <v>170</v>
      </c>
      <c r="E101" s="118">
        <v>166.8</v>
      </c>
      <c r="F101" s="118">
        <v>164.60000000000002</v>
      </c>
      <c r="G101" s="118">
        <v>161.40000000000003</v>
      </c>
      <c r="H101" s="118">
        <v>172.2</v>
      </c>
      <c r="I101" s="118">
        <v>175.39999999999998</v>
      </c>
      <c r="J101" s="118">
        <v>177.59999999999997</v>
      </c>
      <c r="K101" s="117">
        <v>173.2</v>
      </c>
      <c r="L101" s="117">
        <v>167.8</v>
      </c>
      <c r="M101" s="117">
        <v>3.99214</v>
      </c>
    </row>
    <row r="102" spans="1:13">
      <c r="A102" s="65">
        <v>93</v>
      </c>
      <c r="B102" s="117" t="s">
        <v>631</v>
      </c>
      <c r="C102" s="120">
        <v>264.5</v>
      </c>
      <c r="D102" s="118">
        <v>264.2</v>
      </c>
      <c r="E102" s="118">
        <v>262.29999999999995</v>
      </c>
      <c r="F102" s="118">
        <v>260.09999999999997</v>
      </c>
      <c r="G102" s="118">
        <v>258.19999999999993</v>
      </c>
      <c r="H102" s="118">
        <v>266.39999999999998</v>
      </c>
      <c r="I102" s="118">
        <v>268.29999999999995</v>
      </c>
      <c r="J102" s="118">
        <v>270.5</v>
      </c>
      <c r="K102" s="117">
        <v>266.10000000000002</v>
      </c>
      <c r="L102" s="117">
        <v>262</v>
      </c>
      <c r="M102" s="117">
        <v>2.13354</v>
      </c>
    </row>
    <row r="103" spans="1:13">
      <c r="A103" s="65">
        <v>94</v>
      </c>
      <c r="B103" s="117" t="s">
        <v>633</v>
      </c>
      <c r="C103" s="120">
        <v>1190.9000000000001</v>
      </c>
      <c r="D103" s="118">
        <v>1190.1333333333332</v>
      </c>
      <c r="E103" s="118">
        <v>1178.9666666666665</v>
      </c>
      <c r="F103" s="118">
        <v>1167.0333333333333</v>
      </c>
      <c r="G103" s="118">
        <v>1155.8666666666666</v>
      </c>
      <c r="H103" s="118">
        <v>1202.0666666666664</v>
      </c>
      <c r="I103" s="118">
        <v>1213.2333333333333</v>
      </c>
      <c r="J103" s="118">
        <v>1225.1666666666663</v>
      </c>
      <c r="K103" s="117">
        <v>1201.3</v>
      </c>
      <c r="L103" s="117">
        <v>1178.2</v>
      </c>
      <c r="M103" s="117">
        <v>1.65022</v>
      </c>
    </row>
    <row r="104" spans="1:13">
      <c r="A104" s="65">
        <v>95</v>
      </c>
      <c r="B104" s="117" t="s">
        <v>57</v>
      </c>
      <c r="C104" s="120">
        <v>514.95000000000005</v>
      </c>
      <c r="D104" s="118">
        <v>513.26666666666677</v>
      </c>
      <c r="E104" s="118">
        <v>511.18333333333351</v>
      </c>
      <c r="F104" s="118">
        <v>507.41666666666674</v>
      </c>
      <c r="G104" s="118">
        <v>505.33333333333348</v>
      </c>
      <c r="H104" s="118">
        <v>517.03333333333353</v>
      </c>
      <c r="I104" s="118">
        <v>519.11666666666679</v>
      </c>
      <c r="J104" s="118">
        <v>522.88333333333355</v>
      </c>
      <c r="K104" s="117">
        <v>515.35</v>
      </c>
      <c r="L104" s="117">
        <v>509.5</v>
      </c>
      <c r="M104" s="117">
        <v>11.773770000000001</v>
      </c>
    </row>
    <row r="105" spans="1:13">
      <c r="A105" s="65">
        <v>96</v>
      </c>
      <c r="B105" s="117" t="s">
        <v>58</v>
      </c>
      <c r="C105" s="120">
        <v>232.65</v>
      </c>
      <c r="D105" s="118">
        <v>232.43333333333331</v>
      </c>
      <c r="E105" s="118">
        <v>231.26666666666662</v>
      </c>
      <c r="F105" s="118">
        <v>229.88333333333333</v>
      </c>
      <c r="G105" s="118">
        <v>228.71666666666664</v>
      </c>
      <c r="H105" s="118">
        <v>233.81666666666661</v>
      </c>
      <c r="I105" s="118">
        <v>234.98333333333329</v>
      </c>
      <c r="J105" s="118">
        <v>236.36666666666659</v>
      </c>
      <c r="K105" s="117">
        <v>233.6</v>
      </c>
      <c r="L105" s="117">
        <v>231.05</v>
      </c>
      <c r="M105" s="117">
        <v>23.233229999999999</v>
      </c>
    </row>
    <row r="106" spans="1:13">
      <c r="A106" s="65">
        <v>97</v>
      </c>
      <c r="B106" s="117" t="s">
        <v>2140</v>
      </c>
      <c r="C106" s="120">
        <v>369.5</v>
      </c>
      <c r="D106" s="118">
        <v>370.65000000000003</v>
      </c>
      <c r="E106" s="118">
        <v>367.85000000000008</v>
      </c>
      <c r="F106" s="118">
        <v>366.20000000000005</v>
      </c>
      <c r="G106" s="118">
        <v>363.40000000000009</v>
      </c>
      <c r="H106" s="118">
        <v>372.30000000000007</v>
      </c>
      <c r="I106" s="118">
        <v>375.1</v>
      </c>
      <c r="J106" s="118">
        <v>376.75000000000006</v>
      </c>
      <c r="K106" s="117">
        <v>373.45</v>
      </c>
      <c r="L106" s="117">
        <v>369</v>
      </c>
      <c r="M106" s="117">
        <v>0.48902000000000001</v>
      </c>
    </row>
    <row r="107" spans="1:13">
      <c r="A107" s="65">
        <v>98</v>
      </c>
      <c r="B107" s="117" t="s">
        <v>641</v>
      </c>
      <c r="C107" s="120">
        <v>283.3</v>
      </c>
      <c r="D107" s="118">
        <v>282.56666666666666</v>
      </c>
      <c r="E107" s="118">
        <v>274.23333333333335</v>
      </c>
      <c r="F107" s="118">
        <v>265.16666666666669</v>
      </c>
      <c r="G107" s="118">
        <v>256.83333333333337</v>
      </c>
      <c r="H107" s="118">
        <v>291.63333333333333</v>
      </c>
      <c r="I107" s="118">
        <v>299.9666666666667</v>
      </c>
      <c r="J107" s="118">
        <v>309.0333333333333</v>
      </c>
      <c r="K107" s="117">
        <v>290.89999999999998</v>
      </c>
      <c r="L107" s="117">
        <v>273.5</v>
      </c>
      <c r="M107" s="117">
        <v>7.63565</v>
      </c>
    </row>
    <row r="108" spans="1:13">
      <c r="A108" s="65">
        <v>99</v>
      </c>
      <c r="B108" s="117" t="s">
        <v>59</v>
      </c>
      <c r="C108" s="120">
        <v>1324.25</v>
      </c>
      <c r="D108" s="118">
        <v>1320.45</v>
      </c>
      <c r="E108" s="118">
        <v>1305.9000000000001</v>
      </c>
      <c r="F108" s="118">
        <v>1287.55</v>
      </c>
      <c r="G108" s="118">
        <v>1273</v>
      </c>
      <c r="H108" s="118">
        <v>1338.8000000000002</v>
      </c>
      <c r="I108" s="118">
        <v>1353.35</v>
      </c>
      <c r="J108" s="118">
        <v>1371.7000000000003</v>
      </c>
      <c r="K108" s="117">
        <v>1335</v>
      </c>
      <c r="L108" s="117">
        <v>1302.0999999999999</v>
      </c>
      <c r="M108" s="117">
        <v>3.2551399999999999</v>
      </c>
    </row>
    <row r="109" spans="1:13">
      <c r="A109" s="65">
        <v>100</v>
      </c>
      <c r="B109" s="116" t="s">
        <v>194</v>
      </c>
      <c r="C109" s="120">
        <v>681.7</v>
      </c>
      <c r="D109" s="118">
        <v>681.63333333333333</v>
      </c>
      <c r="E109" s="118">
        <v>677.26666666666665</v>
      </c>
      <c r="F109" s="118">
        <v>672.83333333333337</v>
      </c>
      <c r="G109" s="118">
        <v>668.4666666666667</v>
      </c>
      <c r="H109" s="118">
        <v>686.06666666666661</v>
      </c>
      <c r="I109" s="118">
        <v>690.43333333333317</v>
      </c>
      <c r="J109" s="118">
        <v>694.86666666666656</v>
      </c>
      <c r="K109" s="117">
        <v>686</v>
      </c>
      <c r="L109" s="117">
        <v>677.2</v>
      </c>
      <c r="M109" s="117">
        <v>2.6926700000000001</v>
      </c>
    </row>
    <row r="110" spans="1:13">
      <c r="A110" s="65">
        <v>101</v>
      </c>
      <c r="B110" s="117" t="s">
        <v>644</v>
      </c>
      <c r="C110" s="120">
        <v>456.4</v>
      </c>
      <c r="D110" s="118">
        <v>455.33333333333331</v>
      </c>
      <c r="E110" s="118">
        <v>450.36666666666662</v>
      </c>
      <c r="F110" s="118">
        <v>444.33333333333331</v>
      </c>
      <c r="G110" s="118">
        <v>439.36666666666662</v>
      </c>
      <c r="H110" s="118">
        <v>461.36666666666662</v>
      </c>
      <c r="I110" s="118">
        <v>466.33333333333331</v>
      </c>
      <c r="J110" s="118">
        <v>472.36666666666662</v>
      </c>
      <c r="K110" s="117">
        <v>460.3</v>
      </c>
      <c r="L110" s="117">
        <v>449.3</v>
      </c>
      <c r="M110" s="117">
        <v>1.8833299999999999</v>
      </c>
    </row>
    <row r="111" spans="1:13">
      <c r="A111" s="65">
        <v>102</v>
      </c>
      <c r="B111" s="117" t="s">
        <v>650</v>
      </c>
      <c r="C111" s="120">
        <v>172.3</v>
      </c>
      <c r="D111" s="118">
        <v>171.63333333333333</v>
      </c>
      <c r="E111" s="118">
        <v>169.26666666666665</v>
      </c>
      <c r="F111" s="118">
        <v>166.23333333333332</v>
      </c>
      <c r="G111" s="118">
        <v>163.86666666666665</v>
      </c>
      <c r="H111" s="118">
        <v>174.66666666666666</v>
      </c>
      <c r="I111" s="118">
        <v>177.03333333333333</v>
      </c>
      <c r="J111" s="118">
        <v>180.06666666666666</v>
      </c>
      <c r="K111" s="117">
        <v>174</v>
      </c>
      <c r="L111" s="117">
        <v>168.6</v>
      </c>
      <c r="M111" s="117">
        <v>1.8254600000000001</v>
      </c>
    </row>
    <row r="112" spans="1:13">
      <c r="A112" s="65">
        <v>103</v>
      </c>
      <c r="B112" s="117" t="s">
        <v>192</v>
      </c>
      <c r="C112" s="120">
        <v>1648.2</v>
      </c>
      <c r="D112" s="118">
        <v>1646.2333333333333</v>
      </c>
      <c r="E112" s="118">
        <v>1630.2666666666667</v>
      </c>
      <c r="F112" s="118">
        <v>1612.3333333333333</v>
      </c>
      <c r="G112" s="118">
        <v>1596.3666666666666</v>
      </c>
      <c r="H112" s="118">
        <v>1664.1666666666667</v>
      </c>
      <c r="I112" s="118">
        <v>1680.1333333333334</v>
      </c>
      <c r="J112" s="118">
        <v>1698.0666666666668</v>
      </c>
      <c r="K112" s="117">
        <v>1662.2</v>
      </c>
      <c r="L112" s="117">
        <v>1628.3</v>
      </c>
      <c r="M112" s="117">
        <v>3.9300000000000002E-2</v>
      </c>
    </row>
    <row r="113" spans="1:13">
      <c r="A113" s="65">
        <v>104</v>
      </c>
      <c r="B113" s="117" t="s">
        <v>656</v>
      </c>
      <c r="C113" s="120">
        <v>225.6</v>
      </c>
      <c r="D113" s="118">
        <v>226.46666666666667</v>
      </c>
      <c r="E113" s="118">
        <v>223.98333333333335</v>
      </c>
      <c r="F113" s="118">
        <v>222.36666666666667</v>
      </c>
      <c r="G113" s="118">
        <v>219.88333333333335</v>
      </c>
      <c r="H113" s="118">
        <v>228.08333333333334</v>
      </c>
      <c r="I113" s="118">
        <v>230.56666666666663</v>
      </c>
      <c r="J113" s="118">
        <v>232.18333333333334</v>
      </c>
      <c r="K113" s="117">
        <v>228.95</v>
      </c>
      <c r="L113" s="117">
        <v>224.85</v>
      </c>
      <c r="M113" s="117">
        <v>0.88185000000000002</v>
      </c>
    </row>
    <row r="114" spans="1:13">
      <c r="A114" s="65">
        <v>105</v>
      </c>
      <c r="B114" s="117" t="s">
        <v>660</v>
      </c>
      <c r="C114" s="120">
        <v>189.45</v>
      </c>
      <c r="D114" s="118">
        <v>189.28333333333333</v>
      </c>
      <c r="E114" s="118">
        <v>188.51666666666665</v>
      </c>
      <c r="F114" s="118">
        <v>187.58333333333331</v>
      </c>
      <c r="G114" s="118">
        <v>186.81666666666663</v>
      </c>
      <c r="H114" s="118">
        <v>190.21666666666667</v>
      </c>
      <c r="I114" s="118">
        <v>190.98333333333338</v>
      </c>
      <c r="J114" s="118">
        <v>191.91666666666669</v>
      </c>
      <c r="K114" s="117">
        <v>190.05</v>
      </c>
      <c r="L114" s="117">
        <v>188.35</v>
      </c>
      <c r="M114" s="117">
        <v>3.1840999999999999</v>
      </c>
    </row>
    <row r="115" spans="1:13">
      <c r="A115" s="65">
        <v>106</v>
      </c>
      <c r="B115" s="117" t="s">
        <v>345</v>
      </c>
      <c r="C115" s="120">
        <v>877.7</v>
      </c>
      <c r="D115" s="118">
        <v>869.91666666666663</v>
      </c>
      <c r="E115" s="118">
        <v>858.83333333333326</v>
      </c>
      <c r="F115" s="118">
        <v>839.96666666666658</v>
      </c>
      <c r="G115" s="118">
        <v>828.88333333333321</v>
      </c>
      <c r="H115" s="118">
        <v>888.7833333333333</v>
      </c>
      <c r="I115" s="118">
        <v>899.86666666666656</v>
      </c>
      <c r="J115" s="118">
        <v>918.73333333333335</v>
      </c>
      <c r="K115" s="117">
        <v>881</v>
      </c>
      <c r="L115" s="117">
        <v>851.05</v>
      </c>
      <c r="M115" s="117">
        <v>11.449669999999999</v>
      </c>
    </row>
    <row r="116" spans="1:13">
      <c r="A116" s="65">
        <v>107</v>
      </c>
      <c r="B116" s="117" t="s">
        <v>664</v>
      </c>
      <c r="C116" s="120">
        <v>614.6</v>
      </c>
      <c r="D116" s="118">
        <v>613.85</v>
      </c>
      <c r="E116" s="118">
        <v>607.75</v>
      </c>
      <c r="F116" s="118">
        <v>600.9</v>
      </c>
      <c r="G116" s="118">
        <v>594.79999999999995</v>
      </c>
      <c r="H116" s="118">
        <v>620.70000000000005</v>
      </c>
      <c r="I116" s="118">
        <v>626.80000000000018</v>
      </c>
      <c r="J116" s="118">
        <v>633.65000000000009</v>
      </c>
      <c r="K116" s="117">
        <v>619.95000000000005</v>
      </c>
      <c r="L116" s="117">
        <v>607</v>
      </c>
      <c r="M116" s="117">
        <v>1.5427</v>
      </c>
    </row>
    <row r="117" spans="1:13">
      <c r="A117" s="65">
        <v>108</v>
      </c>
      <c r="B117" s="117" t="s">
        <v>60</v>
      </c>
      <c r="C117" s="120">
        <v>426.1</v>
      </c>
      <c r="D117" s="118">
        <v>429.36666666666662</v>
      </c>
      <c r="E117" s="118">
        <v>420.73333333333323</v>
      </c>
      <c r="F117" s="118">
        <v>415.36666666666662</v>
      </c>
      <c r="G117" s="118">
        <v>406.73333333333323</v>
      </c>
      <c r="H117" s="118">
        <v>434.73333333333323</v>
      </c>
      <c r="I117" s="118">
        <v>443.36666666666656</v>
      </c>
      <c r="J117" s="118">
        <v>448.73333333333323</v>
      </c>
      <c r="K117" s="117">
        <v>438</v>
      </c>
      <c r="L117" s="117">
        <v>424</v>
      </c>
      <c r="M117" s="117">
        <v>45.945709999999998</v>
      </c>
    </row>
    <row r="118" spans="1:13">
      <c r="A118" s="65">
        <v>109</v>
      </c>
      <c r="B118" s="117" t="s">
        <v>672</v>
      </c>
      <c r="C118" s="120">
        <v>179.45</v>
      </c>
      <c r="D118" s="118">
        <v>179.30000000000004</v>
      </c>
      <c r="E118" s="118">
        <v>176.20000000000007</v>
      </c>
      <c r="F118" s="118">
        <v>172.95000000000005</v>
      </c>
      <c r="G118" s="118">
        <v>169.85000000000008</v>
      </c>
      <c r="H118" s="118">
        <v>182.55000000000007</v>
      </c>
      <c r="I118" s="118">
        <v>185.65000000000003</v>
      </c>
      <c r="J118" s="118">
        <v>188.90000000000006</v>
      </c>
      <c r="K118" s="117">
        <v>182.4</v>
      </c>
      <c r="L118" s="117">
        <v>176.05</v>
      </c>
      <c r="M118" s="117">
        <v>0.85665999999999998</v>
      </c>
    </row>
    <row r="119" spans="1:13">
      <c r="A119" s="65">
        <v>110</v>
      </c>
      <c r="B119" s="117" t="s">
        <v>1876</v>
      </c>
      <c r="C119" s="120">
        <v>392.1</v>
      </c>
      <c r="D119" s="118">
        <v>392.38333333333338</v>
      </c>
      <c r="E119" s="118">
        <v>388.41666666666674</v>
      </c>
      <c r="F119" s="118">
        <v>384.73333333333335</v>
      </c>
      <c r="G119" s="118">
        <v>380.76666666666671</v>
      </c>
      <c r="H119" s="118">
        <v>396.06666666666678</v>
      </c>
      <c r="I119" s="118">
        <v>400.03333333333336</v>
      </c>
      <c r="J119" s="118">
        <v>403.71666666666681</v>
      </c>
      <c r="K119" s="117">
        <v>396.35</v>
      </c>
      <c r="L119" s="117">
        <v>388.7</v>
      </c>
      <c r="M119" s="117">
        <v>0.76556999999999997</v>
      </c>
    </row>
    <row r="120" spans="1:13">
      <c r="A120" s="65">
        <v>111</v>
      </c>
      <c r="B120" s="117" t="s">
        <v>674</v>
      </c>
      <c r="C120" s="120">
        <v>27.3</v>
      </c>
      <c r="D120" s="118">
        <v>27.483333333333334</v>
      </c>
      <c r="E120" s="118">
        <v>26.516666666666669</v>
      </c>
      <c r="F120" s="118">
        <v>25.733333333333334</v>
      </c>
      <c r="G120" s="118">
        <v>24.766666666666669</v>
      </c>
      <c r="H120" s="118">
        <v>28.266666666666669</v>
      </c>
      <c r="I120" s="118">
        <v>29.233333333333338</v>
      </c>
      <c r="J120" s="118">
        <v>30.016666666666669</v>
      </c>
      <c r="K120" s="117">
        <v>28.45</v>
      </c>
      <c r="L120" s="117">
        <v>26.7</v>
      </c>
      <c r="M120" s="117">
        <v>1.20773</v>
      </c>
    </row>
    <row r="121" spans="1:13">
      <c r="A121" s="65">
        <v>112</v>
      </c>
      <c r="B121" s="117" t="s">
        <v>2221</v>
      </c>
      <c r="C121" s="120">
        <v>229.4</v>
      </c>
      <c r="D121" s="118">
        <v>229.85</v>
      </c>
      <c r="E121" s="118">
        <v>227.75</v>
      </c>
      <c r="F121" s="118">
        <v>226.1</v>
      </c>
      <c r="G121" s="118">
        <v>224</v>
      </c>
      <c r="H121" s="118">
        <v>231.5</v>
      </c>
      <c r="I121" s="118">
        <v>233.59999999999997</v>
      </c>
      <c r="J121" s="118">
        <v>235.25</v>
      </c>
      <c r="K121" s="117">
        <v>231.95</v>
      </c>
      <c r="L121" s="117">
        <v>228.2</v>
      </c>
      <c r="M121" s="117">
        <v>0.48738999999999999</v>
      </c>
    </row>
    <row r="122" spans="1:13">
      <c r="A122" s="65">
        <v>113</v>
      </c>
      <c r="B122" s="117" t="s">
        <v>366</v>
      </c>
      <c r="C122" s="120">
        <v>183.1</v>
      </c>
      <c r="D122" s="118">
        <v>182.63333333333333</v>
      </c>
      <c r="E122" s="118">
        <v>180.46666666666664</v>
      </c>
      <c r="F122" s="118">
        <v>177.83333333333331</v>
      </c>
      <c r="G122" s="118">
        <v>175.66666666666663</v>
      </c>
      <c r="H122" s="118">
        <v>185.26666666666665</v>
      </c>
      <c r="I122" s="118">
        <v>187.43333333333334</v>
      </c>
      <c r="J122" s="118">
        <v>190.06666666666666</v>
      </c>
      <c r="K122" s="117">
        <v>184.8</v>
      </c>
      <c r="L122" s="117">
        <v>180</v>
      </c>
      <c r="M122" s="117">
        <v>39.399039999999999</v>
      </c>
    </row>
    <row r="123" spans="1:13">
      <c r="A123" s="65">
        <v>114</v>
      </c>
      <c r="B123" s="117" t="s">
        <v>677</v>
      </c>
      <c r="C123" s="120">
        <v>357.45</v>
      </c>
      <c r="D123" s="118">
        <v>354.76666666666665</v>
      </c>
      <c r="E123" s="118">
        <v>350.38333333333333</v>
      </c>
      <c r="F123" s="118">
        <v>343.31666666666666</v>
      </c>
      <c r="G123" s="118">
        <v>338.93333333333334</v>
      </c>
      <c r="H123" s="118">
        <v>361.83333333333331</v>
      </c>
      <c r="I123" s="118">
        <v>366.21666666666664</v>
      </c>
      <c r="J123" s="118">
        <v>373.2833333333333</v>
      </c>
      <c r="K123" s="117">
        <v>359.15</v>
      </c>
      <c r="L123" s="117">
        <v>347.7</v>
      </c>
      <c r="M123" s="117">
        <v>0.52544000000000002</v>
      </c>
    </row>
    <row r="124" spans="1:13">
      <c r="A124" s="65">
        <v>115</v>
      </c>
      <c r="B124" s="117" t="s">
        <v>680</v>
      </c>
      <c r="C124" s="120">
        <v>143.25</v>
      </c>
      <c r="D124" s="118">
        <v>144.5</v>
      </c>
      <c r="E124" s="118">
        <v>141.5</v>
      </c>
      <c r="F124" s="118">
        <v>139.75</v>
      </c>
      <c r="G124" s="118">
        <v>136.75</v>
      </c>
      <c r="H124" s="118">
        <v>146.25</v>
      </c>
      <c r="I124" s="118">
        <v>149.25</v>
      </c>
      <c r="J124" s="118">
        <v>151</v>
      </c>
      <c r="K124" s="117">
        <v>147.5</v>
      </c>
      <c r="L124" s="117">
        <v>142.75</v>
      </c>
      <c r="M124" s="117">
        <v>2.64466</v>
      </c>
    </row>
    <row r="125" spans="1:13">
      <c r="A125" s="65">
        <v>116</v>
      </c>
      <c r="B125" s="117" t="s">
        <v>684</v>
      </c>
      <c r="C125" s="120">
        <v>257.45</v>
      </c>
      <c r="D125" s="118">
        <v>257.90000000000003</v>
      </c>
      <c r="E125" s="118">
        <v>255.55000000000007</v>
      </c>
      <c r="F125" s="118">
        <v>253.65000000000003</v>
      </c>
      <c r="G125" s="118">
        <v>251.30000000000007</v>
      </c>
      <c r="H125" s="118">
        <v>259.80000000000007</v>
      </c>
      <c r="I125" s="118">
        <v>262.15000000000009</v>
      </c>
      <c r="J125" s="118">
        <v>264.05000000000007</v>
      </c>
      <c r="K125" s="117">
        <v>260.25</v>
      </c>
      <c r="L125" s="117">
        <v>256</v>
      </c>
      <c r="M125" s="117">
        <v>6.5575999999999999</v>
      </c>
    </row>
    <row r="126" spans="1:13">
      <c r="A126" s="65">
        <v>117</v>
      </c>
      <c r="B126" s="117" t="s">
        <v>686</v>
      </c>
      <c r="C126" s="120">
        <v>70.25</v>
      </c>
      <c r="D126" s="118">
        <v>70.233333333333334</v>
      </c>
      <c r="E126" s="118">
        <v>70.066666666666663</v>
      </c>
      <c r="F126" s="118">
        <v>69.883333333333326</v>
      </c>
      <c r="G126" s="118">
        <v>69.716666666666654</v>
      </c>
      <c r="H126" s="118">
        <v>70.416666666666671</v>
      </c>
      <c r="I126" s="118">
        <v>70.583333333333329</v>
      </c>
      <c r="J126" s="118">
        <v>70.76666666666668</v>
      </c>
      <c r="K126" s="117">
        <v>70.400000000000006</v>
      </c>
      <c r="L126" s="117">
        <v>70.05</v>
      </c>
      <c r="M126" s="117">
        <v>1.8667499999999999</v>
      </c>
    </row>
    <row r="127" spans="1:13">
      <c r="A127" s="65">
        <v>118</v>
      </c>
      <c r="B127" s="117" t="s">
        <v>688</v>
      </c>
      <c r="C127" s="120">
        <v>13.6</v>
      </c>
      <c r="D127" s="118">
        <v>13.633333333333333</v>
      </c>
      <c r="E127" s="118">
        <v>13.466666666666665</v>
      </c>
      <c r="F127" s="118">
        <v>13.333333333333332</v>
      </c>
      <c r="G127" s="118">
        <v>13.166666666666664</v>
      </c>
      <c r="H127" s="118">
        <v>13.766666666666666</v>
      </c>
      <c r="I127" s="118">
        <v>13.933333333333334</v>
      </c>
      <c r="J127" s="118">
        <v>14.066666666666666</v>
      </c>
      <c r="K127" s="117">
        <v>13.8</v>
      </c>
      <c r="L127" s="117">
        <v>13.5</v>
      </c>
      <c r="M127" s="117">
        <v>14.77604</v>
      </c>
    </row>
    <row r="128" spans="1:13">
      <c r="A128" s="65">
        <v>119</v>
      </c>
      <c r="B128" s="117" t="s">
        <v>232</v>
      </c>
      <c r="C128" s="120">
        <v>223.75</v>
      </c>
      <c r="D128" s="118">
        <v>223.48333333333335</v>
      </c>
      <c r="E128" s="118">
        <v>221.4666666666667</v>
      </c>
      <c r="F128" s="118">
        <v>219.18333333333334</v>
      </c>
      <c r="G128" s="118">
        <v>217.16666666666669</v>
      </c>
      <c r="H128" s="118">
        <v>225.76666666666671</v>
      </c>
      <c r="I128" s="118">
        <v>227.78333333333336</v>
      </c>
      <c r="J128" s="118">
        <v>230.06666666666672</v>
      </c>
      <c r="K128" s="117">
        <v>225.5</v>
      </c>
      <c r="L128" s="117">
        <v>221.2</v>
      </c>
      <c r="M128" s="117">
        <v>38.886400000000002</v>
      </c>
    </row>
    <row r="129" spans="1:13">
      <c r="A129" s="65">
        <v>120</v>
      </c>
      <c r="B129" s="117" t="s">
        <v>61</v>
      </c>
      <c r="C129" s="120">
        <v>35.950000000000003</v>
      </c>
      <c r="D129" s="118">
        <v>36.533333333333331</v>
      </c>
      <c r="E129" s="118">
        <v>35.066666666666663</v>
      </c>
      <c r="F129" s="118">
        <v>34.18333333333333</v>
      </c>
      <c r="G129" s="118">
        <v>32.716666666666661</v>
      </c>
      <c r="H129" s="118">
        <v>37.416666666666664</v>
      </c>
      <c r="I129" s="118">
        <v>38.883333333333333</v>
      </c>
      <c r="J129" s="118">
        <v>39.766666666666666</v>
      </c>
      <c r="K129" s="117">
        <v>38</v>
      </c>
      <c r="L129" s="117">
        <v>35.65</v>
      </c>
      <c r="M129" s="117">
        <v>127.00641</v>
      </c>
    </row>
    <row r="130" spans="1:13">
      <c r="A130" s="65">
        <v>121</v>
      </c>
      <c r="B130" s="117" t="s">
        <v>62</v>
      </c>
      <c r="C130" s="120">
        <v>1522.2</v>
      </c>
      <c r="D130" s="118">
        <v>1524.2333333333333</v>
      </c>
      <c r="E130" s="118">
        <v>1513.4666666666667</v>
      </c>
      <c r="F130" s="118">
        <v>1504.7333333333333</v>
      </c>
      <c r="G130" s="118">
        <v>1493.9666666666667</v>
      </c>
      <c r="H130" s="118">
        <v>1532.9666666666667</v>
      </c>
      <c r="I130" s="118">
        <v>1543.7333333333336</v>
      </c>
      <c r="J130" s="118">
        <v>1552.4666666666667</v>
      </c>
      <c r="K130" s="117">
        <v>1535</v>
      </c>
      <c r="L130" s="117">
        <v>1515.5</v>
      </c>
      <c r="M130" s="117">
        <v>3.83535</v>
      </c>
    </row>
    <row r="131" spans="1:13">
      <c r="A131" s="65">
        <v>122</v>
      </c>
      <c r="B131" s="117" t="s">
        <v>2201</v>
      </c>
      <c r="C131" s="120">
        <v>2166.9</v>
      </c>
      <c r="D131" s="118">
        <v>2141.5333333333333</v>
      </c>
      <c r="E131" s="118">
        <v>2094.3666666666668</v>
      </c>
      <c r="F131" s="118">
        <v>2021.8333333333335</v>
      </c>
      <c r="G131" s="118">
        <v>1974.666666666667</v>
      </c>
      <c r="H131" s="118">
        <v>2214.0666666666666</v>
      </c>
      <c r="I131" s="118">
        <v>2261.2333333333336</v>
      </c>
      <c r="J131" s="118">
        <v>2333.7666666666664</v>
      </c>
      <c r="K131" s="117">
        <v>2188.6999999999998</v>
      </c>
      <c r="L131" s="117">
        <v>2069</v>
      </c>
      <c r="M131" s="117">
        <v>0.44590999999999997</v>
      </c>
    </row>
    <row r="132" spans="1:13">
      <c r="A132" s="65">
        <v>123</v>
      </c>
      <c r="B132" s="117" t="s">
        <v>63</v>
      </c>
      <c r="C132" s="120">
        <v>185.95</v>
      </c>
      <c r="D132" s="118">
        <v>185.04999999999998</v>
      </c>
      <c r="E132" s="118">
        <v>182.89999999999998</v>
      </c>
      <c r="F132" s="118">
        <v>179.85</v>
      </c>
      <c r="G132" s="118">
        <v>177.7</v>
      </c>
      <c r="H132" s="118">
        <v>188.09999999999997</v>
      </c>
      <c r="I132" s="118">
        <v>190.25</v>
      </c>
      <c r="J132" s="118">
        <v>193.29999999999995</v>
      </c>
      <c r="K132" s="117">
        <v>187.2</v>
      </c>
      <c r="L132" s="117">
        <v>182</v>
      </c>
      <c r="M132" s="117">
        <v>40.601619999999997</v>
      </c>
    </row>
    <row r="133" spans="1:13">
      <c r="A133" s="65">
        <v>124</v>
      </c>
      <c r="B133" s="117" t="s">
        <v>2029</v>
      </c>
      <c r="C133" s="120">
        <v>1390</v>
      </c>
      <c r="D133" s="118">
        <v>1392.3333333333333</v>
      </c>
      <c r="E133" s="118">
        <v>1369.6666666666665</v>
      </c>
      <c r="F133" s="118">
        <v>1349.3333333333333</v>
      </c>
      <c r="G133" s="118">
        <v>1326.6666666666665</v>
      </c>
      <c r="H133" s="118">
        <v>1412.6666666666665</v>
      </c>
      <c r="I133" s="118">
        <v>1435.333333333333</v>
      </c>
      <c r="J133" s="118">
        <v>1455.6666666666665</v>
      </c>
      <c r="K133" s="117">
        <v>1415</v>
      </c>
      <c r="L133" s="117">
        <v>1372</v>
      </c>
      <c r="M133" s="117">
        <v>18.294899999999998</v>
      </c>
    </row>
    <row r="134" spans="1:13">
      <c r="A134" s="65">
        <v>125</v>
      </c>
      <c r="B134" s="117" t="s">
        <v>706</v>
      </c>
      <c r="C134" s="120">
        <v>443</v>
      </c>
      <c r="D134" s="118">
        <v>444.68333333333334</v>
      </c>
      <c r="E134" s="118">
        <v>440.31666666666666</v>
      </c>
      <c r="F134" s="118">
        <v>437.63333333333333</v>
      </c>
      <c r="G134" s="118">
        <v>433.26666666666665</v>
      </c>
      <c r="H134" s="118">
        <v>447.36666666666667</v>
      </c>
      <c r="I134" s="118">
        <v>451.73333333333335</v>
      </c>
      <c r="J134" s="118">
        <v>454.41666666666669</v>
      </c>
      <c r="K134" s="117">
        <v>449.05</v>
      </c>
      <c r="L134" s="117">
        <v>442</v>
      </c>
      <c r="M134" s="117">
        <v>2.22567</v>
      </c>
    </row>
    <row r="135" spans="1:13">
      <c r="A135" s="65">
        <v>126</v>
      </c>
      <c r="B135" s="117" t="s">
        <v>64</v>
      </c>
      <c r="C135" s="120">
        <v>2594.8000000000002</v>
      </c>
      <c r="D135" s="118">
        <v>2593.3833333333332</v>
      </c>
      <c r="E135" s="118">
        <v>2582.7666666666664</v>
      </c>
      <c r="F135" s="118">
        <v>2570.7333333333331</v>
      </c>
      <c r="G135" s="118">
        <v>2560.1166666666663</v>
      </c>
      <c r="H135" s="118">
        <v>2605.4166666666665</v>
      </c>
      <c r="I135" s="118">
        <v>2616.0333333333333</v>
      </c>
      <c r="J135" s="118">
        <v>2628.0666666666666</v>
      </c>
      <c r="K135" s="117">
        <v>2604</v>
      </c>
      <c r="L135" s="117">
        <v>2581.35</v>
      </c>
      <c r="M135" s="117">
        <v>3.5757699999999999</v>
      </c>
    </row>
    <row r="136" spans="1:13">
      <c r="A136" s="65">
        <v>127</v>
      </c>
      <c r="B136" s="117" t="s">
        <v>711</v>
      </c>
      <c r="C136" s="120">
        <v>1058.7</v>
      </c>
      <c r="D136" s="118">
        <v>1061.2333333333333</v>
      </c>
      <c r="E136" s="118">
        <v>1052.4666666666667</v>
      </c>
      <c r="F136" s="118">
        <v>1046.2333333333333</v>
      </c>
      <c r="G136" s="118">
        <v>1037.4666666666667</v>
      </c>
      <c r="H136" s="118">
        <v>1067.4666666666667</v>
      </c>
      <c r="I136" s="118">
        <v>1076.2333333333336</v>
      </c>
      <c r="J136" s="118">
        <v>1082.4666666666667</v>
      </c>
      <c r="K136" s="117">
        <v>1070</v>
      </c>
      <c r="L136" s="117">
        <v>1055</v>
      </c>
      <c r="M136" s="117">
        <v>1.924E-2</v>
      </c>
    </row>
    <row r="137" spans="1:13">
      <c r="A137" s="65">
        <v>128</v>
      </c>
      <c r="B137" s="117" t="s">
        <v>712</v>
      </c>
      <c r="C137" s="120">
        <v>174.65</v>
      </c>
      <c r="D137" s="118">
        <v>176.08333333333334</v>
      </c>
      <c r="E137" s="118">
        <v>171.16666666666669</v>
      </c>
      <c r="F137" s="118">
        <v>167.68333333333334</v>
      </c>
      <c r="G137" s="118">
        <v>162.76666666666668</v>
      </c>
      <c r="H137" s="118">
        <v>179.56666666666669</v>
      </c>
      <c r="I137" s="118">
        <v>184.48333333333338</v>
      </c>
      <c r="J137" s="118">
        <v>187.9666666666667</v>
      </c>
      <c r="K137" s="117">
        <v>181</v>
      </c>
      <c r="L137" s="117">
        <v>172.6</v>
      </c>
      <c r="M137" s="117">
        <v>22.417339999999999</v>
      </c>
    </row>
    <row r="138" spans="1:13">
      <c r="A138" s="65">
        <v>129</v>
      </c>
      <c r="B138" s="117" t="s">
        <v>65</v>
      </c>
      <c r="C138" s="120">
        <v>20638.150000000001</v>
      </c>
      <c r="D138" s="118">
        <v>20596.05</v>
      </c>
      <c r="E138" s="118">
        <v>20522.099999999999</v>
      </c>
      <c r="F138" s="118">
        <v>20406.05</v>
      </c>
      <c r="G138" s="118">
        <v>20332.099999999999</v>
      </c>
      <c r="H138" s="118">
        <v>20712.099999999999</v>
      </c>
      <c r="I138" s="118">
        <v>20786.050000000003</v>
      </c>
      <c r="J138" s="118">
        <v>20902.099999999999</v>
      </c>
      <c r="K138" s="117">
        <v>20670</v>
      </c>
      <c r="L138" s="117">
        <v>20480</v>
      </c>
      <c r="M138" s="117">
        <v>0.63319000000000003</v>
      </c>
    </row>
    <row r="139" spans="1:13">
      <c r="A139" s="65">
        <v>130</v>
      </c>
      <c r="B139" s="117" t="s">
        <v>713</v>
      </c>
      <c r="C139" s="120">
        <v>226.1</v>
      </c>
      <c r="D139" s="118">
        <v>226.13333333333333</v>
      </c>
      <c r="E139" s="118">
        <v>221.71666666666664</v>
      </c>
      <c r="F139" s="118">
        <v>217.33333333333331</v>
      </c>
      <c r="G139" s="118">
        <v>212.91666666666663</v>
      </c>
      <c r="H139" s="118">
        <v>230.51666666666665</v>
      </c>
      <c r="I139" s="118">
        <v>234.93333333333334</v>
      </c>
      <c r="J139" s="118">
        <v>239.31666666666666</v>
      </c>
      <c r="K139" s="117">
        <v>230.55</v>
      </c>
      <c r="L139" s="117">
        <v>221.75</v>
      </c>
      <c r="M139" s="117">
        <v>1.6454299999999999</v>
      </c>
    </row>
    <row r="140" spans="1:13">
      <c r="A140" s="65">
        <v>131</v>
      </c>
      <c r="B140" s="117" t="s">
        <v>714</v>
      </c>
      <c r="C140" s="120">
        <v>183</v>
      </c>
      <c r="D140" s="118">
        <v>182.7833333333333</v>
      </c>
      <c r="E140" s="118">
        <v>181.6666666666666</v>
      </c>
      <c r="F140" s="118">
        <v>180.33333333333329</v>
      </c>
      <c r="G140" s="118">
        <v>179.21666666666658</v>
      </c>
      <c r="H140" s="118">
        <v>184.11666666666662</v>
      </c>
      <c r="I140" s="118">
        <v>185.23333333333329</v>
      </c>
      <c r="J140" s="118">
        <v>186.56666666666663</v>
      </c>
      <c r="K140" s="117">
        <v>183.9</v>
      </c>
      <c r="L140" s="117">
        <v>181.45</v>
      </c>
      <c r="M140" s="117">
        <v>0.63532</v>
      </c>
    </row>
    <row r="141" spans="1:13">
      <c r="A141" s="65">
        <v>132</v>
      </c>
      <c r="B141" s="117" t="s">
        <v>195</v>
      </c>
      <c r="C141" s="120">
        <v>439.45</v>
      </c>
      <c r="D141" s="118">
        <v>436.29999999999995</v>
      </c>
      <c r="E141" s="118">
        <v>430.69999999999993</v>
      </c>
      <c r="F141" s="118">
        <v>421.95</v>
      </c>
      <c r="G141" s="118">
        <v>416.34999999999997</v>
      </c>
      <c r="H141" s="118">
        <v>445.0499999999999</v>
      </c>
      <c r="I141" s="118">
        <v>450.64999999999992</v>
      </c>
      <c r="J141" s="118">
        <v>459.39999999999986</v>
      </c>
      <c r="K141" s="117">
        <v>441.9</v>
      </c>
      <c r="L141" s="117">
        <v>427.55</v>
      </c>
      <c r="M141" s="117">
        <v>6.3069300000000004</v>
      </c>
    </row>
    <row r="142" spans="1:13">
      <c r="A142" s="65">
        <v>133</v>
      </c>
      <c r="B142" s="117" t="s">
        <v>1923</v>
      </c>
      <c r="C142" s="120">
        <v>1186.5</v>
      </c>
      <c r="D142" s="118">
        <v>1193.8666666666666</v>
      </c>
      <c r="E142" s="118">
        <v>1175.6333333333332</v>
      </c>
      <c r="F142" s="118">
        <v>1164.7666666666667</v>
      </c>
      <c r="G142" s="118">
        <v>1146.5333333333333</v>
      </c>
      <c r="H142" s="118">
        <v>1204.7333333333331</v>
      </c>
      <c r="I142" s="118">
        <v>1222.9666666666662</v>
      </c>
      <c r="J142" s="118">
        <v>1233.833333333333</v>
      </c>
      <c r="K142" s="117">
        <v>1212.0999999999999</v>
      </c>
      <c r="L142" s="117">
        <v>1183</v>
      </c>
      <c r="M142" s="117">
        <v>0.26939999999999997</v>
      </c>
    </row>
    <row r="143" spans="1:13">
      <c r="A143" s="65">
        <v>134</v>
      </c>
      <c r="B143" s="117" t="s">
        <v>66</v>
      </c>
      <c r="C143" s="120">
        <v>126.2</v>
      </c>
      <c r="D143" s="118">
        <v>124.56666666666666</v>
      </c>
      <c r="E143" s="118">
        <v>122.13333333333333</v>
      </c>
      <c r="F143" s="118">
        <v>118.06666666666666</v>
      </c>
      <c r="G143" s="118">
        <v>115.63333333333333</v>
      </c>
      <c r="H143" s="118">
        <v>128.63333333333333</v>
      </c>
      <c r="I143" s="118">
        <v>131.06666666666666</v>
      </c>
      <c r="J143" s="118">
        <v>135.13333333333333</v>
      </c>
      <c r="K143" s="117">
        <v>127</v>
      </c>
      <c r="L143" s="117">
        <v>120.5</v>
      </c>
      <c r="M143" s="117">
        <v>22.264189999999999</v>
      </c>
    </row>
    <row r="144" spans="1:13">
      <c r="A144" s="65">
        <v>135</v>
      </c>
      <c r="B144" s="117" t="s">
        <v>727</v>
      </c>
      <c r="C144" s="120">
        <v>123.8</v>
      </c>
      <c r="D144" s="118">
        <v>121.91666666666667</v>
      </c>
      <c r="E144" s="118">
        <v>119.48333333333335</v>
      </c>
      <c r="F144" s="118">
        <v>115.16666666666667</v>
      </c>
      <c r="G144" s="118">
        <v>112.73333333333335</v>
      </c>
      <c r="H144" s="118">
        <v>126.23333333333335</v>
      </c>
      <c r="I144" s="118">
        <v>128.66666666666666</v>
      </c>
      <c r="J144" s="118">
        <v>132.98333333333335</v>
      </c>
      <c r="K144" s="117">
        <v>124.35</v>
      </c>
      <c r="L144" s="117">
        <v>117.6</v>
      </c>
      <c r="M144" s="117">
        <v>25.443380000000001</v>
      </c>
    </row>
    <row r="145" spans="1:13">
      <c r="A145" s="65">
        <v>136</v>
      </c>
      <c r="B145" s="117" t="s">
        <v>2106</v>
      </c>
      <c r="C145" s="120">
        <v>646.95000000000005</v>
      </c>
      <c r="D145" s="118">
        <v>650.81666666666672</v>
      </c>
      <c r="E145" s="118">
        <v>638.88333333333344</v>
      </c>
      <c r="F145" s="118">
        <v>630.81666666666672</v>
      </c>
      <c r="G145" s="118">
        <v>618.88333333333344</v>
      </c>
      <c r="H145" s="118">
        <v>658.88333333333344</v>
      </c>
      <c r="I145" s="118">
        <v>670.81666666666661</v>
      </c>
      <c r="J145" s="118">
        <v>678.88333333333344</v>
      </c>
      <c r="K145" s="117">
        <v>662.75</v>
      </c>
      <c r="L145" s="117">
        <v>642.75</v>
      </c>
      <c r="M145" s="117">
        <v>8.931E-2</v>
      </c>
    </row>
    <row r="146" spans="1:13">
      <c r="A146" s="65">
        <v>137</v>
      </c>
      <c r="B146" s="117" t="s">
        <v>729</v>
      </c>
      <c r="C146" s="120">
        <v>83.3</v>
      </c>
      <c r="D146" s="118">
        <v>83.466666666666669</v>
      </c>
      <c r="E146" s="118">
        <v>82.483333333333334</v>
      </c>
      <c r="F146" s="118">
        <v>81.666666666666671</v>
      </c>
      <c r="G146" s="118">
        <v>80.683333333333337</v>
      </c>
      <c r="H146" s="118">
        <v>84.283333333333331</v>
      </c>
      <c r="I146" s="118">
        <v>85.26666666666668</v>
      </c>
      <c r="J146" s="118">
        <v>86.083333333333329</v>
      </c>
      <c r="K146" s="117">
        <v>84.45</v>
      </c>
      <c r="L146" s="117">
        <v>82.65</v>
      </c>
      <c r="M146" s="117">
        <v>3.2359399999999998</v>
      </c>
    </row>
    <row r="147" spans="1:13">
      <c r="A147" s="65">
        <v>138</v>
      </c>
      <c r="B147" s="117" t="s">
        <v>733</v>
      </c>
      <c r="C147" s="120">
        <v>756.1</v>
      </c>
      <c r="D147" s="118">
        <v>757.98333333333323</v>
      </c>
      <c r="E147" s="118">
        <v>751.16666666666652</v>
      </c>
      <c r="F147" s="118">
        <v>746.23333333333323</v>
      </c>
      <c r="G147" s="118">
        <v>739.41666666666652</v>
      </c>
      <c r="H147" s="118">
        <v>762.91666666666652</v>
      </c>
      <c r="I147" s="118">
        <v>769.73333333333335</v>
      </c>
      <c r="J147" s="118">
        <v>774.66666666666652</v>
      </c>
      <c r="K147" s="117">
        <v>764.8</v>
      </c>
      <c r="L147" s="117">
        <v>753.05</v>
      </c>
      <c r="M147" s="117">
        <v>12.311500000000001</v>
      </c>
    </row>
    <row r="148" spans="1:13">
      <c r="A148" s="65">
        <v>139</v>
      </c>
      <c r="B148" s="117" t="s">
        <v>739</v>
      </c>
      <c r="C148" s="120">
        <v>228.3</v>
      </c>
      <c r="D148" s="118">
        <v>225.76666666666665</v>
      </c>
      <c r="E148" s="118">
        <v>221.58333333333331</v>
      </c>
      <c r="F148" s="118">
        <v>214.86666666666667</v>
      </c>
      <c r="G148" s="118">
        <v>210.68333333333334</v>
      </c>
      <c r="H148" s="118">
        <v>232.48333333333329</v>
      </c>
      <c r="I148" s="118">
        <v>236.66666666666663</v>
      </c>
      <c r="J148" s="118">
        <v>243.38333333333327</v>
      </c>
      <c r="K148" s="117">
        <v>229.95</v>
      </c>
      <c r="L148" s="117">
        <v>219.05</v>
      </c>
      <c r="M148" s="117">
        <v>19.432780000000001</v>
      </c>
    </row>
    <row r="149" spans="1:13">
      <c r="A149" s="65">
        <v>140</v>
      </c>
      <c r="B149" s="117" t="s">
        <v>67</v>
      </c>
      <c r="C149" s="120">
        <v>257.60000000000002</v>
      </c>
      <c r="D149" s="118">
        <v>256.31666666666666</v>
      </c>
      <c r="E149" s="118">
        <v>253.2833333333333</v>
      </c>
      <c r="F149" s="118">
        <v>248.96666666666664</v>
      </c>
      <c r="G149" s="118">
        <v>245.93333333333328</v>
      </c>
      <c r="H149" s="118">
        <v>260.63333333333333</v>
      </c>
      <c r="I149" s="118">
        <v>263.66666666666674</v>
      </c>
      <c r="J149" s="118">
        <v>267.98333333333335</v>
      </c>
      <c r="K149" s="117">
        <v>259.35000000000002</v>
      </c>
      <c r="L149" s="117">
        <v>252</v>
      </c>
      <c r="M149" s="117">
        <v>13.621</v>
      </c>
    </row>
    <row r="150" spans="1:13">
      <c r="A150" s="65">
        <v>141</v>
      </c>
      <c r="B150" s="117" t="s">
        <v>1925</v>
      </c>
      <c r="C150" s="120">
        <v>43.45</v>
      </c>
      <c r="D150" s="118">
        <v>43.35</v>
      </c>
      <c r="E150" s="118">
        <v>43</v>
      </c>
      <c r="F150" s="118">
        <v>42.55</v>
      </c>
      <c r="G150" s="118">
        <v>42.199999999999996</v>
      </c>
      <c r="H150" s="118">
        <v>43.800000000000004</v>
      </c>
      <c r="I150" s="118">
        <v>44.150000000000013</v>
      </c>
      <c r="J150" s="118">
        <v>44.600000000000009</v>
      </c>
      <c r="K150" s="117">
        <v>43.7</v>
      </c>
      <c r="L150" s="117">
        <v>42.9</v>
      </c>
      <c r="M150" s="117">
        <v>16.911999999999999</v>
      </c>
    </row>
    <row r="151" spans="1:13">
      <c r="A151" s="65">
        <v>142</v>
      </c>
      <c r="B151" s="117" t="s">
        <v>68</v>
      </c>
      <c r="C151" s="120">
        <v>91</v>
      </c>
      <c r="D151" s="118">
        <v>91.083333333333329</v>
      </c>
      <c r="E151" s="118">
        <v>90.516666666666652</v>
      </c>
      <c r="F151" s="118">
        <v>90.033333333333317</v>
      </c>
      <c r="G151" s="118">
        <v>89.46666666666664</v>
      </c>
      <c r="H151" s="118">
        <v>91.566666666666663</v>
      </c>
      <c r="I151" s="118">
        <v>92.133333333333354</v>
      </c>
      <c r="J151" s="118">
        <v>92.616666666666674</v>
      </c>
      <c r="K151" s="117">
        <v>91.65</v>
      </c>
      <c r="L151" s="117">
        <v>90.6</v>
      </c>
      <c r="M151" s="117">
        <v>143.69265999999999</v>
      </c>
    </row>
    <row r="152" spans="1:13">
      <c r="A152" s="65">
        <v>143</v>
      </c>
      <c r="B152" s="117" t="s">
        <v>750</v>
      </c>
      <c r="C152" s="120">
        <v>448.85</v>
      </c>
      <c r="D152" s="118">
        <v>449.59999999999997</v>
      </c>
      <c r="E152" s="118">
        <v>446.19999999999993</v>
      </c>
      <c r="F152" s="118">
        <v>443.54999999999995</v>
      </c>
      <c r="G152" s="118">
        <v>440.14999999999992</v>
      </c>
      <c r="H152" s="118">
        <v>452.24999999999994</v>
      </c>
      <c r="I152" s="118">
        <v>455.64999999999992</v>
      </c>
      <c r="J152" s="118">
        <v>458.29999999999995</v>
      </c>
      <c r="K152" s="117">
        <v>453</v>
      </c>
      <c r="L152" s="117">
        <v>446.95</v>
      </c>
      <c r="M152" s="117">
        <v>0.13457</v>
      </c>
    </row>
    <row r="153" spans="1:13">
      <c r="A153" s="65">
        <v>144</v>
      </c>
      <c r="B153" s="117" t="s">
        <v>751</v>
      </c>
      <c r="C153" s="120">
        <v>539.1</v>
      </c>
      <c r="D153" s="118">
        <v>537.1</v>
      </c>
      <c r="E153" s="118">
        <v>533.30000000000007</v>
      </c>
      <c r="F153" s="118">
        <v>527.5</v>
      </c>
      <c r="G153" s="118">
        <v>523.70000000000005</v>
      </c>
      <c r="H153" s="118">
        <v>542.90000000000009</v>
      </c>
      <c r="I153" s="118">
        <v>546.70000000000005</v>
      </c>
      <c r="J153" s="118">
        <v>552.50000000000011</v>
      </c>
      <c r="K153" s="117">
        <v>540.9</v>
      </c>
      <c r="L153" s="117">
        <v>531.29999999999995</v>
      </c>
      <c r="M153" s="117">
        <v>8.1059999999999993E-2</v>
      </c>
    </row>
    <row r="154" spans="1:13">
      <c r="A154" s="65">
        <v>145</v>
      </c>
      <c r="B154" s="117" t="s">
        <v>752</v>
      </c>
      <c r="C154" s="120">
        <v>392.55</v>
      </c>
      <c r="D154" s="118">
        <v>392.2</v>
      </c>
      <c r="E154" s="118">
        <v>390.4</v>
      </c>
      <c r="F154" s="118">
        <v>388.25</v>
      </c>
      <c r="G154" s="118">
        <v>386.45</v>
      </c>
      <c r="H154" s="118">
        <v>394.34999999999997</v>
      </c>
      <c r="I154" s="118">
        <v>396.15000000000003</v>
      </c>
      <c r="J154" s="118">
        <v>398.29999999999995</v>
      </c>
      <c r="K154" s="117">
        <v>394</v>
      </c>
      <c r="L154" s="117">
        <v>390.05</v>
      </c>
      <c r="M154" s="117">
        <v>1.32422</v>
      </c>
    </row>
    <row r="155" spans="1:13">
      <c r="A155" s="65">
        <v>146</v>
      </c>
      <c r="B155" s="117" t="s">
        <v>759</v>
      </c>
      <c r="C155" s="120">
        <v>53.15</v>
      </c>
      <c r="D155" s="118">
        <v>51.916666666666664</v>
      </c>
      <c r="E155" s="118">
        <v>50.333333333333329</v>
      </c>
      <c r="F155" s="118">
        <v>47.516666666666666</v>
      </c>
      <c r="G155" s="118">
        <v>45.93333333333333</v>
      </c>
      <c r="H155" s="118">
        <v>54.733333333333327</v>
      </c>
      <c r="I155" s="118">
        <v>56.316666666666656</v>
      </c>
      <c r="J155" s="118">
        <v>59.133333333333326</v>
      </c>
      <c r="K155" s="117">
        <v>53.5</v>
      </c>
      <c r="L155" s="117">
        <v>49.1</v>
      </c>
      <c r="M155" s="117">
        <v>54.224510000000002</v>
      </c>
    </row>
    <row r="156" spans="1:13">
      <c r="A156" s="65">
        <v>147</v>
      </c>
      <c r="B156" s="117" t="s">
        <v>69</v>
      </c>
      <c r="C156" s="120">
        <v>324.55</v>
      </c>
      <c r="D156" s="118">
        <v>324.51666666666665</v>
      </c>
      <c r="E156" s="118">
        <v>322.08333333333331</v>
      </c>
      <c r="F156" s="118">
        <v>319.61666666666667</v>
      </c>
      <c r="G156" s="118">
        <v>317.18333333333334</v>
      </c>
      <c r="H156" s="118">
        <v>326.98333333333329</v>
      </c>
      <c r="I156" s="118">
        <v>329.41666666666669</v>
      </c>
      <c r="J156" s="118">
        <v>331.88333333333327</v>
      </c>
      <c r="K156" s="117">
        <v>326.95</v>
      </c>
      <c r="L156" s="117">
        <v>322.05</v>
      </c>
      <c r="M156" s="117">
        <v>45.255589999999998</v>
      </c>
    </row>
    <row r="157" spans="1:13">
      <c r="A157" s="65">
        <v>148</v>
      </c>
      <c r="B157" s="117" t="s">
        <v>772</v>
      </c>
      <c r="C157" s="120">
        <v>82.05</v>
      </c>
      <c r="D157" s="118">
        <v>82.516666666666666</v>
      </c>
      <c r="E157" s="118">
        <v>81.133333333333326</v>
      </c>
      <c r="F157" s="118">
        <v>80.216666666666654</v>
      </c>
      <c r="G157" s="118">
        <v>78.833333333333314</v>
      </c>
      <c r="H157" s="118">
        <v>83.433333333333337</v>
      </c>
      <c r="I157" s="118">
        <v>84.816666666666691</v>
      </c>
      <c r="J157" s="118">
        <v>85.733333333333348</v>
      </c>
      <c r="K157" s="117">
        <v>83.9</v>
      </c>
      <c r="L157" s="117">
        <v>81.599999999999994</v>
      </c>
      <c r="M157" s="117">
        <v>4.9794200000000002</v>
      </c>
    </row>
    <row r="158" spans="1:13">
      <c r="A158" s="65">
        <v>149</v>
      </c>
      <c r="B158" s="117" t="s">
        <v>378</v>
      </c>
      <c r="C158" s="120">
        <v>110.85</v>
      </c>
      <c r="D158" s="118">
        <v>111.35000000000001</v>
      </c>
      <c r="E158" s="118">
        <v>109.70000000000002</v>
      </c>
      <c r="F158" s="118">
        <v>108.55000000000001</v>
      </c>
      <c r="G158" s="118">
        <v>106.90000000000002</v>
      </c>
      <c r="H158" s="118">
        <v>112.50000000000001</v>
      </c>
      <c r="I158" s="118">
        <v>114.15000000000002</v>
      </c>
      <c r="J158" s="118">
        <v>115.30000000000001</v>
      </c>
      <c r="K158" s="117">
        <v>113</v>
      </c>
      <c r="L158" s="117">
        <v>110.2</v>
      </c>
      <c r="M158" s="117">
        <v>0.80478000000000005</v>
      </c>
    </row>
    <row r="159" spans="1:13">
      <c r="A159" s="65">
        <v>150</v>
      </c>
      <c r="B159" s="117" t="s">
        <v>1900</v>
      </c>
      <c r="C159" s="120">
        <v>811.95</v>
      </c>
      <c r="D159" s="118">
        <v>812.31666666666661</v>
      </c>
      <c r="E159" s="118">
        <v>808.63333333333321</v>
      </c>
      <c r="F159" s="118">
        <v>805.31666666666661</v>
      </c>
      <c r="G159" s="118">
        <v>801.63333333333321</v>
      </c>
      <c r="H159" s="118">
        <v>815.63333333333321</v>
      </c>
      <c r="I159" s="118">
        <v>819.31666666666661</v>
      </c>
      <c r="J159" s="118">
        <v>822.63333333333321</v>
      </c>
      <c r="K159" s="117">
        <v>816</v>
      </c>
      <c r="L159" s="117">
        <v>809</v>
      </c>
      <c r="M159" s="117">
        <v>4.6420000000000003E-2</v>
      </c>
    </row>
    <row r="160" spans="1:13">
      <c r="A160" s="65">
        <v>151</v>
      </c>
      <c r="B160" s="117" t="s">
        <v>196</v>
      </c>
      <c r="C160" s="120">
        <v>315.95</v>
      </c>
      <c r="D160" s="118">
        <v>317.49999999999994</v>
      </c>
      <c r="E160" s="118">
        <v>313.09999999999991</v>
      </c>
      <c r="F160" s="118">
        <v>310.24999999999994</v>
      </c>
      <c r="G160" s="118">
        <v>305.84999999999991</v>
      </c>
      <c r="H160" s="118">
        <v>320.34999999999991</v>
      </c>
      <c r="I160" s="118">
        <v>324.74999999999989</v>
      </c>
      <c r="J160" s="118">
        <v>327.59999999999991</v>
      </c>
      <c r="K160" s="117">
        <v>321.89999999999998</v>
      </c>
      <c r="L160" s="117">
        <v>314.64999999999998</v>
      </c>
      <c r="M160" s="117">
        <v>0.33256999999999998</v>
      </c>
    </row>
    <row r="161" spans="1:13">
      <c r="A161" s="65">
        <v>152</v>
      </c>
      <c r="B161" s="117" t="s">
        <v>1901</v>
      </c>
      <c r="C161" s="120">
        <v>311.25</v>
      </c>
      <c r="D161" s="118">
        <v>313.38333333333333</v>
      </c>
      <c r="E161" s="118">
        <v>304.86666666666667</v>
      </c>
      <c r="F161" s="118">
        <v>298.48333333333335</v>
      </c>
      <c r="G161" s="118">
        <v>289.9666666666667</v>
      </c>
      <c r="H161" s="118">
        <v>319.76666666666665</v>
      </c>
      <c r="I161" s="118">
        <v>328.2833333333333</v>
      </c>
      <c r="J161" s="118">
        <v>334.66666666666663</v>
      </c>
      <c r="K161" s="117">
        <v>321.89999999999998</v>
      </c>
      <c r="L161" s="117">
        <v>307</v>
      </c>
      <c r="M161" s="117">
        <v>0.31313999999999997</v>
      </c>
    </row>
    <row r="162" spans="1:13">
      <c r="A162" s="65">
        <v>153</v>
      </c>
      <c r="B162" s="117" t="s">
        <v>778</v>
      </c>
      <c r="C162" s="120">
        <v>258.2</v>
      </c>
      <c r="D162" s="118">
        <v>258.35000000000002</v>
      </c>
      <c r="E162" s="118">
        <v>255.70000000000005</v>
      </c>
      <c r="F162" s="118">
        <v>253.20000000000002</v>
      </c>
      <c r="G162" s="118">
        <v>250.55000000000004</v>
      </c>
      <c r="H162" s="118">
        <v>260.85000000000002</v>
      </c>
      <c r="I162" s="118">
        <v>263.5</v>
      </c>
      <c r="J162" s="118">
        <v>266.00000000000006</v>
      </c>
      <c r="K162" s="117">
        <v>261</v>
      </c>
      <c r="L162" s="117">
        <v>255.85</v>
      </c>
      <c r="M162" s="117">
        <v>2.59083</v>
      </c>
    </row>
    <row r="163" spans="1:13">
      <c r="A163" s="65">
        <v>154</v>
      </c>
      <c r="B163" s="117" t="s">
        <v>2258</v>
      </c>
      <c r="C163" s="120">
        <v>257.64999999999998</v>
      </c>
      <c r="D163" s="118">
        <v>258.18333333333334</v>
      </c>
      <c r="E163" s="118">
        <v>256.36666666666667</v>
      </c>
      <c r="F163" s="118">
        <v>255.08333333333331</v>
      </c>
      <c r="G163" s="118">
        <v>253.26666666666665</v>
      </c>
      <c r="H163" s="118">
        <v>259.4666666666667</v>
      </c>
      <c r="I163" s="118">
        <v>261.28333333333342</v>
      </c>
      <c r="J163" s="118">
        <v>262.56666666666672</v>
      </c>
      <c r="K163" s="117">
        <v>260</v>
      </c>
      <c r="L163" s="117">
        <v>256.89999999999998</v>
      </c>
      <c r="M163" s="117">
        <v>0.48259999999999997</v>
      </c>
    </row>
    <row r="164" spans="1:13">
      <c r="A164" s="65">
        <v>155</v>
      </c>
      <c r="B164" s="117" t="s">
        <v>782</v>
      </c>
      <c r="C164" s="120">
        <v>6499.9</v>
      </c>
      <c r="D164" s="118">
        <v>6493.2833333333328</v>
      </c>
      <c r="E164" s="118">
        <v>6486.5666666666657</v>
      </c>
      <c r="F164" s="118">
        <v>6473.2333333333327</v>
      </c>
      <c r="G164" s="118">
        <v>6466.5166666666655</v>
      </c>
      <c r="H164" s="118">
        <v>6506.6166666666659</v>
      </c>
      <c r="I164" s="118">
        <v>6513.333333333333</v>
      </c>
      <c r="J164" s="118">
        <v>6526.6666666666661</v>
      </c>
      <c r="K164" s="117">
        <v>6500</v>
      </c>
      <c r="L164" s="117">
        <v>6479.95</v>
      </c>
      <c r="M164" s="117">
        <v>2.0820000000000002E-2</v>
      </c>
    </row>
    <row r="165" spans="1:13">
      <c r="A165" s="65">
        <v>156</v>
      </c>
      <c r="B165" s="117" t="s">
        <v>788</v>
      </c>
      <c r="C165" s="120">
        <v>1444.5</v>
      </c>
      <c r="D165" s="118">
        <v>1455.0833333333333</v>
      </c>
      <c r="E165" s="118">
        <v>1430.4166666666665</v>
      </c>
      <c r="F165" s="118">
        <v>1416.3333333333333</v>
      </c>
      <c r="G165" s="118">
        <v>1391.6666666666665</v>
      </c>
      <c r="H165" s="118">
        <v>1469.1666666666665</v>
      </c>
      <c r="I165" s="118">
        <v>1493.833333333333</v>
      </c>
      <c r="J165" s="118">
        <v>1507.9166666666665</v>
      </c>
      <c r="K165" s="117">
        <v>1479.75</v>
      </c>
      <c r="L165" s="117">
        <v>1441</v>
      </c>
      <c r="M165" s="117">
        <v>0.15232999999999999</v>
      </c>
    </row>
    <row r="166" spans="1:13">
      <c r="A166" s="65">
        <v>157</v>
      </c>
      <c r="B166" s="117" t="s">
        <v>70</v>
      </c>
      <c r="C166" s="120">
        <v>665.05</v>
      </c>
      <c r="D166" s="118">
        <v>665.31666666666672</v>
      </c>
      <c r="E166" s="118">
        <v>659.18333333333339</v>
      </c>
      <c r="F166" s="118">
        <v>653.31666666666672</v>
      </c>
      <c r="G166" s="118">
        <v>647.18333333333339</v>
      </c>
      <c r="H166" s="118">
        <v>671.18333333333339</v>
      </c>
      <c r="I166" s="118">
        <v>677.31666666666683</v>
      </c>
      <c r="J166" s="118">
        <v>683.18333333333339</v>
      </c>
      <c r="K166" s="117">
        <v>671.45</v>
      </c>
      <c r="L166" s="117">
        <v>659.45</v>
      </c>
      <c r="M166" s="117">
        <v>5.8784299999999998</v>
      </c>
    </row>
    <row r="167" spans="1:13">
      <c r="A167" s="65">
        <v>158</v>
      </c>
      <c r="B167" s="117" t="s">
        <v>795</v>
      </c>
      <c r="C167" s="120">
        <v>87.2</v>
      </c>
      <c r="D167" s="118">
        <v>86.75</v>
      </c>
      <c r="E167" s="118">
        <v>85.8</v>
      </c>
      <c r="F167" s="118">
        <v>84.399999999999991</v>
      </c>
      <c r="G167" s="118">
        <v>83.449999999999989</v>
      </c>
      <c r="H167" s="118">
        <v>88.15</v>
      </c>
      <c r="I167" s="118">
        <v>89.1</v>
      </c>
      <c r="J167" s="118">
        <v>90.500000000000014</v>
      </c>
      <c r="K167" s="117">
        <v>87.7</v>
      </c>
      <c r="L167" s="117">
        <v>85.35</v>
      </c>
      <c r="M167" s="117">
        <v>0.22938</v>
      </c>
    </row>
    <row r="168" spans="1:13">
      <c r="A168" s="65">
        <v>159</v>
      </c>
      <c r="B168" s="117" t="s">
        <v>71</v>
      </c>
      <c r="C168" s="120">
        <v>16.5</v>
      </c>
      <c r="D168" s="118">
        <v>16.5</v>
      </c>
      <c r="E168" s="118">
        <v>16.350000000000001</v>
      </c>
      <c r="F168" s="118">
        <v>16.200000000000003</v>
      </c>
      <c r="G168" s="118">
        <v>16.050000000000004</v>
      </c>
      <c r="H168" s="118">
        <v>16.649999999999999</v>
      </c>
      <c r="I168" s="118">
        <v>16.799999999999997</v>
      </c>
      <c r="J168" s="118">
        <v>16.949999999999996</v>
      </c>
      <c r="K168" s="117">
        <v>16.649999999999999</v>
      </c>
      <c r="L168" s="117">
        <v>16.350000000000001</v>
      </c>
      <c r="M168" s="117">
        <v>79.242059999999995</v>
      </c>
    </row>
    <row r="169" spans="1:13">
      <c r="A169" s="65">
        <v>160</v>
      </c>
      <c r="B169" s="117" t="s">
        <v>798</v>
      </c>
      <c r="C169" s="120">
        <v>379.25</v>
      </c>
      <c r="D169" s="118">
        <v>375.05</v>
      </c>
      <c r="E169" s="118">
        <v>368.20000000000005</v>
      </c>
      <c r="F169" s="118">
        <v>357.15000000000003</v>
      </c>
      <c r="G169" s="118">
        <v>350.30000000000007</v>
      </c>
      <c r="H169" s="118">
        <v>386.1</v>
      </c>
      <c r="I169" s="118">
        <v>392.95000000000005</v>
      </c>
      <c r="J169" s="118">
        <v>404</v>
      </c>
      <c r="K169" s="117">
        <v>381.9</v>
      </c>
      <c r="L169" s="117">
        <v>364</v>
      </c>
      <c r="M169" s="117">
        <v>10.35242</v>
      </c>
    </row>
    <row r="170" spans="1:13">
      <c r="A170" s="65">
        <v>161</v>
      </c>
      <c r="B170" s="117" t="s">
        <v>802</v>
      </c>
      <c r="C170" s="120">
        <v>985.75</v>
      </c>
      <c r="D170" s="118">
        <v>966.36666666666667</v>
      </c>
      <c r="E170" s="118">
        <v>936.0333333333333</v>
      </c>
      <c r="F170" s="118">
        <v>886.31666666666661</v>
      </c>
      <c r="G170" s="118">
        <v>855.98333333333323</v>
      </c>
      <c r="H170" s="118">
        <v>1016.0833333333334</v>
      </c>
      <c r="I170" s="118">
        <v>1046.4166666666665</v>
      </c>
      <c r="J170" s="118">
        <v>1096.1333333333334</v>
      </c>
      <c r="K170" s="117">
        <v>996.7</v>
      </c>
      <c r="L170" s="117">
        <v>916.65</v>
      </c>
      <c r="M170" s="117">
        <v>12.97283</v>
      </c>
    </row>
    <row r="171" spans="1:13">
      <c r="A171" s="65">
        <v>162</v>
      </c>
      <c r="B171" s="117" t="s">
        <v>2236</v>
      </c>
      <c r="C171" s="120">
        <v>494.8</v>
      </c>
      <c r="D171" s="118">
        <v>495.58333333333331</v>
      </c>
      <c r="E171" s="118">
        <v>493.16666666666663</v>
      </c>
      <c r="F171" s="118">
        <v>491.5333333333333</v>
      </c>
      <c r="G171" s="118">
        <v>489.11666666666662</v>
      </c>
      <c r="H171" s="118">
        <v>497.21666666666664</v>
      </c>
      <c r="I171" s="118">
        <v>499.63333333333327</v>
      </c>
      <c r="J171" s="118">
        <v>501.26666666666665</v>
      </c>
      <c r="K171" s="117">
        <v>498</v>
      </c>
      <c r="L171" s="117">
        <v>493.95</v>
      </c>
      <c r="M171" s="117">
        <v>0.53125</v>
      </c>
    </row>
    <row r="172" spans="1:13">
      <c r="A172" s="65">
        <v>163</v>
      </c>
      <c r="B172" s="117" t="s">
        <v>341</v>
      </c>
      <c r="C172" s="120">
        <v>781.45</v>
      </c>
      <c r="D172" s="118">
        <v>780.61666666666667</v>
      </c>
      <c r="E172" s="118">
        <v>776.68333333333339</v>
      </c>
      <c r="F172" s="118">
        <v>771.91666666666674</v>
      </c>
      <c r="G172" s="118">
        <v>767.98333333333346</v>
      </c>
      <c r="H172" s="118">
        <v>785.38333333333333</v>
      </c>
      <c r="I172" s="118">
        <v>789.31666666666649</v>
      </c>
      <c r="J172" s="118">
        <v>794.08333333333326</v>
      </c>
      <c r="K172" s="117">
        <v>784.55</v>
      </c>
      <c r="L172" s="117">
        <v>775.85</v>
      </c>
      <c r="M172" s="117">
        <v>5.9303699999999999</v>
      </c>
    </row>
    <row r="173" spans="1:13">
      <c r="A173" s="65">
        <v>164</v>
      </c>
      <c r="B173" s="117" t="s">
        <v>72</v>
      </c>
      <c r="C173" s="120">
        <v>527.1</v>
      </c>
      <c r="D173" s="118">
        <v>526.44999999999993</v>
      </c>
      <c r="E173" s="118">
        <v>521.04999999999984</v>
      </c>
      <c r="F173" s="118">
        <v>514.99999999999989</v>
      </c>
      <c r="G173" s="118">
        <v>509.5999999999998</v>
      </c>
      <c r="H173" s="118">
        <v>532.49999999999989</v>
      </c>
      <c r="I173" s="118">
        <v>537.9</v>
      </c>
      <c r="J173" s="118">
        <v>543.94999999999993</v>
      </c>
      <c r="K173" s="117">
        <v>531.85</v>
      </c>
      <c r="L173" s="117">
        <v>520.4</v>
      </c>
      <c r="M173" s="117">
        <v>7.1188799999999999</v>
      </c>
    </row>
    <row r="174" spans="1:13">
      <c r="A174" s="65">
        <v>165</v>
      </c>
      <c r="B174" s="117" t="s">
        <v>806</v>
      </c>
      <c r="C174" s="120">
        <v>730.05</v>
      </c>
      <c r="D174" s="118">
        <v>730.18333333333339</v>
      </c>
      <c r="E174" s="118">
        <v>720.36666666666679</v>
      </c>
      <c r="F174" s="118">
        <v>710.68333333333339</v>
      </c>
      <c r="G174" s="118">
        <v>700.86666666666679</v>
      </c>
      <c r="H174" s="118">
        <v>739.86666666666679</v>
      </c>
      <c r="I174" s="118">
        <v>749.68333333333339</v>
      </c>
      <c r="J174" s="118">
        <v>759.36666666666679</v>
      </c>
      <c r="K174" s="117">
        <v>740</v>
      </c>
      <c r="L174" s="117">
        <v>720.5</v>
      </c>
      <c r="M174" s="117">
        <v>1.6242399999999999</v>
      </c>
    </row>
    <row r="175" spans="1:13">
      <c r="A175" s="65">
        <v>166</v>
      </c>
      <c r="B175" s="117" t="s">
        <v>311</v>
      </c>
      <c r="C175" s="120">
        <v>89.85</v>
      </c>
      <c r="D175" s="118">
        <v>90.033333333333346</v>
      </c>
      <c r="E175" s="118">
        <v>88.916666666666686</v>
      </c>
      <c r="F175" s="118">
        <v>87.983333333333334</v>
      </c>
      <c r="G175" s="118">
        <v>86.866666666666674</v>
      </c>
      <c r="H175" s="118">
        <v>90.966666666666697</v>
      </c>
      <c r="I175" s="118">
        <v>92.083333333333343</v>
      </c>
      <c r="J175" s="118">
        <v>93.016666666666708</v>
      </c>
      <c r="K175" s="117">
        <v>91.15</v>
      </c>
      <c r="L175" s="117">
        <v>89.1</v>
      </c>
      <c r="M175" s="117">
        <v>0.81328</v>
      </c>
    </row>
    <row r="176" spans="1:13">
      <c r="A176" s="65">
        <v>167</v>
      </c>
      <c r="B176" s="117" t="s">
        <v>346</v>
      </c>
      <c r="C176" s="120">
        <v>88.3</v>
      </c>
      <c r="D176" s="118">
        <v>88.233333333333334</v>
      </c>
      <c r="E176" s="118">
        <v>87.766666666666666</v>
      </c>
      <c r="F176" s="118">
        <v>87.233333333333334</v>
      </c>
      <c r="G176" s="118">
        <v>86.766666666666666</v>
      </c>
      <c r="H176" s="118">
        <v>88.766666666666666</v>
      </c>
      <c r="I176" s="118">
        <v>89.233333333333334</v>
      </c>
      <c r="J176" s="118">
        <v>89.766666666666666</v>
      </c>
      <c r="K176" s="117">
        <v>88.7</v>
      </c>
      <c r="L176" s="117">
        <v>87.7</v>
      </c>
      <c r="M176" s="117">
        <v>4.8962700000000003</v>
      </c>
    </row>
    <row r="177" spans="1:13">
      <c r="A177" s="65">
        <v>168</v>
      </c>
      <c r="B177" s="117" t="s">
        <v>809</v>
      </c>
      <c r="C177" s="120">
        <v>695.8</v>
      </c>
      <c r="D177" s="118">
        <v>697.93333333333339</v>
      </c>
      <c r="E177" s="118">
        <v>687.86666666666679</v>
      </c>
      <c r="F177" s="118">
        <v>679.93333333333339</v>
      </c>
      <c r="G177" s="118">
        <v>669.86666666666679</v>
      </c>
      <c r="H177" s="118">
        <v>705.86666666666679</v>
      </c>
      <c r="I177" s="118">
        <v>715.93333333333339</v>
      </c>
      <c r="J177" s="118">
        <v>723.86666666666679</v>
      </c>
      <c r="K177" s="117">
        <v>708</v>
      </c>
      <c r="L177" s="117">
        <v>690</v>
      </c>
      <c r="M177" s="117">
        <v>5.3348899999999997</v>
      </c>
    </row>
    <row r="178" spans="1:13">
      <c r="A178" s="65">
        <v>169</v>
      </c>
      <c r="B178" s="117" t="s">
        <v>73</v>
      </c>
      <c r="C178" s="120">
        <v>815.5</v>
      </c>
      <c r="D178" s="118">
        <v>813.35</v>
      </c>
      <c r="E178" s="118">
        <v>804.85</v>
      </c>
      <c r="F178" s="118">
        <v>794.2</v>
      </c>
      <c r="G178" s="118">
        <v>785.7</v>
      </c>
      <c r="H178" s="118">
        <v>824</v>
      </c>
      <c r="I178" s="118">
        <v>832.5</v>
      </c>
      <c r="J178" s="118">
        <v>843.15</v>
      </c>
      <c r="K178" s="117">
        <v>821.85</v>
      </c>
      <c r="L178" s="117">
        <v>802.7</v>
      </c>
      <c r="M178" s="117">
        <v>26.263590000000001</v>
      </c>
    </row>
    <row r="179" spans="1:13">
      <c r="A179" s="65">
        <v>170</v>
      </c>
      <c r="B179" s="117" t="s">
        <v>812</v>
      </c>
      <c r="C179" s="120">
        <v>121.5</v>
      </c>
      <c r="D179" s="118">
        <v>121.53333333333335</v>
      </c>
      <c r="E179" s="118">
        <v>120.4666666666667</v>
      </c>
      <c r="F179" s="118">
        <v>119.43333333333335</v>
      </c>
      <c r="G179" s="118">
        <v>118.3666666666667</v>
      </c>
      <c r="H179" s="118">
        <v>122.56666666666669</v>
      </c>
      <c r="I179" s="118">
        <v>123.63333333333333</v>
      </c>
      <c r="J179" s="118">
        <v>124.66666666666669</v>
      </c>
      <c r="K179" s="117">
        <v>122.6</v>
      </c>
      <c r="L179" s="117">
        <v>120.5</v>
      </c>
      <c r="M179" s="117">
        <v>1.8213600000000001</v>
      </c>
    </row>
    <row r="180" spans="1:13">
      <c r="A180" s="65">
        <v>171</v>
      </c>
      <c r="B180" s="117" t="s">
        <v>816</v>
      </c>
      <c r="C180" s="120">
        <v>140.1</v>
      </c>
      <c r="D180" s="118">
        <v>140.13333333333335</v>
      </c>
      <c r="E180" s="118">
        <v>138.26666666666671</v>
      </c>
      <c r="F180" s="118">
        <v>136.43333333333337</v>
      </c>
      <c r="G180" s="118">
        <v>134.56666666666672</v>
      </c>
      <c r="H180" s="118">
        <v>141.9666666666667</v>
      </c>
      <c r="I180" s="118">
        <v>143.83333333333331</v>
      </c>
      <c r="J180" s="118">
        <v>145.66666666666669</v>
      </c>
      <c r="K180" s="117">
        <v>142</v>
      </c>
      <c r="L180" s="117">
        <v>138.30000000000001</v>
      </c>
      <c r="M180" s="117">
        <v>0.30263000000000001</v>
      </c>
    </row>
    <row r="181" spans="1:13">
      <c r="A181" s="65">
        <v>172</v>
      </c>
      <c r="B181" s="117" t="s">
        <v>822</v>
      </c>
      <c r="C181" s="120">
        <v>238.75</v>
      </c>
      <c r="D181" s="118">
        <v>238.25</v>
      </c>
      <c r="E181" s="118">
        <v>234.5</v>
      </c>
      <c r="F181" s="118">
        <v>230.25</v>
      </c>
      <c r="G181" s="118">
        <v>226.5</v>
      </c>
      <c r="H181" s="118">
        <v>242.5</v>
      </c>
      <c r="I181" s="118">
        <v>246.25</v>
      </c>
      <c r="J181" s="118">
        <v>250.5</v>
      </c>
      <c r="K181" s="117">
        <v>242</v>
      </c>
      <c r="L181" s="117">
        <v>234</v>
      </c>
      <c r="M181" s="117">
        <v>17.57451</v>
      </c>
    </row>
    <row r="182" spans="1:13">
      <c r="A182" s="65">
        <v>173</v>
      </c>
      <c r="B182" s="117" t="s">
        <v>309</v>
      </c>
      <c r="C182" s="120">
        <v>112.3</v>
      </c>
      <c r="D182" s="118">
        <v>112.34999999999998</v>
      </c>
      <c r="E182" s="118">
        <v>111.04999999999995</v>
      </c>
      <c r="F182" s="118">
        <v>109.79999999999997</v>
      </c>
      <c r="G182" s="118">
        <v>108.49999999999994</v>
      </c>
      <c r="H182" s="118">
        <v>113.59999999999997</v>
      </c>
      <c r="I182" s="118">
        <v>114.9</v>
      </c>
      <c r="J182" s="118">
        <v>116.14999999999998</v>
      </c>
      <c r="K182" s="117">
        <v>113.65</v>
      </c>
      <c r="L182" s="117">
        <v>111.1</v>
      </c>
      <c r="M182" s="117">
        <v>19.006900000000002</v>
      </c>
    </row>
    <row r="183" spans="1:13">
      <c r="A183" s="65">
        <v>174</v>
      </c>
      <c r="B183" s="117" t="s">
        <v>181</v>
      </c>
      <c r="C183" s="120">
        <v>7505.35</v>
      </c>
      <c r="D183" s="118">
        <v>7487.2166666666672</v>
      </c>
      <c r="E183" s="118">
        <v>7454.0333333333347</v>
      </c>
      <c r="F183" s="118">
        <v>7402.7166666666672</v>
      </c>
      <c r="G183" s="118">
        <v>7369.5333333333347</v>
      </c>
      <c r="H183" s="118">
        <v>7538.5333333333347</v>
      </c>
      <c r="I183" s="118">
        <v>7571.7166666666672</v>
      </c>
      <c r="J183" s="118">
        <v>7623.0333333333347</v>
      </c>
      <c r="K183" s="117">
        <v>7520.4</v>
      </c>
      <c r="L183" s="117">
        <v>7435.9</v>
      </c>
      <c r="M183" s="117">
        <v>8.0170000000000005E-2</v>
      </c>
    </row>
    <row r="184" spans="1:13">
      <c r="A184" s="65">
        <v>175</v>
      </c>
      <c r="B184" s="117" t="s">
        <v>197</v>
      </c>
      <c r="C184" s="120">
        <v>169.85</v>
      </c>
      <c r="D184" s="118">
        <v>170.63333333333335</v>
      </c>
      <c r="E184" s="118">
        <v>168.51666666666671</v>
      </c>
      <c r="F184" s="118">
        <v>167.18333333333337</v>
      </c>
      <c r="G184" s="118">
        <v>165.06666666666672</v>
      </c>
      <c r="H184" s="118">
        <v>171.9666666666667</v>
      </c>
      <c r="I184" s="118">
        <v>174.08333333333331</v>
      </c>
      <c r="J184" s="118">
        <v>175.41666666666669</v>
      </c>
      <c r="K184" s="117">
        <v>172.75</v>
      </c>
      <c r="L184" s="117">
        <v>169.3</v>
      </c>
      <c r="M184" s="117">
        <v>0.53010999999999997</v>
      </c>
    </row>
    <row r="185" spans="1:13">
      <c r="A185" s="65">
        <v>176</v>
      </c>
      <c r="B185" s="117" t="s">
        <v>830</v>
      </c>
      <c r="C185" s="120">
        <v>520.5</v>
      </c>
      <c r="D185" s="118">
        <v>519.98333333333335</v>
      </c>
      <c r="E185" s="118">
        <v>516.01666666666665</v>
      </c>
      <c r="F185" s="118">
        <v>511.5333333333333</v>
      </c>
      <c r="G185" s="118">
        <v>507.56666666666661</v>
      </c>
      <c r="H185" s="118">
        <v>524.4666666666667</v>
      </c>
      <c r="I185" s="118">
        <v>528.43333333333339</v>
      </c>
      <c r="J185" s="118">
        <v>532.91666666666674</v>
      </c>
      <c r="K185" s="117">
        <v>523.95000000000005</v>
      </c>
      <c r="L185" s="117">
        <v>515.5</v>
      </c>
      <c r="M185" s="117">
        <v>0.34744999999999998</v>
      </c>
    </row>
    <row r="186" spans="1:13">
      <c r="A186" s="65">
        <v>177</v>
      </c>
      <c r="B186" s="117" t="s">
        <v>832</v>
      </c>
      <c r="C186" s="120">
        <v>931.9</v>
      </c>
      <c r="D186" s="118">
        <v>933.9666666666667</v>
      </c>
      <c r="E186" s="118">
        <v>922.93333333333339</v>
      </c>
      <c r="F186" s="118">
        <v>913.9666666666667</v>
      </c>
      <c r="G186" s="118">
        <v>902.93333333333339</v>
      </c>
      <c r="H186" s="118">
        <v>942.93333333333339</v>
      </c>
      <c r="I186" s="118">
        <v>953.9666666666667</v>
      </c>
      <c r="J186" s="118">
        <v>962.93333333333339</v>
      </c>
      <c r="K186" s="117">
        <v>945</v>
      </c>
      <c r="L186" s="117">
        <v>925</v>
      </c>
      <c r="M186" s="117">
        <v>0.23118</v>
      </c>
    </row>
    <row r="187" spans="1:13">
      <c r="A187" s="65">
        <v>178</v>
      </c>
      <c r="B187" s="117" t="s">
        <v>834</v>
      </c>
      <c r="C187" s="120">
        <v>143.30000000000001</v>
      </c>
      <c r="D187" s="118">
        <v>145.56666666666669</v>
      </c>
      <c r="E187" s="118">
        <v>133.13333333333338</v>
      </c>
      <c r="F187" s="118">
        <v>122.9666666666667</v>
      </c>
      <c r="G187" s="118">
        <v>110.53333333333339</v>
      </c>
      <c r="H187" s="118">
        <v>155.73333333333338</v>
      </c>
      <c r="I187" s="118">
        <v>168.16666666666671</v>
      </c>
      <c r="J187" s="118">
        <v>178.33333333333337</v>
      </c>
      <c r="K187" s="117">
        <v>158</v>
      </c>
      <c r="L187" s="117">
        <v>135.4</v>
      </c>
      <c r="M187" s="117">
        <v>29.953399999999998</v>
      </c>
    </row>
    <row r="188" spans="1:13">
      <c r="A188" s="65">
        <v>179</v>
      </c>
      <c r="B188" s="117" t="s">
        <v>836</v>
      </c>
      <c r="C188" s="120">
        <v>856.75</v>
      </c>
      <c r="D188" s="118">
        <v>855.08333333333337</v>
      </c>
      <c r="E188" s="118">
        <v>845.16666666666674</v>
      </c>
      <c r="F188" s="118">
        <v>833.58333333333337</v>
      </c>
      <c r="G188" s="118">
        <v>823.66666666666674</v>
      </c>
      <c r="H188" s="118">
        <v>866.66666666666674</v>
      </c>
      <c r="I188" s="118">
        <v>876.58333333333348</v>
      </c>
      <c r="J188" s="118">
        <v>888.16666666666674</v>
      </c>
      <c r="K188" s="117">
        <v>865</v>
      </c>
      <c r="L188" s="117">
        <v>843.5</v>
      </c>
      <c r="M188" s="117">
        <v>7.3139999999999997E-2</v>
      </c>
    </row>
    <row r="189" spans="1:13">
      <c r="A189" s="65">
        <v>180</v>
      </c>
      <c r="B189" s="117" t="s">
        <v>2433</v>
      </c>
      <c r="C189" s="120">
        <v>7.5</v>
      </c>
      <c r="D189" s="118">
        <v>7.5666666666666664</v>
      </c>
      <c r="E189" s="118">
        <v>7.4333333333333327</v>
      </c>
      <c r="F189" s="118">
        <v>7.3666666666666663</v>
      </c>
      <c r="G189" s="118">
        <v>7.2333333333333325</v>
      </c>
      <c r="H189" s="118">
        <v>7.6333333333333329</v>
      </c>
      <c r="I189" s="118">
        <v>7.7666666666666657</v>
      </c>
      <c r="J189" s="118">
        <v>7.833333333333333</v>
      </c>
      <c r="K189" s="117">
        <v>7.7</v>
      </c>
      <c r="L189" s="117">
        <v>7.5</v>
      </c>
      <c r="M189" s="117">
        <v>8.7545000000000002</v>
      </c>
    </row>
    <row r="190" spans="1:13">
      <c r="A190" s="65">
        <v>181</v>
      </c>
      <c r="B190" s="117" t="s">
        <v>841</v>
      </c>
      <c r="C190" s="120">
        <v>31</v>
      </c>
      <c r="D190" s="118">
        <v>31</v>
      </c>
      <c r="E190" s="118">
        <v>30.8</v>
      </c>
      <c r="F190" s="118">
        <v>30.6</v>
      </c>
      <c r="G190" s="118">
        <v>30.400000000000002</v>
      </c>
      <c r="H190" s="118">
        <v>31.2</v>
      </c>
      <c r="I190" s="118">
        <v>31.400000000000002</v>
      </c>
      <c r="J190" s="118">
        <v>31.599999999999998</v>
      </c>
      <c r="K190" s="117">
        <v>31.2</v>
      </c>
      <c r="L190" s="117">
        <v>30.8</v>
      </c>
      <c r="M190" s="117">
        <v>4.54216</v>
      </c>
    </row>
    <row r="191" spans="1:13">
      <c r="A191" s="65">
        <v>182</v>
      </c>
      <c r="B191" s="117" t="s">
        <v>843</v>
      </c>
      <c r="C191" s="120">
        <v>679.95</v>
      </c>
      <c r="D191" s="118">
        <v>679.05000000000007</v>
      </c>
      <c r="E191" s="118">
        <v>674.15000000000009</v>
      </c>
      <c r="F191" s="118">
        <v>668.35</v>
      </c>
      <c r="G191" s="118">
        <v>663.45</v>
      </c>
      <c r="H191" s="118">
        <v>684.85000000000014</v>
      </c>
      <c r="I191" s="118">
        <v>689.75</v>
      </c>
      <c r="J191" s="118">
        <v>695.55000000000018</v>
      </c>
      <c r="K191" s="117">
        <v>683.95</v>
      </c>
      <c r="L191" s="117">
        <v>673.25</v>
      </c>
      <c r="M191" s="117">
        <v>0.16841</v>
      </c>
    </row>
    <row r="192" spans="1:13">
      <c r="A192" s="65">
        <v>183</v>
      </c>
      <c r="B192" s="117" t="s">
        <v>74</v>
      </c>
      <c r="C192" s="120">
        <v>681.1</v>
      </c>
      <c r="D192" s="118">
        <v>684.31666666666661</v>
      </c>
      <c r="E192" s="118">
        <v>675.13333333333321</v>
      </c>
      <c r="F192" s="118">
        <v>669.16666666666663</v>
      </c>
      <c r="G192" s="118">
        <v>659.98333333333323</v>
      </c>
      <c r="H192" s="118">
        <v>690.28333333333319</v>
      </c>
      <c r="I192" s="118">
        <v>699.46666666666658</v>
      </c>
      <c r="J192" s="118">
        <v>705.43333333333317</v>
      </c>
      <c r="K192" s="117">
        <v>693.5</v>
      </c>
      <c r="L192" s="117">
        <v>678.35</v>
      </c>
      <c r="M192" s="117">
        <v>10.440519999999999</v>
      </c>
    </row>
    <row r="193" spans="1:13">
      <c r="A193" s="65">
        <v>184</v>
      </c>
      <c r="B193" s="117" t="s">
        <v>848</v>
      </c>
      <c r="C193" s="120">
        <v>13</v>
      </c>
      <c r="D193" s="118">
        <v>13.049999999999999</v>
      </c>
      <c r="E193" s="118">
        <v>12.849999999999998</v>
      </c>
      <c r="F193" s="118">
        <v>12.7</v>
      </c>
      <c r="G193" s="118">
        <v>12.499999999999998</v>
      </c>
      <c r="H193" s="118">
        <v>13.199999999999998</v>
      </c>
      <c r="I193" s="118">
        <v>13.399999999999997</v>
      </c>
      <c r="J193" s="118">
        <v>13.549999999999997</v>
      </c>
      <c r="K193" s="117">
        <v>13.25</v>
      </c>
      <c r="L193" s="117">
        <v>12.9</v>
      </c>
      <c r="M193" s="117">
        <v>44.257390000000001</v>
      </c>
    </row>
    <row r="194" spans="1:13">
      <c r="A194" s="65">
        <v>185</v>
      </c>
      <c r="B194" s="117" t="s">
        <v>853</v>
      </c>
      <c r="C194" s="120">
        <v>24.8</v>
      </c>
      <c r="D194" s="118">
        <v>24.716666666666669</v>
      </c>
      <c r="E194" s="118">
        <v>24.383333333333336</v>
      </c>
      <c r="F194" s="118">
        <v>23.966666666666669</v>
      </c>
      <c r="G194" s="118">
        <v>23.633333333333336</v>
      </c>
      <c r="H194" s="118">
        <v>25.133333333333336</v>
      </c>
      <c r="I194" s="118">
        <v>25.466666666666665</v>
      </c>
      <c r="J194" s="118">
        <v>25.883333333333336</v>
      </c>
      <c r="K194" s="117">
        <v>25.05</v>
      </c>
      <c r="L194" s="117">
        <v>24.3</v>
      </c>
      <c r="M194" s="117">
        <v>4.5316200000000002</v>
      </c>
    </row>
    <row r="195" spans="1:13">
      <c r="A195" s="65">
        <v>186</v>
      </c>
      <c r="B195" s="117" t="s">
        <v>75</v>
      </c>
      <c r="C195" s="120">
        <v>947.7</v>
      </c>
      <c r="D195" s="118">
        <v>944.19999999999993</v>
      </c>
      <c r="E195" s="118">
        <v>932.49999999999989</v>
      </c>
      <c r="F195" s="118">
        <v>917.3</v>
      </c>
      <c r="G195" s="118">
        <v>905.59999999999991</v>
      </c>
      <c r="H195" s="118">
        <v>959.39999999999986</v>
      </c>
      <c r="I195" s="118">
        <v>971.09999999999991</v>
      </c>
      <c r="J195" s="118">
        <v>986.29999999999984</v>
      </c>
      <c r="K195" s="117">
        <v>955.9</v>
      </c>
      <c r="L195" s="117">
        <v>929</v>
      </c>
      <c r="M195" s="117">
        <v>18.469460000000002</v>
      </c>
    </row>
    <row r="196" spans="1:13">
      <c r="A196" s="65">
        <v>187</v>
      </c>
      <c r="B196" s="117" t="s">
        <v>76</v>
      </c>
      <c r="C196" s="120">
        <v>1992.15</v>
      </c>
      <c r="D196" s="118">
        <v>1984.05</v>
      </c>
      <c r="E196" s="118">
        <v>1972.1</v>
      </c>
      <c r="F196" s="118">
        <v>1952.05</v>
      </c>
      <c r="G196" s="118">
        <v>1940.1</v>
      </c>
      <c r="H196" s="118">
        <v>2004.1</v>
      </c>
      <c r="I196" s="118">
        <v>2016.0500000000002</v>
      </c>
      <c r="J196" s="118">
        <v>2036.1</v>
      </c>
      <c r="K196" s="117">
        <v>1996</v>
      </c>
      <c r="L196" s="117">
        <v>1964</v>
      </c>
      <c r="M196" s="117">
        <v>21.110420000000001</v>
      </c>
    </row>
    <row r="197" spans="1:13">
      <c r="A197" s="65">
        <v>188</v>
      </c>
      <c r="B197" s="117" t="s">
        <v>77</v>
      </c>
      <c r="C197" s="120">
        <v>2121.9</v>
      </c>
      <c r="D197" s="118">
        <v>2116.7999999999997</v>
      </c>
      <c r="E197" s="118">
        <v>2107.0999999999995</v>
      </c>
      <c r="F197" s="118">
        <v>2092.2999999999997</v>
      </c>
      <c r="G197" s="118">
        <v>2082.5999999999995</v>
      </c>
      <c r="H197" s="118">
        <v>2131.5999999999995</v>
      </c>
      <c r="I197" s="118">
        <v>2141.2999999999993</v>
      </c>
      <c r="J197" s="118">
        <v>2156.0999999999995</v>
      </c>
      <c r="K197" s="117">
        <v>2126.5</v>
      </c>
      <c r="L197" s="117">
        <v>2102</v>
      </c>
      <c r="M197" s="117">
        <v>12.71889</v>
      </c>
    </row>
    <row r="198" spans="1:13">
      <c r="A198" s="65">
        <v>189</v>
      </c>
      <c r="B198" s="117" t="s">
        <v>78</v>
      </c>
      <c r="C198" s="120">
        <v>28.05</v>
      </c>
      <c r="D198" s="118">
        <v>28.066666666666663</v>
      </c>
      <c r="E198" s="118">
        <v>27.633333333333326</v>
      </c>
      <c r="F198" s="118">
        <v>27.216666666666661</v>
      </c>
      <c r="G198" s="118">
        <v>26.783333333333324</v>
      </c>
      <c r="H198" s="118">
        <v>28.483333333333327</v>
      </c>
      <c r="I198" s="118">
        <v>28.916666666666664</v>
      </c>
      <c r="J198" s="118">
        <v>29.333333333333329</v>
      </c>
      <c r="K198" s="117">
        <v>28.5</v>
      </c>
      <c r="L198" s="117">
        <v>27.65</v>
      </c>
      <c r="M198" s="117">
        <v>50.365870000000001</v>
      </c>
    </row>
    <row r="199" spans="1:13">
      <c r="A199" s="65">
        <v>190</v>
      </c>
      <c r="B199" s="117" t="s">
        <v>861</v>
      </c>
      <c r="C199" s="120">
        <v>3542.4</v>
      </c>
      <c r="D199" s="118">
        <v>3557.4666666666667</v>
      </c>
      <c r="E199" s="118">
        <v>3514.9333333333334</v>
      </c>
      <c r="F199" s="118">
        <v>3487.4666666666667</v>
      </c>
      <c r="G199" s="118">
        <v>3444.9333333333334</v>
      </c>
      <c r="H199" s="118">
        <v>3584.9333333333334</v>
      </c>
      <c r="I199" s="118">
        <v>3627.4666666666672</v>
      </c>
      <c r="J199" s="118">
        <v>3654.9333333333334</v>
      </c>
      <c r="K199" s="117">
        <v>3600</v>
      </c>
      <c r="L199" s="117">
        <v>3530</v>
      </c>
      <c r="M199" s="117">
        <v>0.84962000000000004</v>
      </c>
    </row>
    <row r="200" spans="1:13">
      <c r="A200" s="65">
        <v>191</v>
      </c>
      <c r="B200" s="117" t="s">
        <v>862</v>
      </c>
      <c r="C200" s="120">
        <v>149.5</v>
      </c>
      <c r="D200" s="118">
        <v>148.53333333333333</v>
      </c>
      <c r="E200" s="118">
        <v>147.06666666666666</v>
      </c>
      <c r="F200" s="118">
        <v>144.63333333333333</v>
      </c>
      <c r="G200" s="118">
        <v>143.16666666666666</v>
      </c>
      <c r="H200" s="118">
        <v>150.96666666666667</v>
      </c>
      <c r="I200" s="118">
        <v>152.43333333333331</v>
      </c>
      <c r="J200" s="118">
        <v>154.86666666666667</v>
      </c>
      <c r="K200" s="117">
        <v>150</v>
      </c>
      <c r="L200" s="117">
        <v>146.1</v>
      </c>
      <c r="M200" s="117">
        <v>1.4732099999999999</v>
      </c>
    </row>
    <row r="201" spans="1:13">
      <c r="A201" s="65">
        <v>192</v>
      </c>
      <c r="B201" s="117" t="s">
        <v>865</v>
      </c>
      <c r="C201" s="120">
        <v>531.9</v>
      </c>
      <c r="D201" s="118">
        <v>528.36666666666667</v>
      </c>
      <c r="E201" s="118">
        <v>522.73333333333335</v>
      </c>
      <c r="F201" s="118">
        <v>513.56666666666672</v>
      </c>
      <c r="G201" s="118">
        <v>507.93333333333339</v>
      </c>
      <c r="H201" s="118">
        <v>537.5333333333333</v>
      </c>
      <c r="I201" s="118">
        <v>543.16666666666674</v>
      </c>
      <c r="J201" s="118">
        <v>552.33333333333326</v>
      </c>
      <c r="K201" s="117">
        <v>534</v>
      </c>
      <c r="L201" s="117">
        <v>519.20000000000005</v>
      </c>
      <c r="M201" s="117">
        <v>0.18365999999999999</v>
      </c>
    </row>
    <row r="202" spans="1:13">
      <c r="A202" s="65">
        <v>193</v>
      </c>
      <c r="B202" s="117" t="s">
        <v>79</v>
      </c>
      <c r="C202" s="120">
        <v>2910.95</v>
      </c>
      <c r="D202" s="118">
        <v>2898.8833333333332</v>
      </c>
      <c r="E202" s="118">
        <v>2879.4166666666665</v>
      </c>
      <c r="F202" s="118">
        <v>2847.8833333333332</v>
      </c>
      <c r="G202" s="118">
        <v>2828.4166666666665</v>
      </c>
      <c r="H202" s="118">
        <v>2930.4166666666665</v>
      </c>
      <c r="I202" s="118">
        <v>2949.8833333333337</v>
      </c>
      <c r="J202" s="118">
        <v>2981.4166666666665</v>
      </c>
      <c r="K202" s="117">
        <v>2918.35</v>
      </c>
      <c r="L202" s="117">
        <v>2867.35</v>
      </c>
      <c r="M202" s="117">
        <v>3.71767</v>
      </c>
    </row>
    <row r="203" spans="1:13">
      <c r="A203" s="65">
        <v>194</v>
      </c>
      <c r="B203" s="117" t="s">
        <v>80</v>
      </c>
      <c r="C203" s="120">
        <v>319.7</v>
      </c>
      <c r="D203" s="118">
        <v>318.75</v>
      </c>
      <c r="E203" s="118">
        <v>314.5</v>
      </c>
      <c r="F203" s="118">
        <v>309.3</v>
      </c>
      <c r="G203" s="118">
        <v>305.05</v>
      </c>
      <c r="H203" s="118">
        <v>323.95</v>
      </c>
      <c r="I203" s="118">
        <v>328.2</v>
      </c>
      <c r="J203" s="118">
        <v>333.4</v>
      </c>
      <c r="K203" s="117">
        <v>323</v>
      </c>
      <c r="L203" s="117">
        <v>313.55</v>
      </c>
      <c r="M203" s="117">
        <v>19.069240000000001</v>
      </c>
    </row>
    <row r="204" spans="1:13">
      <c r="A204" s="65">
        <v>195</v>
      </c>
      <c r="B204" s="117" t="s">
        <v>870</v>
      </c>
      <c r="C204" s="120">
        <v>24.65</v>
      </c>
      <c r="D204" s="118">
        <v>24.766666666666666</v>
      </c>
      <c r="E204" s="118">
        <v>24.383333333333333</v>
      </c>
      <c r="F204" s="118">
        <v>24.116666666666667</v>
      </c>
      <c r="G204" s="118">
        <v>23.733333333333334</v>
      </c>
      <c r="H204" s="118">
        <v>25.033333333333331</v>
      </c>
      <c r="I204" s="118">
        <v>25.416666666666664</v>
      </c>
      <c r="J204" s="118">
        <v>25.68333333333333</v>
      </c>
      <c r="K204" s="117">
        <v>25.15</v>
      </c>
      <c r="L204" s="117">
        <v>24.5</v>
      </c>
      <c r="M204" s="117">
        <v>34.316279999999999</v>
      </c>
    </row>
    <row r="205" spans="1:13">
      <c r="A205" s="65">
        <v>196</v>
      </c>
      <c r="B205" s="117" t="s">
        <v>877</v>
      </c>
      <c r="C205" s="120">
        <v>212.3</v>
      </c>
      <c r="D205" s="118">
        <v>211.83333333333334</v>
      </c>
      <c r="E205" s="118">
        <v>209.9666666666667</v>
      </c>
      <c r="F205" s="118">
        <v>207.63333333333335</v>
      </c>
      <c r="G205" s="118">
        <v>205.76666666666671</v>
      </c>
      <c r="H205" s="118">
        <v>214.16666666666669</v>
      </c>
      <c r="I205" s="118">
        <v>216.0333333333333</v>
      </c>
      <c r="J205" s="118">
        <v>218.36666666666667</v>
      </c>
      <c r="K205" s="117">
        <v>213.7</v>
      </c>
      <c r="L205" s="117">
        <v>209.5</v>
      </c>
      <c r="M205" s="117">
        <v>0.2616</v>
      </c>
    </row>
    <row r="206" spans="1:13">
      <c r="A206" s="65">
        <v>197</v>
      </c>
      <c r="B206" s="117" t="s">
        <v>81</v>
      </c>
      <c r="C206" s="120">
        <v>208.5</v>
      </c>
      <c r="D206" s="118">
        <v>207.71666666666667</v>
      </c>
      <c r="E206" s="118">
        <v>206.43333333333334</v>
      </c>
      <c r="F206" s="118">
        <v>204.36666666666667</v>
      </c>
      <c r="G206" s="118">
        <v>203.08333333333334</v>
      </c>
      <c r="H206" s="118">
        <v>209.78333333333333</v>
      </c>
      <c r="I206" s="118">
        <v>211.06666666666669</v>
      </c>
      <c r="J206" s="118">
        <v>213.13333333333333</v>
      </c>
      <c r="K206" s="117">
        <v>209</v>
      </c>
      <c r="L206" s="117">
        <v>205.65</v>
      </c>
      <c r="M206" s="117">
        <v>71.737579999999994</v>
      </c>
    </row>
    <row r="207" spans="1:13">
      <c r="A207" s="65">
        <v>198</v>
      </c>
      <c r="B207" s="117" t="s">
        <v>881</v>
      </c>
      <c r="C207" s="120">
        <v>49.55</v>
      </c>
      <c r="D207" s="118">
        <v>49.699999999999996</v>
      </c>
      <c r="E207" s="118">
        <v>49.199999999999989</v>
      </c>
      <c r="F207" s="118">
        <v>48.849999999999994</v>
      </c>
      <c r="G207" s="118">
        <v>48.349999999999987</v>
      </c>
      <c r="H207" s="118">
        <v>50.04999999999999</v>
      </c>
      <c r="I207" s="118">
        <v>50.550000000000004</v>
      </c>
      <c r="J207" s="118">
        <v>50.899999999999991</v>
      </c>
      <c r="K207" s="117">
        <v>50.2</v>
      </c>
      <c r="L207" s="117">
        <v>49.35</v>
      </c>
      <c r="M207" s="117">
        <v>3.4556399999999998</v>
      </c>
    </row>
    <row r="208" spans="1:13">
      <c r="A208" s="65">
        <v>199</v>
      </c>
      <c r="B208" s="117" t="s">
        <v>82</v>
      </c>
      <c r="C208" s="120">
        <v>241.55</v>
      </c>
      <c r="D208" s="118">
        <v>239.6</v>
      </c>
      <c r="E208" s="118">
        <v>236.25</v>
      </c>
      <c r="F208" s="118">
        <v>230.95000000000002</v>
      </c>
      <c r="G208" s="118">
        <v>227.60000000000002</v>
      </c>
      <c r="H208" s="118">
        <v>244.89999999999998</v>
      </c>
      <c r="I208" s="118">
        <v>248.24999999999994</v>
      </c>
      <c r="J208" s="118">
        <v>253.54999999999995</v>
      </c>
      <c r="K208" s="117">
        <v>242.95</v>
      </c>
      <c r="L208" s="117">
        <v>234.3</v>
      </c>
      <c r="M208" s="117">
        <v>48.940300000000001</v>
      </c>
    </row>
    <row r="209" spans="1:13">
      <c r="A209" s="65">
        <v>200</v>
      </c>
      <c r="B209" s="117" t="s">
        <v>83</v>
      </c>
      <c r="C209" s="120">
        <v>1789.85</v>
      </c>
      <c r="D209" s="118">
        <v>1783.55</v>
      </c>
      <c r="E209" s="118">
        <v>1773.6999999999998</v>
      </c>
      <c r="F209" s="118">
        <v>1757.55</v>
      </c>
      <c r="G209" s="118">
        <v>1747.6999999999998</v>
      </c>
      <c r="H209" s="118">
        <v>1799.6999999999998</v>
      </c>
      <c r="I209" s="118">
        <v>1809.5499999999997</v>
      </c>
      <c r="J209" s="118">
        <v>1825.6999999999998</v>
      </c>
      <c r="K209" s="117">
        <v>1793.4</v>
      </c>
      <c r="L209" s="117">
        <v>1767.4</v>
      </c>
      <c r="M209" s="117">
        <v>16.146000000000001</v>
      </c>
    </row>
    <row r="210" spans="1:13">
      <c r="A210" s="65">
        <v>201</v>
      </c>
      <c r="B210" s="117" t="s">
        <v>84</v>
      </c>
      <c r="C210" s="120">
        <v>273</v>
      </c>
      <c r="D210" s="118">
        <v>272.38333333333338</v>
      </c>
      <c r="E210" s="118">
        <v>270.81666666666678</v>
      </c>
      <c r="F210" s="118">
        <v>268.63333333333338</v>
      </c>
      <c r="G210" s="118">
        <v>267.06666666666678</v>
      </c>
      <c r="H210" s="118">
        <v>274.56666666666678</v>
      </c>
      <c r="I210" s="118">
        <v>276.13333333333338</v>
      </c>
      <c r="J210" s="118">
        <v>278.31666666666678</v>
      </c>
      <c r="K210" s="117">
        <v>273.95</v>
      </c>
      <c r="L210" s="117">
        <v>270.2</v>
      </c>
      <c r="M210" s="117">
        <v>4.1488500000000004</v>
      </c>
    </row>
    <row r="211" spans="1:13">
      <c r="A211" s="65">
        <v>202</v>
      </c>
      <c r="B211" s="117" t="s">
        <v>896</v>
      </c>
      <c r="C211" s="120">
        <v>21986</v>
      </c>
      <c r="D211" s="118">
        <v>21883.066666666666</v>
      </c>
      <c r="E211" s="118">
        <v>21766.133333333331</v>
      </c>
      <c r="F211" s="118">
        <v>21546.266666666666</v>
      </c>
      <c r="G211" s="118">
        <v>21429.333333333332</v>
      </c>
      <c r="H211" s="118">
        <v>22102.933333333331</v>
      </c>
      <c r="I211" s="118">
        <v>22219.866666666665</v>
      </c>
      <c r="J211" s="118">
        <v>22439.73333333333</v>
      </c>
      <c r="K211" s="117">
        <v>22000</v>
      </c>
      <c r="L211" s="117">
        <v>21663.200000000001</v>
      </c>
      <c r="M211" s="117">
        <v>4.3099999999999996E-3</v>
      </c>
    </row>
    <row r="212" spans="1:13">
      <c r="A212" s="65">
        <v>203</v>
      </c>
      <c r="B212" s="117" t="s">
        <v>1879</v>
      </c>
      <c r="C212" s="120">
        <v>132.75</v>
      </c>
      <c r="D212" s="118">
        <v>132.01666666666665</v>
      </c>
      <c r="E212" s="118">
        <v>130.58333333333331</v>
      </c>
      <c r="F212" s="118">
        <v>128.41666666666666</v>
      </c>
      <c r="G212" s="118">
        <v>126.98333333333332</v>
      </c>
      <c r="H212" s="118">
        <v>134.18333333333331</v>
      </c>
      <c r="I212" s="118">
        <v>135.61666666666665</v>
      </c>
      <c r="J212" s="118">
        <v>137.7833333333333</v>
      </c>
      <c r="K212" s="117">
        <v>133.44999999999999</v>
      </c>
      <c r="L212" s="117">
        <v>129.85</v>
      </c>
      <c r="M212" s="117">
        <v>3.07809</v>
      </c>
    </row>
    <row r="213" spans="1:13">
      <c r="A213" s="65">
        <v>204</v>
      </c>
      <c r="B213" s="117" t="s">
        <v>296</v>
      </c>
      <c r="C213" s="120">
        <v>255.3</v>
      </c>
      <c r="D213" s="118">
        <v>255.4</v>
      </c>
      <c r="E213" s="118">
        <v>250.90000000000003</v>
      </c>
      <c r="F213" s="118">
        <v>246.50000000000003</v>
      </c>
      <c r="G213" s="118">
        <v>242.00000000000006</v>
      </c>
      <c r="H213" s="118">
        <v>259.8</v>
      </c>
      <c r="I213" s="118">
        <v>264.29999999999995</v>
      </c>
      <c r="J213" s="118">
        <v>268.7</v>
      </c>
      <c r="K213" s="117">
        <v>259.89999999999998</v>
      </c>
      <c r="L213" s="117">
        <v>251</v>
      </c>
      <c r="M213" s="117">
        <v>3.6947399999999999</v>
      </c>
    </row>
    <row r="214" spans="1:13">
      <c r="A214" s="65">
        <v>205</v>
      </c>
      <c r="B214" s="117" t="s">
        <v>903</v>
      </c>
      <c r="C214" s="120">
        <v>47.55</v>
      </c>
      <c r="D214" s="118">
        <v>47.6</v>
      </c>
      <c r="E214" s="118">
        <v>46.75</v>
      </c>
      <c r="F214" s="118">
        <v>45.949999999999996</v>
      </c>
      <c r="G214" s="118">
        <v>45.099999999999994</v>
      </c>
      <c r="H214" s="118">
        <v>48.400000000000006</v>
      </c>
      <c r="I214" s="118">
        <v>49.250000000000014</v>
      </c>
      <c r="J214" s="118">
        <v>50.050000000000011</v>
      </c>
      <c r="K214" s="117">
        <v>48.45</v>
      </c>
      <c r="L214" s="117">
        <v>46.8</v>
      </c>
      <c r="M214" s="117">
        <v>2.9144199999999998</v>
      </c>
    </row>
    <row r="215" spans="1:13">
      <c r="A215" s="65">
        <v>206</v>
      </c>
      <c r="B215" s="117" t="s">
        <v>2061</v>
      </c>
      <c r="C215" s="120">
        <v>43.3</v>
      </c>
      <c r="D215" s="118">
        <v>43.483333333333327</v>
      </c>
      <c r="E215" s="118">
        <v>42.666666666666657</v>
      </c>
      <c r="F215" s="118">
        <v>42.033333333333331</v>
      </c>
      <c r="G215" s="118">
        <v>41.216666666666661</v>
      </c>
      <c r="H215" s="118">
        <v>44.116666666666653</v>
      </c>
      <c r="I215" s="118">
        <v>44.93333333333333</v>
      </c>
      <c r="J215" s="118">
        <v>45.566666666666649</v>
      </c>
      <c r="K215" s="117">
        <v>44.3</v>
      </c>
      <c r="L215" s="117">
        <v>42.85</v>
      </c>
      <c r="M215" s="117">
        <v>5.9489099999999997</v>
      </c>
    </row>
    <row r="216" spans="1:13">
      <c r="A216" s="65">
        <v>207</v>
      </c>
      <c r="B216" s="117" t="s">
        <v>85</v>
      </c>
      <c r="C216" s="120">
        <v>85.95</v>
      </c>
      <c r="D216" s="118">
        <v>86.2</v>
      </c>
      <c r="E216" s="118">
        <v>84.65</v>
      </c>
      <c r="F216" s="118">
        <v>83.350000000000009</v>
      </c>
      <c r="G216" s="118">
        <v>81.800000000000011</v>
      </c>
      <c r="H216" s="118">
        <v>87.5</v>
      </c>
      <c r="I216" s="118">
        <v>89.049999999999983</v>
      </c>
      <c r="J216" s="118">
        <v>90.35</v>
      </c>
      <c r="K216" s="117">
        <v>87.75</v>
      </c>
      <c r="L216" s="117">
        <v>84.9</v>
      </c>
      <c r="M216" s="117">
        <v>16.93835</v>
      </c>
    </row>
    <row r="217" spans="1:13">
      <c r="A217" s="65">
        <v>208</v>
      </c>
      <c r="B217" s="117" t="s">
        <v>86</v>
      </c>
      <c r="C217" s="120">
        <v>808.85</v>
      </c>
      <c r="D217" s="118">
        <v>804.25</v>
      </c>
      <c r="E217" s="118">
        <v>796.7</v>
      </c>
      <c r="F217" s="118">
        <v>784.55000000000007</v>
      </c>
      <c r="G217" s="118">
        <v>777.00000000000011</v>
      </c>
      <c r="H217" s="118">
        <v>816.4</v>
      </c>
      <c r="I217" s="118">
        <v>823.94999999999993</v>
      </c>
      <c r="J217" s="118">
        <v>836.09999999999991</v>
      </c>
      <c r="K217" s="117">
        <v>811.8</v>
      </c>
      <c r="L217" s="117">
        <v>792.1</v>
      </c>
      <c r="M217" s="117">
        <v>31.149080000000001</v>
      </c>
    </row>
    <row r="218" spans="1:13">
      <c r="A218" s="65">
        <v>209</v>
      </c>
      <c r="B218" s="117" t="s">
        <v>909</v>
      </c>
      <c r="C218" s="120">
        <v>389.1</v>
      </c>
      <c r="D218" s="118">
        <v>396.26666666666665</v>
      </c>
      <c r="E218" s="118">
        <v>379.83333333333331</v>
      </c>
      <c r="F218" s="118">
        <v>370.56666666666666</v>
      </c>
      <c r="G218" s="118">
        <v>354.13333333333333</v>
      </c>
      <c r="H218" s="118">
        <v>405.5333333333333</v>
      </c>
      <c r="I218" s="118">
        <v>421.9666666666667</v>
      </c>
      <c r="J218" s="118">
        <v>431.23333333333329</v>
      </c>
      <c r="K218" s="117">
        <v>412.7</v>
      </c>
      <c r="L218" s="117">
        <v>387</v>
      </c>
      <c r="M218" s="117">
        <v>29.95917</v>
      </c>
    </row>
    <row r="219" spans="1:13">
      <c r="A219" s="65">
        <v>210</v>
      </c>
      <c r="B219" s="117" t="s">
        <v>87</v>
      </c>
      <c r="C219" s="120">
        <v>372.75</v>
      </c>
      <c r="D219" s="118">
        <v>372.91666666666669</v>
      </c>
      <c r="E219" s="118">
        <v>370.43333333333339</v>
      </c>
      <c r="F219" s="118">
        <v>368.11666666666673</v>
      </c>
      <c r="G219" s="118">
        <v>365.63333333333344</v>
      </c>
      <c r="H219" s="118">
        <v>375.23333333333335</v>
      </c>
      <c r="I219" s="118">
        <v>377.71666666666658</v>
      </c>
      <c r="J219" s="118">
        <v>380.0333333333333</v>
      </c>
      <c r="K219" s="117">
        <v>375.4</v>
      </c>
      <c r="L219" s="117">
        <v>370.6</v>
      </c>
      <c r="M219" s="117">
        <v>129.60778999999999</v>
      </c>
    </row>
    <row r="220" spans="1:13">
      <c r="A220" s="65">
        <v>211</v>
      </c>
      <c r="B220" s="117" t="s">
        <v>2212</v>
      </c>
      <c r="C220" s="120">
        <v>871.65</v>
      </c>
      <c r="D220" s="118">
        <v>872.88333333333333</v>
      </c>
      <c r="E220" s="118">
        <v>866.76666666666665</v>
      </c>
      <c r="F220" s="118">
        <v>861.88333333333333</v>
      </c>
      <c r="G220" s="118">
        <v>855.76666666666665</v>
      </c>
      <c r="H220" s="118">
        <v>877.76666666666665</v>
      </c>
      <c r="I220" s="118">
        <v>883.88333333333321</v>
      </c>
      <c r="J220" s="118">
        <v>888.76666666666665</v>
      </c>
      <c r="K220" s="117">
        <v>879</v>
      </c>
      <c r="L220" s="117">
        <v>868</v>
      </c>
      <c r="M220" s="117">
        <v>1.5225299999999999</v>
      </c>
    </row>
    <row r="221" spans="1:13">
      <c r="A221" s="65">
        <v>212</v>
      </c>
      <c r="B221" s="117" t="s">
        <v>1912</v>
      </c>
      <c r="C221" s="120">
        <v>352.85</v>
      </c>
      <c r="D221" s="118">
        <v>351.7166666666667</v>
      </c>
      <c r="E221" s="118">
        <v>344.93333333333339</v>
      </c>
      <c r="F221" s="118">
        <v>337.01666666666671</v>
      </c>
      <c r="G221" s="118">
        <v>330.23333333333341</v>
      </c>
      <c r="H221" s="118">
        <v>359.63333333333338</v>
      </c>
      <c r="I221" s="118">
        <v>366.41666666666669</v>
      </c>
      <c r="J221" s="118">
        <v>374.33333333333337</v>
      </c>
      <c r="K221" s="117">
        <v>358.5</v>
      </c>
      <c r="L221" s="117">
        <v>343.8</v>
      </c>
      <c r="M221" s="117">
        <v>10.727259999999999</v>
      </c>
    </row>
    <row r="222" spans="1:13">
      <c r="A222" s="65">
        <v>213</v>
      </c>
      <c r="B222" s="117" t="s">
        <v>347</v>
      </c>
      <c r="C222" s="120">
        <v>55.1</v>
      </c>
      <c r="D222" s="118">
        <v>54.866666666666667</v>
      </c>
      <c r="E222" s="118">
        <v>54.233333333333334</v>
      </c>
      <c r="F222" s="118">
        <v>53.366666666666667</v>
      </c>
      <c r="G222" s="118">
        <v>52.733333333333334</v>
      </c>
      <c r="H222" s="118">
        <v>55.733333333333334</v>
      </c>
      <c r="I222" s="118">
        <v>56.366666666666674</v>
      </c>
      <c r="J222" s="118">
        <v>57.233333333333334</v>
      </c>
      <c r="K222" s="117">
        <v>55.5</v>
      </c>
      <c r="L222" s="117">
        <v>54</v>
      </c>
      <c r="M222" s="117">
        <v>1.13144</v>
      </c>
    </row>
    <row r="223" spans="1:13">
      <c r="A223" s="65">
        <v>214</v>
      </c>
      <c r="B223" s="117" t="s">
        <v>88</v>
      </c>
      <c r="C223" s="120">
        <v>61.75</v>
      </c>
      <c r="D223" s="118">
        <v>62.1</v>
      </c>
      <c r="E223" s="118">
        <v>61.150000000000006</v>
      </c>
      <c r="F223" s="118">
        <v>60.550000000000004</v>
      </c>
      <c r="G223" s="118">
        <v>59.600000000000009</v>
      </c>
      <c r="H223" s="118">
        <v>62.7</v>
      </c>
      <c r="I223" s="118">
        <v>63.650000000000006</v>
      </c>
      <c r="J223" s="118">
        <v>64.25</v>
      </c>
      <c r="K223" s="117">
        <v>63.05</v>
      </c>
      <c r="L223" s="117">
        <v>61.5</v>
      </c>
      <c r="M223" s="117">
        <v>17.608979999999999</v>
      </c>
    </row>
    <row r="224" spans="1:13">
      <c r="A224" s="65">
        <v>215</v>
      </c>
      <c r="B224" s="117" t="s">
        <v>89</v>
      </c>
      <c r="C224" s="120">
        <v>36.25</v>
      </c>
      <c r="D224" s="118">
        <v>36.116666666666667</v>
      </c>
      <c r="E224" s="118">
        <v>35.783333333333331</v>
      </c>
      <c r="F224" s="118">
        <v>35.316666666666663</v>
      </c>
      <c r="G224" s="118">
        <v>34.983333333333327</v>
      </c>
      <c r="H224" s="118">
        <v>36.583333333333336</v>
      </c>
      <c r="I224" s="118">
        <v>36.916666666666664</v>
      </c>
      <c r="J224" s="118">
        <v>37.38333333333334</v>
      </c>
      <c r="K224" s="117">
        <v>36.450000000000003</v>
      </c>
      <c r="L224" s="117">
        <v>35.65</v>
      </c>
      <c r="M224" s="117">
        <v>96.338970000000003</v>
      </c>
    </row>
    <row r="225" spans="1:13">
      <c r="A225" s="65">
        <v>216</v>
      </c>
      <c r="B225" s="117" t="s">
        <v>90</v>
      </c>
      <c r="C225" s="120">
        <v>42.95</v>
      </c>
      <c r="D225" s="118">
        <v>42.966666666666669</v>
      </c>
      <c r="E225" s="118">
        <v>42.63333333333334</v>
      </c>
      <c r="F225" s="118">
        <v>42.31666666666667</v>
      </c>
      <c r="G225" s="118">
        <v>41.983333333333341</v>
      </c>
      <c r="H225" s="118">
        <v>43.283333333333339</v>
      </c>
      <c r="I225" s="118">
        <v>43.616666666666667</v>
      </c>
      <c r="J225" s="118">
        <v>43.933333333333337</v>
      </c>
      <c r="K225" s="117">
        <v>43.3</v>
      </c>
      <c r="L225" s="117">
        <v>42.65</v>
      </c>
      <c r="M225" s="117">
        <v>17.072289999999999</v>
      </c>
    </row>
    <row r="226" spans="1:13">
      <c r="A226" s="65">
        <v>217</v>
      </c>
      <c r="B226" s="117" t="s">
        <v>917</v>
      </c>
      <c r="C226" s="120">
        <v>47.05</v>
      </c>
      <c r="D226" s="118">
        <v>47.033333333333331</v>
      </c>
      <c r="E226" s="118">
        <v>46.766666666666666</v>
      </c>
      <c r="F226" s="118">
        <v>46.483333333333334</v>
      </c>
      <c r="G226" s="118">
        <v>46.216666666666669</v>
      </c>
      <c r="H226" s="118">
        <v>47.316666666666663</v>
      </c>
      <c r="I226" s="118">
        <v>47.583333333333329</v>
      </c>
      <c r="J226" s="118">
        <v>47.86666666666666</v>
      </c>
      <c r="K226" s="117">
        <v>47.3</v>
      </c>
      <c r="L226" s="117">
        <v>46.75</v>
      </c>
      <c r="M226" s="117">
        <v>96.341459999999998</v>
      </c>
    </row>
    <row r="227" spans="1:13">
      <c r="A227" s="65">
        <v>218</v>
      </c>
      <c r="B227" s="117" t="s">
        <v>2255</v>
      </c>
      <c r="C227" s="120">
        <v>165.65</v>
      </c>
      <c r="D227" s="118">
        <v>164.66666666666666</v>
      </c>
      <c r="E227" s="118">
        <v>162.63333333333333</v>
      </c>
      <c r="F227" s="118">
        <v>159.61666666666667</v>
      </c>
      <c r="G227" s="118">
        <v>157.58333333333334</v>
      </c>
      <c r="H227" s="118">
        <v>167.68333333333331</v>
      </c>
      <c r="I227" s="118">
        <v>169.71666666666667</v>
      </c>
      <c r="J227" s="118">
        <v>172.73333333333329</v>
      </c>
      <c r="K227" s="117">
        <v>166.7</v>
      </c>
      <c r="L227" s="117">
        <v>161.65</v>
      </c>
      <c r="M227" s="117">
        <v>8.8984100000000002</v>
      </c>
    </row>
    <row r="228" spans="1:13">
      <c r="A228" s="65">
        <v>219</v>
      </c>
      <c r="B228" s="117" t="s">
        <v>919</v>
      </c>
      <c r="C228" s="120">
        <v>912.25</v>
      </c>
      <c r="D228" s="118">
        <v>891.9</v>
      </c>
      <c r="E228" s="118">
        <v>836.4</v>
      </c>
      <c r="F228" s="118">
        <v>760.55</v>
      </c>
      <c r="G228" s="118">
        <v>705.05</v>
      </c>
      <c r="H228" s="118">
        <v>967.75</v>
      </c>
      <c r="I228" s="118">
        <v>1023.25</v>
      </c>
      <c r="J228" s="118">
        <v>1099.0999999999999</v>
      </c>
      <c r="K228" s="117">
        <v>947.4</v>
      </c>
      <c r="L228" s="117">
        <v>816.05</v>
      </c>
      <c r="M228" s="117">
        <v>1.3242700000000001</v>
      </c>
    </row>
    <row r="229" spans="1:13">
      <c r="A229" s="65">
        <v>220</v>
      </c>
      <c r="B229" s="117" t="s">
        <v>91</v>
      </c>
      <c r="C229" s="120">
        <v>14.75</v>
      </c>
      <c r="D229" s="118">
        <v>14.700000000000001</v>
      </c>
      <c r="E229" s="118">
        <v>14.600000000000001</v>
      </c>
      <c r="F229" s="118">
        <v>14.450000000000001</v>
      </c>
      <c r="G229" s="118">
        <v>14.350000000000001</v>
      </c>
      <c r="H229" s="118">
        <v>14.850000000000001</v>
      </c>
      <c r="I229" s="118">
        <v>14.95</v>
      </c>
      <c r="J229" s="118">
        <v>15.100000000000001</v>
      </c>
      <c r="K229" s="117">
        <v>14.8</v>
      </c>
      <c r="L229" s="117">
        <v>14.55</v>
      </c>
      <c r="M229" s="117">
        <v>21.03913</v>
      </c>
    </row>
    <row r="230" spans="1:13">
      <c r="A230" s="65">
        <v>221</v>
      </c>
      <c r="B230" s="117" t="s">
        <v>92</v>
      </c>
      <c r="C230" s="120">
        <v>272.35000000000002</v>
      </c>
      <c r="D230" s="118">
        <v>272.16666666666669</v>
      </c>
      <c r="E230" s="118">
        <v>269.53333333333336</v>
      </c>
      <c r="F230" s="118">
        <v>266.7166666666667</v>
      </c>
      <c r="G230" s="118">
        <v>264.08333333333337</v>
      </c>
      <c r="H230" s="118">
        <v>274.98333333333335</v>
      </c>
      <c r="I230" s="118">
        <v>277.61666666666667</v>
      </c>
      <c r="J230" s="118">
        <v>280.43333333333334</v>
      </c>
      <c r="K230" s="117">
        <v>274.8</v>
      </c>
      <c r="L230" s="117">
        <v>269.35000000000002</v>
      </c>
      <c r="M230" s="117">
        <v>9.8232199999999992</v>
      </c>
    </row>
    <row r="231" spans="1:13">
      <c r="A231" s="65">
        <v>222</v>
      </c>
      <c r="B231" s="117" t="s">
        <v>2272</v>
      </c>
      <c r="C231" s="120">
        <v>470.9</v>
      </c>
      <c r="D231" s="118">
        <v>472.51666666666665</v>
      </c>
      <c r="E231" s="118">
        <v>463.0333333333333</v>
      </c>
      <c r="F231" s="118">
        <v>455.16666666666663</v>
      </c>
      <c r="G231" s="118">
        <v>445.68333333333328</v>
      </c>
      <c r="H231" s="118">
        <v>480.38333333333333</v>
      </c>
      <c r="I231" s="118">
        <v>489.86666666666667</v>
      </c>
      <c r="J231" s="118">
        <v>497.73333333333335</v>
      </c>
      <c r="K231" s="117">
        <v>482</v>
      </c>
      <c r="L231" s="117">
        <v>464.65</v>
      </c>
      <c r="M231" s="117">
        <v>0.37695000000000001</v>
      </c>
    </row>
    <row r="232" spans="1:13">
      <c r="A232" s="65">
        <v>223</v>
      </c>
      <c r="B232" s="117" t="s">
        <v>926</v>
      </c>
      <c r="C232" s="120">
        <v>10.9</v>
      </c>
      <c r="D232" s="118">
        <v>10.816666666666668</v>
      </c>
      <c r="E232" s="118">
        <v>10.383333333333336</v>
      </c>
      <c r="F232" s="118">
        <v>9.8666666666666689</v>
      </c>
      <c r="G232" s="118">
        <v>9.4333333333333371</v>
      </c>
      <c r="H232" s="118">
        <v>11.333333333333336</v>
      </c>
      <c r="I232" s="118">
        <v>11.766666666666669</v>
      </c>
      <c r="J232" s="118">
        <v>12.283333333333335</v>
      </c>
      <c r="K232" s="117">
        <v>11.25</v>
      </c>
      <c r="L232" s="117">
        <v>10.3</v>
      </c>
      <c r="M232" s="117">
        <v>7.5183400000000002</v>
      </c>
    </row>
    <row r="233" spans="1:13">
      <c r="A233" s="65">
        <v>224</v>
      </c>
      <c r="B233" s="117" t="s">
        <v>198</v>
      </c>
      <c r="C233" s="120">
        <v>138.94999999999999</v>
      </c>
      <c r="D233" s="118">
        <v>139.19999999999999</v>
      </c>
      <c r="E233" s="118">
        <v>137.44999999999999</v>
      </c>
      <c r="F233" s="118">
        <v>135.94999999999999</v>
      </c>
      <c r="G233" s="118">
        <v>134.19999999999999</v>
      </c>
      <c r="H233" s="118">
        <v>140.69999999999999</v>
      </c>
      <c r="I233" s="118">
        <v>142.44999999999999</v>
      </c>
      <c r="J233" s="118">
        <v>143.94999999999999</v>
      </c>
      <c r="K233" s="117">
        <v>140.94999999999999</v>
      </c>
      <c r="L233" s="117">
        <v>137.69999999999999</v>
      </c>
      <c r="M233" s="117">
        <v>8.4654699999999998</v>
      </c>
    </row>
    <row r="234" spans="1:13">
      <c r="A234" s="65">
        <v>225</v>
      </c>
      <c r="B234" s="117" t="s">
        <v>93</v>
      </c>
      <c r="C234" s="120">
        <v>87.95</v>
      </c>
      <c r="D234" s="118">
        <v>87.683333333333337</v>
      </c>
      <c r="E234" s="118">
        <v>86.26666666666668</v>
      </c>
      <c r="F234" s="118">
        <v>84.583333333333343</v>
      </c>
      <c r="G234" s="118">
        <v>83.166666666666686</v>
      </c>
      <c r="H234" s="118">
        <v>89.366666666666674</v>
      </c>
      <c r="I234" s="118">
        <v>90.783333333333331</v>
      </c>
      <c r="J234" s="118">
        <v>92.466666666666669</v>
      </c>
      <c r="K234" s="117">
        <v>89.1</v>
      </c>
      <c r="L234" s="117">
        <v>86</v>
      </c>
      <c r="M234" s="117">
        <v>79.093980000000002</v>
      </c>
    </row>
    <row r="235" spans="1:13">
      <c r="A235" s="65">
        <v>226</v>
      </c>
      <c r="B235" s="117" t="s">
        <v>932</v>
      </c>
      <c r="C235" s="120">
        <v>252.3</v>
      </c>
      <c r="D235" s="118">
        <v>252.38333333333333</v>
      </c>
      <c r="E235" s="118">
        <v>250.06666666666666</v>
      </c>
      <c r="F235" s="118">
        <v>247.83333333333334</v>
      </c>
      <c r="G235" s="118">
        <v>245.51666666666668</v>
      </c>
      <c r="H235" s="118">
        <v>254.61666666666665</v>
      </c>
      <c r="I235" s="118">
        <v>256.93333333333328</v>
      </c>
      <c r="J235" s="118">
        <v>259.16666666666663</v>
      </c>
      <c r="K235" s="117">
        <v>254.7</v>
      </c>
      <c r="L235" s="117">
        <v>250.15</v>
      </c>
      <c r="M235" s="117">
        <v>5.9617300000000002</v>
      </c>
    </row>
    <row r="236" spans="1:13">
      <c r="A236" s="65">
        <v>227</v>
      </c>
      <c r="B236" s="117" t="s">
        <v>935</v>
      </c>
      <c r="C236" s="120">
        <v>1082.95</v>
      </c>
      <c r="D236" s="118">
        <v>1078.5</v>
      </c>
      <c r="E236" s="118">
        <v>1066</v>
      </c>
      <c r="F236" s="118">
        <v>1049.05</v>
      </c>
      <c r="G236" s="118">
        <v>1036.55</v>
      </c>
      <c r="H236" s="118">
        <v>1095.45</v>
      </c>
      <c r="I236" s="118">
        <v>1107.95</v>
      </c>
      <c r="J236" s="118">
        <v>1124.9000000000001</v>
      </c>
      <c r="K236" s="117">
        <v>1091</v>
      </c>
      <c r="L236" s="117">
        <v>1061.55</v>
      </c>
      <c r="M236" s="117">
        <v>8.3682400000000001</v>
      </c>
    </row>
    <row r="237" spans="1:13">
      <c r="A237" s="65">
        <v>228</v>
      </c>
      <c r="B237" s="117" t="s">
        <v>938</v>
      </c>
      <c r="C237" s="120">
        <v>222.1</v>
      </c>
      <c r="D237" s="118">
        <v>222.54999999999998</v>
      </c>
      <c r="E237" s="118">
        <v>217.64999999999998</v>
      </c>
      <c r="F237" s="118">
        <v>213.2</v>
      </c>
      <c r="G237" s="118">
        <v>208.29999999999998</v>
      </c>
      <c r="H237" s="118">
        <v>226.99999999999997</v>
      </c>
      <c r="I237" s="118">
        <v>231.9</v>
      </c>
      <c r="J237" s="118">
        <v>236.34999999999997</v>
      </c>
      <c r="K237" s="117">
        <v>227.45</v>
      </c>
      <c r="L237" s="117">
        <v>218.1</v>
      </c>
      <c r="M237" s="117">
        <v>0.15984000000000001</v>
      </c>
    </row>
    <row r="238" spans="1:13">
      <c r="A238" s="65">
        <v>229</v>
      </c>
      <c r="B238" s="117" t="s">
        <v>94</v>
      </c>
      <c r="C238" s="120">
        <v>1495.2</v>
      </c>
      <c r="D238" s="118">
        <v>1495.2</v>
      </c>
      <c r="E238" s="118">
        <v>1486</v>
      </c>
      <c r="F238" s="118">
        <v>1476.8</v>
      </c>
      <c r="G238" s="118">
        <v>1467.6</v>
      </c>
      <c r="H238" s="118">
        <v>1504.4</v>
      </c>
      <c r="I238" s="118">
        <v>1513.6000000000004</v>
      </c>
      <c r="J238" s="118">
        <v>1522.8000000000002</v>
      </c>
      <c r="K238" s="117">
        <v>1504.4</v>
      </c>
      <c r="L238" s="117">
        <v>1486</v>
      </c>
      <c r="M238" s="117">
        <v>17.258189999999999</v>
      </c>
    </row>
    <row r="239" spans="1:13">
      <c r="A239" s="65">
        <v>230</v>
      </c>
      <c r="B239" s="117" t="s">
        <v>949</v>
      </c>
      <c r="C239" s="120">
        <v>47</v>
      </c>
      <c r="D239" s="118">
        <v>46.35</v>
      </c>
      <c r="E239" s="118">
        <v>43.7</v>
      </c>
      <c r="F239" s="118">
        <v>40.4</v>
      </c>
      <c r="G239" s="118">
        <v>37.75</v>
      </c>
      <c r="H239" s="118">
        <v>49.650000000000006</v>
      </c>
      <c r="I239" s="118">
        <v>52.3</v>
      </c>
      <c r="J239" s="118">
        <v>55.600000000000009</v>
      </c>
      <c r="K239" s="117">
        <v>49</v>
      </c>
      <c r="L239" s="117">
        <v>43.05</v>
      </c>
      <c r="M239" s="117">
        <v>321.88686999999999</v>
      </c>
    </row>
    <row r="240" spans="1:13">
      <c r="A240" s="65">
        <v>231</v>
      </c>
      <c r="B240" s="117" t="s">
        <v>190</v>
      </c>
      <c r="C240" s="120">
        <v>279.75</v>
      </c>
      <c r="D240" s="118">
        <v>280.38333333333333</v>
      </c>
      <c r="E240" s="118">
        <v>277.01666666666665</v>
      </c>
      <c r="F240" s="118">
        <v>274.2833333333333</v>
      </c>
      <c r="G240" s="118">
        <v>270.91666666666663</v>
      </c>
      <c r="H240" s="118">
        <v>283.11666666666667</v>
      </c>
      <c r="I240" s="118">
        <v>286.48333333333335</v>
      </c>
      <c r="J240" s="118">
        <v>289.2166666666667</v>
      </c>
      <c r="K240" s="117">
        <v>283.75</v>
      </c>
      <c r="L240" s="117">
        <v>277.64999999999998</v>
      </c>
      <c r="M240" s="117">
        <v>24.876799999999999</v>
      </c>
    </row>
    <row r="241" spans="1:13">
      <c r="A241" s="65">
        <v>232</v>
      </c>
      <c r="B241" s="117" t="s">
        <v>95</v>
      </c>
      <c r="C241" s="120">
        <v>726.6</v>
      </c>
      <c r="D241" s="118">
        <v>721.26666666666677</v>
      </c>
      <c r="E241" s="118">
        <v>712.53333333333353</v>
      </c>
      <c r="F241" s="118">
        <v>698.46666666666681</v>
      </c>
      <c r="G241" s="118">
        <v>689.73333333333358</v>
      </c>
      <c r="H241" s="118">
        <v>735.33333333333348</v>
      </c>
      <c r="I241" s="118">
        <v>744.06666666666683</v>
      </c>
      <c r="J241" s="118">
        <v>758.13333333333344</v>
      </c>
      <c r="K241" s="117">
        <v>730</v>
      </c>
      <c r="L241" s="117">
        <v>707.2</v>
      </c>
      <c r="M241" s="117">
        <v>196.71304000000001</v>
      </c>
    </row>
    <row r="242" spans="1:13">
      <c r="A242" s="65">
        <v>233</v>
      </c>
      <c r="B242" s="117" t="s">
        <v>955</v>
      </c>
      <c r="C242" s="120">
        <v>251.65</v>
      </c>
      <c r="D242" s="118">
        <v>252.70000000000002</v>
      </c>
      <c r="E242" s="118">
        <v>249.95000000000005</v>
      </c>
      <c r="F242" s="118">
        <v>248.25000000000003</v>
      </c>
      <c r="G242" s="118">
        <v>245.50000000000006</v>
      </c>
      <c r="H242" s="118">
        <v>254.40000000000003</v>
      </c>
      <c r="I242" s="118">
        <v>257.14999999999998</v>
      </c>
      <c r="J242" s="118">
        <v>258.85000000000002</v>
      </c>
      <c r="K242" s="117">
        <v>255.45</v>
      </c>
      <c r="L242" s="117">
        <v>251</v>
      </c>
      <c r="M242" s="117">
        <v>2.2744499999999999</v>
      </c>
    </row>
    <row r="243" spans="1:13">
      <c r="A243" s="65">
        <v>234</v>
      </c>
      <c r="B243" s="117" t="s">
        <v>957</v>
      </c>
      <c r="C243" s="120">
        <v>74.55</v>
      </c>
      <c r="D243" s="118">
        <v>74.233333333333334</v>
      </c>
      <c r="E243" s="118">
        <v>73.366666666666674</v>
      </c>
      <c r="F243" s="118">
        <v>72.183333333333337</v>
      </c>
      <c r="G243" s="118">
        <v>71.316666666666677</v>
      </c>
      <c r="H243" s="118">
        <v>75.416666666666671</v>
      </c>
      <c r="I243" s="118">
        <v>76.283333333333317</v>
      </c>
      <c r="J243" s="118">
        <v>77.466666666666669</v>
      </c>
      <c r="K243" s="117">
        <v>75.099999999999994</v>
      </c>
      <c r="L243" s="117">
        <v>73.05</v>
      </c>
      <c r="M243" s="117">
        <v>0.34216999999999997</v>
      </c>
    </row>
    <row r="244" spans="1:13">
      <c r="A244" s="65">
        <v>235</v>
      </c>
      <c r="B244" s="117" t="s">
        <v>961</v>
      </c>
      <c r="C244" s="120">
        <v>219.35</v>
      </c>
      <c r="D244" s="118">
        <v>219.28333333333333</v>
      </c>
      <c r="E244" s="118">
        <v>216.56666666666666</v>
      </c>
      <c r="F244" s="118">
        <v>213.78333333333333</v>
      </c>
      <c r="G244" s="118">
        <v>211.06666666666666</v>
      </c>
      <c r="H244" s="118">
        <v>222.06666666666666</v>
      </c>
      <c r="I244" s="118">
        <v>224.7833333333333</v>
      </c>
      <c r="J244" s="118">
        <v>227.56666666666666</v>
      </c>
      <c r="K244" s="117">
        <v>222</v>
      </c>
      <c r="L244" s="117">
        <v>216.5</v>
      </c>
      <c r="M244" s="117">
        <v>1.75207</v>
      </c>
    </row>
    <row r="245" spans="1:13">
      <c r="A245" s="65">
        <v>236</v>
      </c>
      <c r="B245" s="117" t="s">
        <v>96</v>
      </c>
      <c r="C245" s="120">
        <v>14.45</v>
      </c>
      <c r="D245" s="118">
        <v>14.5</v>
      </c>
      <c r="E245" s="118">
        <v>14.35</v>
      </c>
      <c r="F245" s="118">
        <v>14.25</v>
      </c>
      <c r="G245" s="118">
        <v>14.1</v>
      </c>
      <c r="H245" s="118">
        <v>14.6</v>
      </c>
      <c r="I245" s="118">
        <v>14.749999999999998</v>
      </c>
      <c r="J245" s="118">
        <v>14.85</v>
      </c>
      <c r="K245" s="117">
        <v>14.65</v>
      </c>
      <c r="L245" s="117">
        <v>14.4</v>
      </c>
      <c r="M245" s="117">
        <v>3.0352999999999999</v>
      </c>
    </row>
    <row r="246" spans="1:13">
      <c r="A246" s="65">
        <v>237</v>
      </c>
      <c r="B246" s="117" t="s">
        <v>97</v>
      </c>
      <c r="C246" s="120">
        <v>134.55000000000001</v>
      </c>
      <c r="D246" s="118">
        <v>133.95000000000002</v>
      </c>
      <c r="E246" s="118">
        <v>133.15000000000003</v>
      </c>
      <c r="F246" s="118">
        <v>131.75000000000003</v>
      </c>
      <c r="G246" s="118">
        <v>130.95000000000005</v>
      </c>
      <c r="H246" s="118">
        <v>135.35000000000002</v>
      </c>
      <c r="I246" s="118">
        <v>136.15000000000003</v>
      </c>
      <c r="J246" s="118">
        <v>137.55000000000001</v>
      </c>
      <c r="K246" s="117">
        <v>134.75</v>
      </c>
      <c r="L246" s="117">
        <v>132.55000000000001</v>
      </c>
      <c r="M246" s="117">
        <v>63.864109999999997</v>
      </c>
    </row>
    <row r="247" spans="1:13">
      <c r="A247" s="65">
        <v>238</v>
      </c>
      <c r="B247" s="117" t="s">
        <v>199</v>
      </c>
      <c r="C247" s="120">
        <v>783.4</v>
      </c>
      <c r="D247" s="118">
        <v>783.1</v>
      </c>
      <c r="E247" s="118">
        <v>776.30000000000007</v>
      </c>
      <c r="F247" s="118">
        <v>769.2</v>
      </c>
      <c r="G247" s="118">
        <v>762.40000000000009</v>
      </c>
      <c r="H247" s="118">
        <v>790.2</v>
      </c>
      <c r="I247" s="118">
        <v>797</v>
      </c>
      <c r="J247" s="118">
        <v>804.1</v>
      </c>
      <c r="K247" s="117">
        <v>789.9</v>
      </c>
      <c r="L247" s="117">
        <v>776</v>
      </c>
      <c r="M247" s="117">
        <v>0.31115999999999999</v>
      </c>
    </row>
    <row r="248" spans="1:13">
      <c r="A248" s="65">
        <v>239</v>
      </c>
      <c r="B248" s="117" t="s">
        <v>98</v>
      </c>
      <c r="C248" s="120">
        <v>157.6</v>
      </c>
      <c r="D248" s="118">
        <v>156.48333333333335</v>
      </c>
      <c r="E248" s="118">
        <v>153.4666666666667</v>
      </c>
      <c r="F248" s="118">
        <v>149.33333333333334</v>
      </c>
      <c r="G248" s="118">
        <v>146.31666666666669</v>
      </c>
      <c r="H248" s="118">
        <v>160.6166666666667</v>
      </c>
      <c r="I248" s="118">
        <v>163.63333333333335</v>
      </c>
      <c r="J248" s="118">
        <v>167.76666666666671</v>
      </c>
      <c r="K248" s="117">
        <v>159.5</v>
      </c>
      <c r="L248" s="117">
        <v>152.35</v>
      </c>
      <c r="M248" s="117">
        <v>9.5381599999999995</v>
      </c>
    </row>
    <row r="249" spans="1:13">
      <c r="A249" s="65">
        <v>240</v>
      </c>
      <c r="B249" s="117" t="s">
        <v>99</v>
      </c>
      <c r="C249" s="120">
        <v>296.55</v>
      </c>
      <c r="D249" s="118">
        <v>295.98333333333335</v>
      </c>
      <c r="E249" s="118">
        <v>294.56666666666672</v>
      </c>
      <c r="F249" s="118">
        <v>292.58333333333337</v>
      </c>
      <c r="G249" s="118">
        <v>291.16666666666674</v>
      </c>
      <c r="H249" s="118">
        <v>297.9666666666667</v>
      </c>
      <c r="I249" s="118">
        <v>299.38333333333333</v>
      </c>
      <c r="J249" s="118">
        <v>301.36666666666667</v>
      </c>
      <c r="K249" s="117">
        <v>297.39999999999998</v>
      </c>
      <c r="L249" s="117">
        <v>294</v>
      </c>
      <c r="M249" s="117">
        <v>72.131649999999993</v>
      </c>
    </row>
    <row r="250" spans="1:13">
      <c r="A250" s="65">
        <v>241</v>
      </c>
      <c r="B250" s="117" t="s">
        <v>1992</v>
      </c>
      <c r="C250" s="120">
        <v>311.5</v>
      </c>
      <c r="D250" s="118">
        <v>313.98333333333335</v>
      </c>
      <c r="E250" s="118">
        <v>308.36666666666667</v>
      </c>
      <c r="F250" s="118">
        <v>305.23333333333335</v>
      </c>
      <c r="G250" s="118">
        <v>299.61666666666667</v>
      </c>
      <c r="H250" s="118">
        <v>317.11666666666667</v>
      </c>
      <c r="I250" s="118">
        <v>322.73333333333335</v>
      </c>
      <c r="J250" s="118">
        <v>325.86666666666667</v>
      </c>
      <c r="K250" s="117">
        <v>319.60000000000002</v>
      </c>
      <c r="L250" s="117">
        <v>310.85000000000002</v>
      </c>
      <c r="M250" s="117">
        <v>0.14684</v>
      </c>
    </row>
    <row r="251" spans="1:13">
      <c r="A251" s="65">
        <v>242</v>
      </c>
      <c r="B251" s="117" t="s">
        <v>964</v>
      </c>
      <c r="C251" s="120">
        <v>117.05</v>
      </c>
      <c r="D251" s="118">
        <v>117.78333333333335</v>
      </c>
      <c r="E251" s="118">
        <v>115.36666666666669</v>
      </c>
      <c r="F251" s="118">
        <v>113.68333333333334</v>
      </c>
      <c r="G251" s="118">
        <v>111.26666666666668</v>
      </c>
      <c r="H251" s="118">
        <v>119.4666666666667</v>
      </c>
      <c r="I251" s="118">
        <v>121.88333333333335</v>
      </c>
      <c r="J251" s="118">
        <v>123.56666666666671</v>
      </c>
      <c r="K251" s="117">
        <v>120.2</v>
      </c>
      <c r="L251" s="117">
        <v>116.1</v>
      </c>
      <c r="M251" s="117">
        <v>1.2286999999999999</v>
      </c>
    </row>
    <row r="252" spans="1:13">
      <c r="A252" s="65">
        <v>243</v>
      </c>
      <c r="B252" s="117" t="s">
        <v>966</v>
      </c>
      <c r="C252" s="120">
        <v>94.5</v>
      </c>
      <c r="D252" s="118">
        <v>93.683333333333323</v>
      </c>
      <c r="E252" s="118">
        <v>91.916666666666643</v>
      </c>
      <c r="F252" s="118">
        <v>89.333333333333314</v>
      </c>
      <c r="G252" s="118">
        <v>87.566666666666634</v>
      </c>
      <c r="H252" s="118">
        <v>96.266666666666652</v>
      </c>
      <c r="I252" s="118">
        <v>98.033333333333331</v>
      </c>
      <c r="J252" s="118">
        <v>100.61666666666666</v>
      </c>
      <c r="K252" s="117">
        <v>95.45</v>
      </c>
      <c r="L252" s="117">
        <v>91.1</v>
      </c>
      <c r="M252" s="117">
        <v>18.431180000000001</v>
      </c>
    </row>
    <row r="253" spans="1:13">
      <c r="A253" s="65">
        <v>244</v>
      </c>
      <c r="B253" s="117" t="s">
        <v>200</v>
      </c>
      <c r="C253" s="120">
        <v>39.25</v>
      </c>
      <c r="D253" s="118">
        <v>39.75</v>
      </c>
      <c r="E253" s="118">
        <v>37.200000000000003</v>
      </c>
      <c r="F253" s="118">
        <v>35.150000000000006</v>
      </c>
      <c r="G253" s="118">
        <v>32.600000000000009</v>
      </c>
      <c r="H253" s="118">
        <v>41.8</v>
      </c>
      <c r="I253" s="118">
        <v>44.349999999999994</v>
      </c>
      <c r="J253" s="118">
        <v>46.399999999999991</v>
      </c>
      <c r="K253" s="117">
        <v>42.3</v>
      </c>
      <c r="L253" s="117">
        <v>37.700000000000003</v>
      </c>
      <c r="M253" s="117">
        <v>80.868830000000003</v>
      </c>
    </row>
    <row r="254" spans="1:13">
      <c r="A254" s="65">
        <v>245</v>
      </c>
      <c r="B254" s="117" t="s">
        <v>971</v>
      </c>
      <c r="C254" s="120">
        <v>113.05</v>
      </c>
      <c r="D254" s="118">
        <v>113.31666666666666</v>
      </c>
      <c r="E254" s="118">
        <v>112.28333333333333</v>
      </c>
      <c r="F254" s="118">
        <v>111.51666666666667</v>
      </c>
      <c r="G254" s="118">
        <v>110.48333333333333</v>
      </c>
      <c r="H254" s="118">
        <v>114.08333333333333</v>
      </c>
      <c r="I254" s="118">
        <v>115.11666666666666</v>
      </c>
      <c r="J254" s="118">
        <v>115.88333333333333</v>
      </c>
      <c r="K254" s="117">
        <v>114.35</v>
      </c>
      <c r="L254" s="117">
        <v>112.55</v>
      </c>
      <c r="M254" s="117">
        <v>0.37240000000000001</v>
      </c>
    </row>
    <row r="255" spans="1:13">
      <c r="A255" s="65">
        <v>246</v>
      </c>
      <c r="B255" s="117" t="s">
        <v>975</v>
      </c>
      <c r="C255" s="120">
        <v>113</v>
      </c>
      <c r="D255" s="118">
        <v>113.31666666666666</v>
      </c>
      <c r="E255" s="118">
        <v>108.78333333333333</v>
      </c>
      <c r="F255" s="118">
        <v>104.56666666666666</v>
      </c>
      <c r="G255" s="118">
        <v>100.03333333333333</v>
      </c>
      <c r="H255" s="118">
        <v>117.53333333333333</v>
      </c>
      <c r="I255" s="118">
        <v>122.06666666666666</v>
      </c>
      <c r="J255" s="118">
        <v>126.28333333333333</v>
      </c>
      <c r="K255" s="117">
        <v>117.85</v>
      </c>
      <c r="L255" s="117">
        <v>109.1</v>
      </c>
      <c r="M255" s="117">
        <v>20.721109999999999</v>
      </c>
    </row>
    <row r="256" spans="1:13">
      <c r="A256" s="65">
        <v>247</v>
      </c>
      <c r="B256" s="117" t="s">
        <v>982</v>
      </c>
      <c r="C256" s="120">
        <v>315.75</v>
      </c>
      <c r="D256" s="118">
        <v>314.9666666666667</v>
      </c>
      <c r="E256" s="118">
        <v>302.08333333333337</v>
      </c>
      <c r="F256" s="118">
        <v>288.41666666666669</v>
      </c>
      <c r="G256" s="118">
        <v>275.53333333333336</v>
      </c>
      <c r="H256" s="118">
        <v>328.63333333333338</v>
      </c>
      <c r="I256" s="118">
        <v>341.51666666666671</v>
      </c>
      <c r="J256" s="118">
        <v>355.18333333333339</v>
      </c>
      <c r="K256" s="117">
        <v>327.85</v>
      </c>
      <c r="L256" s="117">
        <v>301.3</v>
      </c>
      <c r="M256" s="117">
        <v>2.3257099999999999</v>
      </c>
    </row>
    <row r="257" spans="1:13">
      <c r="A257" s="65">
        <v>248</v>
      </c>
      <c r="B257" s="117" t="s">
        <v>2640</v>
      </c>
      <c r="C257" s="120">
        <v>21.15</v>
      </c>
      <c r="D257" s="118">
        <v>21.316666666666666</v>
      </c>
      <c r="E257" s="118">
        <v>20.833333333333332</v>
      </c>
      <c r="F257" s="118">
        <v>20.516666666666666</v>
      </c>
      <c r="G257" s="118">
        <v>20.033333333333331</v>
      </c>
      <c r="H257" s="118">
        <v>21.633333333333333</v>
      </c>
      <c r="I257" s="118">
        <v>22.116666666666667</v>
      </c>
      <c r="J257" s="118">
        <v>22.433333333333334</v>
      </c>
      <c r="K257" s="117">
        <v>21.8</v>
      </c>
      <c r="L257" s="117">
        <v>21</v>
      </c>
      <c r="M257" s="117">
        <v>0.83694999999999997</v>
      </c>
    </row>
    <row r="258" spans="1:13">
      <c r="A258" s="65">
        <v>249</v>
      </c>
      <c r="B258" s="117" t="s">
        <v>1898</v>
      </c>
      <c r="C258" s="120">
        <v>1785.2</v>
      </c>
      <c r="D258" s="118">
        <v>1778.3666666666668</v>
      </c>
      <c r="E258" s="118">
        <v>1765.7833333333335</v>
      </c>
      <c r="F258" s="118">
        <v>1746.3666666666668</v>
      </c>
      <c r="G258" s="118">
        <v>1733.7833333333335</v>
      </c>
      <c r="H258" s="118">
        <v>1797.7833333333335</v>
      </c>
      <c r="I258" s="118">
        <v>1810.3666666666666</v>
      </c>
      <c r="J258" s="118">
        <v>1829.7833333333335</v>
      </c>
      <c r="K258" s="117">
        <v>1790.95</v>
      </c>
      <c r="L258" s="117">
        <v>1758.95</v>
      </c>
      <c r="M258" s="117">
        <v>1.44E-2</v>
      </c>
    </row>
    <row r="259" spans="1:13">
      <c r="A259" s="65">
        <v>250</v>
      </c>
      <c r="B259" s="117" t="s">
        <v>340</v>
      </c>
      <c r="C259" s="120">
        <v>293.7</v>
      </c>
      <c r="D259" s="118">
        <v>298.51666666666671</v>
      </c>
      <c r="E259" s="118">
        <v>283.53333333333342</v>
      </c>
      <c r="F259" s="118">
        <v>273.36666666666673</v>
      </c>
      <c r="G259" s="118">
        <v>258.38333333333344</v>
      </c>
      <c r="H259" s="118">
        <v>308.68333333333339</v>
      </c>
      <c r="I259" s="118">
        <v>323.66666666666663</v>
      </c>
      <c r="J259" s="118">
        <v>333.83333333333337</v>
      </c>
      <c r="K259" s="117">
        <v>313.5</v>
      </c>
      <c r="L259" s="117">
        <v>288.35000000000002</v>
      </c>
      <c r="M259" s="117">
        <v>420.59814</v>
      </c>
    </row>
    <row r="260" spans="1:13">
      <c r="A260" s="65">
        <v>251</v>
      </c>
      <c r="B260" s="117" t="s">
        <v>987</v>
      </c>
      <c r="C260" s="120">
        <v>244.65</v>
      </c>
      <c r="D260" s="118">
        <v>245.04999999999998</v>
      </c>
      <c r="E260" s="118">
        <v>242.09999999999997</v>
      </c>
      <c r="F260" s="118">
        <v>239.54999999999998</v>
      </c>
      <c r="G260" s="118">
        <v>236.59999999999997</v>
      </c>
      <c r="H260" s="118">
        <v>247.59999999999997</v>
      </c>
      <c r="I260" s="118">
        <v>250.54999999999995</v>
      </c>
      <c r="J260" s="118">
        <v>253.09999999999997</v>
      </c>
      <c r="K260" s="117">
        <v>248</v>
      </c>
      <c r="L260" s="117">
        <v>242.5</v>
      </c>
      <c r="M260" s="117">
        <v>0.15876999999999999</v>
      </c>
    </row>
    <row r="261" spans="1:13">
      <c r="A261" s="65">
        <v>252</v>
      </c>
      <c r="B261" s="117" t="s">
        <v>1897</v>
      </c>
      <c r="C261" s="120">
        <v>81.349999999999994</v>
      </c>
      <c r="D261" s="118">
        <v>81.05</v>
      </c>
      <c r="E261" s="118">
        <v>80</v>
      </c>
      <c r="F261" s="118">
        <v>78.650000000000006</v>
      </c>
      <c r="G261" s="118">
        <v>77.600000000000009</v>
      </c>
      <c r="H261" s="118">
        <v>82.399999999999991</v>
      </c>
      <c r="I261" s="118">
        <v>83.449999999999974</v>
      </c>
      <c r="J261" s="118">
        <v>84.799999999999983</v>
      </c>
      <c r="K261" s="117">
        <v>82.1</v>
      </c>
      <c r="L261" s="117">
        <v>79.7</v>
      </c>
      <c r="M261" s="117">
        <v>5.6820500000000003</v>
      </c>
    </row>
    <row r="262" spans="1:13">
      <c r="A262" s="65">
        <v>253</v>
      </c>
      <c r="B262" s="117" t="s">
        <v>100</v>
      </c>
      <c r="C262" s="120">
        <v>146.9</v>
      </c>
      <c r="D262" s="118">
        <v>145.76666666666668</v>
      </c>
      <c r="E262" s="118">
        <v>144.13333333333335</v>
      </c>
      <c r="F262" s="118">
        <v>141.36666666666667</v>
      </c>
      <c r="G262" s="118">
        <v>139.73333333333335</v>
      </c>
      <c r="H262" s="118">
        <v>148.53333333333336</v>
      </c>
      <c r="I262" s="118">
        <v>150.16666666666669</v>
      </c>
      <c r="J262" s="118">
        <v>152.93333333333337</v>
      </c>
      <c r="K262" s="117">
        <v>147.4</v>
      </c>
      <c r="L262" s="117">
        <v>143</v>
      </c>
      <c r="M262" s="117">
        <v>121.55311</v>
      </c>
    </row>
    <row r="263" spans="1:13">
      <c r="A263" s="65">
        <v>254</v>
      </c>
      <c r="B263" s="117" t="s">
        <v>101</v>
      </c>
      <c r="C263" s="120">
        <v>65.900000000000006</v>
      </c>
      <c r="D263" s="118">
        <v>65.333333333333329</v>
      </c>
      <c r="E263" s="118">
        <v>64.61666666666666</v>
      </c>
      <c r="F263" s="118">
        <v>63.333333333333329</v>
      </c>
      <c r="G263" s="118">
        <v>62.61666666666666</v>
      </c>
      <c r="H263" s="118">
        <v>66.61666666666666</v>
      </c>
      <c r="I263" s="118">
        <v>67.333333333333329</v>
      </c>
      <c r="J263" s="118">
        <v>68.61666666666666</v>
      </c>
      <c r="K263" s="117">
        <v>66.05</v>
      </c>
      <c r="L263" s="117">
        <v>64.05</v>
      </c>
      <c r="M263" s="117">
        <v>29.76173</v>
      </c>
    </row>
    <row r="264" spans="1:13">
      <c r="A264" s="65">
        <v>255</v>
      </c>
      <c r="B264" s="117" t="s">
        <v>991</v>
      </c>
      <c r="C264" s="120">
        <v>714.65</v>
      </c>
      <c r="D264" s="118">
        <v>714.11666666666667</v>
      </c>
      <c r="E264" s="118">
        <v>705.88333333333333</v>
      </c>
      <c r="F264" s="118">
        <v>697.11666666666667</v>
      </c>
      <c r="G264" s="118">
        <v>688.88333333333333</v>
      </c>
      <c r="H264" s="118">
        <v>722.88333333333333</v>
      </c>
      <c r="I264" s="118">
        <v>731.11666666666667</v>
      </c>
      <c r="J264" s="118">
        <v>739.88333333333333</v>
      </c>
      <c r="K264" s="117">
        <v>722.35</v>
      </c>
      <c r="L264" s="117">
        <v>705.35</v>
      </c>
      <c r="M264" s="117">
        <v>0.17050000000000001</v>
      </c>
    </row>
    <row r="265" spans="1:13">
      <c r="A265" s="65">
        <v>256</v>
      </c>
      <c r="B265" s="117" t="s">
        <v>2142</v>
      </c>
      <c r="C265" s="120">
        <v>128</v>
      </c>
      <c r="D265" s="118">
        <v>128.13333333333333</v>
      </c>
      <c r="E265" s="118">
        <v>127.26666666666665</v>
      </c>
      <c r="F265" s="118">
        <v>126.53333333333333</v>
      </c>
      <c r="G265" s="118">
        <v>125.66666666666666</v>
      </c>
      <c r="H265" s="118">
        <v>128.86666666666665</v>
      </c>
      <c r="I265" s="118">
        <v>129.73333333333332</v>
      </c>
      <c r="J265" s="118">
        <v>130.46666666666664</v>
      </c>
      <c r="K265" s="117">
        <v>129</v>
      </c>
      <c r="L265" s="117">
        <v>127.4</v>
      </c>
      <c r="M265" s="117">
        <v>0.47702</v>
      </c>
    </row>
    <row r="266" spans="1:13">
      <c r="A266" s="65">
        <v>257</v>
      </c>
      <c r="B266" s="117" t="s">
        <v>993</v>
      </c>
      <c r="C266" s="120">
        <v>308.55</v>
      </c>
      <c r="D266" s="118">
        <v>307.76666666666665</v>
      </c>
      <c r="E266" s="118">
        <v>298.5333333333333</v>
      </c>
      <c r="F266" s="118">
        <v>288.51666666666665</v>
      </c>
      <c r="G266" s="118">
        <v>279.2833333333333</v>
      </c>
      <c r="H266" s="118">
        <v>317.7833333333333</v>
      </c>
      <c r="I266" s="118">
        <v>327.01666666666665</v>
      </c>
      <c r="J266" s="118">
        <v>337.0333333333333</v>
      </c>
      <c r="K266" s="117">
        <v>317</v>
      </c>
      <c r="L266" s="117">
        <v>297.75</v>
      </c>
      <c r="M266" s="117">
        <v>2.0082800000000001</v>
      </c>
    </row>
    <row r="267" spans="1:13">
      <c r="A267" s="65">
        <v>258</v>
      </c>
      <c r="B267" s="117" t="s">
        <v>994</v>
      </c>
      <c r="C267" s="120">
        <v>100.7</v>
      </c>
      <c r="D267" s="118">
        <v>100.48333333333335</v>
      </c>
      <c r="E267" s="118">
        <v>99.866666666666703</v>
      </c>
      <c r="F267" s="118">
        <v>99.03333333333336</v>
      </c>
      <c r="G267" s="118">
        <v>98.416666666666714</v>
      </c>
      <c r="H267" s="118">
        <v>101.31666666666669</v>
      </c>
      <c r="I267" s="118">
        <v>101.93333333333334</v>
      </c>
      <c r="J267" s="118">
        <v>102.76666666666668</v>
      </c>
      <c r="K267" s="117">
        <v>101.1</v>
      </c>
      <c r="L267" s="117">
        <v>99.65</v>
      </c>
      <c r="M267" s="117">
        <v>2.2212499999999999</v>
      </c>
    </row>
    <row r="268" spans="1:13">
      <c r="A268" s="65">
        <v>259</v>
      </c>
      <c r="B268" s="117" t="s">
        <v>997</v>
      </c>
      <c r="C268" s="120">
        <v>90.7</v>
      </c>
      <c r="D268" s="118">
        <v>90.2</v>
      </c>
      <c r="E268" s="118">
        <v>89.100000000000009</v>
      </c>
      <c r="F268" s="118">
        <v>87.5</v>
      </c>
      <c r="G268" s="118">
        <v>86.4</v>
      </c>
      <c r="H268" s="118">
        <v>91.800000000000011</v>
      </c>
      <c r="I268" s="118">
        <v>92.9</v>
      </c>
      <c r="J268" s="118">
        <v>94.500000000000014</v>
      </c>
      <c r="K268" s="117">
        <v>91.3</v>
      </c>
      <c r="L268" s="117">
        <v>88.6</v>
      </c>
      <c r="M268" s="117">
        <v>3.1316899999999999</v>
      </c>
    </row>
    <row r="269" spans="1:13">
      <c r="A269" s="65">
        <v>260</v>
      </c>
      <c r="B269" s="117" t="s">
        <v>102</v>
      </c>
      <c r="C269" s="120">
        <v>7.3</v>
      </c>
      <c r="D269" s="118">
        <v>7.2833333333333323</v>
      </c>
      <c r="E269" s="118">
        <v>7.216666666666665</v>
      </c>
      <c r="F269" s="118">
        <v>7.1333333333333329</v>
      </c>
      <c r="G269" s="118">
        <v>7.0666666666666655</v>
      </c>
      <c r="H269" s="118">
        <v>7.3666666666666645</v>
      </c>
      <c r="I269" s="118">
        <v>7.4333333333333327</v>
      </c>
      <c r="J269" s="118">
        <v>7.5166666666666639</v>
      </c>
      <c r="K269" s="117">
        <v>7.35</v>
      </c>
      <c r="L269" s="117">
        <v>7.2</v>
      </c>
      <c r="M269" s="117">
        <v>76.590770000000006</v>
      </c>
    </row>
    <row r="270" spans="1:13">
      <c r="A270" s="65">
        <v>261</v>
      </c>
      <c r="B270" s="117" t="s">
        <v>244</v>
      </c>
      <c r="C270" s="120">
        <v>1.95</v>
      </c>
      <c r="D270" s="118">
        <v>1.9666666666666668</v>
      </c>
      <c r="E270" s="118">
        <v>1.9333333333333336</v>
      </c>
      <c r="F270" s="118">
        <v>1.9166666666666667</v>
      </c>
      <c r="G270" s="118">
        <v>1.8833333333333335</v>
      </c>
      <c r="H270" s="118">
        <v>1.9833333333333336</v>
      </c>
      <c r="I270" s="118">
        <v>2.0166666666666666</v>
      </c>
      <c r="J270" s="118">
        <v>2.0333333333333337</v>
      </c>
      <c r="K270" s="117">
        <v>2</v>
      </c>
      <c r="L270" s="117">
        <v>1.95</v>
      </c>
      <c r="M270" s="117">
        <v>7.7814500000000004</v>
      </c>
    </row>
    <row r="271" spans="1:13">
      <c r="A271" s="65">
        <v>262</v>
      </c>
      <c r="B271" s="117" t="s">
        <v>1000</v>
      </c>
      <c r="C271" s="120">
        <v>33.15</v>
      </c>
      <c r="D271" s="118">
        <v>33.166666666666664</v>
      </c>
      <c r="E271" s="118">
        <v>32.733333333333327</v>
      </c>
      <c r="F271" s="118">
        <v>32.316666666666663</v>
      </c>
      <c r="G271" s="118">
        <v>31.883333333333326</v>
      </c>
      <c r="H271" s="118">
        <v>33.583333333333329</v>
      </c>
      <c r="I271" s="118">
        <v>34.016666666666666</v>
      </c>
      <c r="J271" s="118">
        <v>34.43333333333333</v>
      </c>
      <c r="K271" s="117">
        <v>33.6</v>
      </c>
      <c r="L271" s="117">
        <v>32.75</v>
      </c>
      <c r="M271" s="117">
        <v>5.4269400000000001</v>
      </c>
    </row>
    <row r="272" spans="1:13">
      <c r="A272" s="65">
        <v>263</v>
      </c>
      <c r="B272" s="117" t="s">
        <v>1001</v>
      </c>
      <c r="C272" s="120">
        <v>86.1</v>
      </c>
      <c r="D272" s="118">
        <v>85.116666666666674</v>
      </c>
      <c r="E272" s="118">
        <v>83.033333333333346</v>
      </c>
      <c r="F272" s="118">
        <v>79.966666666666669</v>
      </c>
      <c r="G272" s="118">
        <v>77.88333333333334</v>
      </c>
      <c r="H272" s="118">
        <v>88.183333333333351</v>
      </c>
      <c r="I272" s="118">
        <v>90.266666666666666</v>
      </c>
      <c r="J272" s="118">
        <v>93.333333333333357</v>
      </c>
      <c r="K272" s="117">
        <v>87.2</v>
      </c>
      <c r="L272" s="117">
        <v>82.05</v>
      </c>
      <c r="M272" s="117">
        <v>2.8866299999999998</v>
      </c>
    </row>
    <row r="273" spans="1:13">
      <c r="A273" s="65">
        <v>264</v>
      </c>
      <c r="B273" s="117" t="s">
        <v>103</v>
      </c>
      <c r="C273" s="120">
        <v>68.900000000000006</v>
      </c>
      <c r="D273" s="118">
        <v>69.233333333333334</v>
      </c>
      <c r="E273" s="118">
        <v>68.216666666666669</v>
      </c>
      <c r="F273" s="118">
        <v>67.533333333333331</v>
      </c>
      <c r="G273" s="118">
        <v>66.516666666666666</v>
      </c>
      <c r="H273" s="118">
        <v>69.916666666666671</v>
      </c>
      <c r="I273" s="118">
        <v>70.933333333333351</v>
      </c>
      <c r="J273" s="118">
        <v>71.616666666666674</v>
      </c>
      <c r="K273" s="117">
        <v>70.25</v>
      </c>
      <c r="L273" s="117">
        <v>68.55</v>
      </c>
      <c r="M273" s="117">
        <v>4.2931800000000004</v>
      </c>
    </row>
    <row r="274" spans="1:13">
      <c r="A274" s="65">
        <v>265</v>
      </c>
      <c r="B274" s="117" t="s">
        <v>104</v>
      </c>
      <c r="C274" s="120">
        <v>292.10000000000002</v>
      </c>
      <c r="D274" s="118">
        <v>289.13333333333338</v>
      </c>
      <c r="E274" s="118">
        <v>285.26666666666677</v>
      </c>
      <c r="F274" s="118">
        <v>278.43333333333339</v>
      </c>
      <c r="G274" s="118">
        <v>274.56666666666678</v>
      </c>
      <c r="H274" s="118">
        <v>295.96666666666675</v>
      </c>
      <c r="I274" s="118">
        <v>299.83333333333343</v>
      </c>
      <c r="J274" s="118">
        <v>306.66666666666674</v>
      </c>
      <c r="K274" s="117">
        <v>293</v>
      </c>
      <c r="L274" s="117">
        <v>282.3</v>
      </c>
      <c r="M274" s="117">
        <v>65.575770000000006</v>
      </c>
    </row>
    <row r="275" spans="1:13">
      <c r="A275" s="65">
        <v>266</v>
      </c>
      <c r="B275" s="117" t="s">
        <v>1005</v>
      </c>
      <c r="C275" s="120">
        <v>719.75</v>
      </c>
      <c r="D275" s="118">
        <v>717.69999999999993</v>
      </c>
      <c r="E275" s="118">
        <v>707.94999999999982</v>
      </c>
      <c r="F275" s="118">
        <v>696.14999999999986</v>
      </c>
      <c r="G275" s="118">
        <v>686.39999999999975</v>
      </c>
      <c r="H275" s="118">
        <v>729.49999999999989</v>
      </c>
      <c r="I275" s="118">
        <v>739.25000000000011</v>
      </c>
      <c r="J275" s="118">
        <v>751.05</v>
      </c>
      <c r="K275" s="117">
        <v>727.45</v>
      </c>
      <c r="L275" s="117">
        <v>705.9</v>
      </c>
      <c r="M275" s="117">
        <v>1.9904200000000001</v>
      </c>
    </row>
    <row r="276" spans="1:13">
      <c r="A276" s="65">
        <v>267</v>
      </c>
      <c r="B276" s="117" t="s">
        <v>105</v>
      </c>
      <c r="C276" s="120">
        <v>1236</v>
      </c>
      <c r="D276" s="118">
        <v>1232.6333333333334</v>
      </c>
      <c r="E276" s="118">
        <v>1222.2666666666669</v>
      </c>
      <c r="F276" s="118">
        <v>1208.5333333333335</v>
      </c>
      <c r="G276" s="118">
        <v>1198.166666666667</v>
      </c>
      <c r="H276" s="118">
        <v>1246.3666666666668</v>
      </c>
      <c r="I276" s="118">
        <v>1256.7333333333331</v>
      </c>
      <c r="J276" s="118">
        <v>1270.4666666666667</v>
      </c>
      <c r="K276" s="117">
        <v>1243</v>
      </c>
      <c r="L276" s="117">
        <v>1218.9000000000001</v>
      </c>
      <c r="M276" s="117">
        <v>9.8919300000000003</v>
      </c>
    </row>
    <row r="277" spans="1:13">
      <c r="A277" s="65">
        <v>268</v>
      </c>
      <c r="B277" s="117" t="s">
        <v>106</v>
      </c>
      <c r="C277" s="120">
        <v>478.45</v>
      </c>
      <c r="D277" s="118">
        <v>477.2833333333333</v>
      </c>
      <c r="E277" s="118">
        <v>473.66666666666663</v>
      </c>
      <c r="F277" s="118">
        <v>468.88333333333333</v>
      </c>
      <c r="G277" s="118">
        <v>465.26666666666665</v>
      </c>
      <c r="H277" s="118">
        <v>482.06666666666661</v>
      </c>
      <c r="I277" s="118">
        <v>485.68333333333328</v>
      </c>
      <c r="J277" s="118">
        <v>490.46666666666658</v>
      </c>
      <c r="K277" s="117">
        <v>480.9</v>
      </c>
      <c r="L277" s="117">
        <v>472.5</v>
      </c>
      <c r="M277" s="117">
        <v>9.5653100000000002</v>
      </c>
    </row>
    <row r="278" spans="1:13">
      <c r="A278" s="65">
        <v>269</v>
      </c>
      <c r="B278" s="117" t="s">
        <v>1013</v>
      </c>
      <c r="C278" s="120">
        <v>197.85</v>
      </c>
      <c r="D278" s="118">
        <v>198.4</v>
      </c>
      <c r="E278" s="118">
        <v>196</v>
      </c>
      <c r="F278" s="118">
        <v>194.15</v>
      </c>
      <c r="G278" s="118">
        <v>191.75</v>
      </c>
      <c r="H278" s="118">
        <v>200.25</v>
      </c>
      <c r="I278" s="118">
        <v>202.65000000000003</v>
      </c>
      <c r="J278" s="118">
        <v>204.5</v>
      </c>
      <c r="K278" s="117">
        <v>200.8</v>
      </c>
      <c r="L278" s="117">
        <v>196.55</v>
      </c>
      <c r="M278" s="117">
        <v>3.8956599999999999</v>
      </c>
    </row>
    <row r="279" spans="1:13">
      <c r="A279" s="65">
        <v>270</v>
      </c>
      <c r="B279" s="117" t="s">
        <v>1017</v>
      </c>
      <c r="C279" s="120">
        <v>531.75</v>
      </c>
      <c r="D279" s="118">
        <v>531.4</v>
      </c>
      <c r="E279" s="118">
        <v>527.34999999999991</v>
      </c>
      <c r="F279" s="118">
        <v>522.94999999999993</v>
      </c>
      <c r="G279" s="118">
        <v>518.89999999999986</v>
      </c>
      <c r="H279" s="118">
        <v>535.79999999999995</v>
      </c>
      <c r="I279" s="118">
        <v>539.84999999999991</v>
      </c>
      <c r="J279" s="118">
        <v>544.25</v>
      </c>
      <c r="K279" s="117">
        <v>535.45000000000005</v>
      </c>
      <c r="L279" s="117">
        <v>527</v>
      </c>
      <c r="M279" s="117">
        <v>5.7162499999999996</v>
      </c>
    </row>
    <row r="280" spans="1:13">
      <c r="A280" s="65">
        <v>271</v>
      </c>
      <c r="B280" s="117" t="s">
        <v>1020</v>
      </c>
      <c r="C280" s="120">
        <v>372.35</v>
      </c>
      <c r="D280" s="118">
        <v>372.75</v>
      </c>
      <c r="E280" s="118">
        <v>368.6</v>
      </c>
      <c r="F280" s="118">
        <v>364.85</v>
      </c>
      <c r="G280" s="118">
        <v>360.70000000000005</v>
      </c>
      <c r="H280" s="118">
        <v>376.5</v>
      </c>
      <c r="I280" s="118">
        <v>380.65</v>
      </c>
      <c r="J280" s="118">
        <v>384.4</v>
      </c>
      <c r="K280" s="117">
        <v>376.9</v>
      </c>
      <c r="L280" s="117">
        <v>369</v>
      </c>
      <c r="M280" s="117">
        <v>0.32776</v>
      </c>
    </row>
    <row r="281" spans="1:13">
      <c r="A281" s="65">
        <v>272</v>
      </c>
      <c r="B281" s="117" t="s">
        <v>202</v>
      </c>
      <c r="C281" s="120">
        <v>457</v>
      </c>
      <c r="D281" s="118">
        <v>454</v>
      </c>
      <c r="E281" s="118">
        <v>448</v>
      </c>
      <c r="F281" s="118">
        <v>439</v>
      </c>
      <c r="G281" s="118">
        <v>433</v>
      </c>
      <c r="H281" s="118">
        <v>463</v>
      </c>
      <c r="I281" s="118">
        <v>469</v>
      </c>
      <c r="J281" s="118">
        <v>478</v>
      </c>
      <c r="K281" s="117">
        <v>460</v>
      </c>
      <c r="L281" s="117">
        <v>445</v>
      </c>
      <c r="M281" s="117">
        <v>4.7139699999999998</v>
      </c>
    </row>
    <row r="282" spans="1:13">
      <c r="A282" s="65">
        <v>273</v>
      </c>
      <c r="B282" s="117" t="s">
        <v>203</v>
      </c>
      <c r="C282" s="120">
        <v>92.05</v>
      </c>
      <c r="D282" s="118">
        <v>91.983333333333348</v>
      </c>
      <c r="E282" s="118">
        <v>90.716666666666697</v>
      </c>
      <c r="F282" s="118">
        <v>89.383333333333354</v>
      </c>
      <c r="G282" s="118">
        <v>88.116666666666703</v>
      </c>
      <c r="H282" s="118">
        <v>93.316666666666691</v>
      </c>
      <c r="I282" s="118">
        <v>94.583333333333343</v>
      </c>
      <c r="J282" s="118">
        <v>95.916666666666686</v>
      </c>
      <c r="K282" s="117">
        <v>93.25</v>
      </c>
      <c r="L282" s="117">
        <v>90.65</v>
      </c>
      <c r="M282" s="117">
        <v>7.2950999999999997</v>
      </c>
    </row>
    <row r="283" spans="1:13">
      <c r="A283" s="65">
        <v>274</v>
      </c>
      <c r="B283" s="117" t="s">
        <v>1032</v>
      </c>
      <c r="C283" s="120">
        <v>275.7</v>
      </c>
      <c r="D283" s="118">
        <v>277.76666666666665</v>
      </c>
      <c r="E283" s="118">
        <v>272.68333333333328</v>
      </c>
      <c r="F283" s="118">
        <v>269.66666666666663</v>
      </c>
      <c r="G283" s="118">
        <v>264.58333333333326</v>
      </c>
      <c r="H283" s="118">
        <v>280.7833333333333</v>
      </c>
      <c r="I283" s="118">
        <v>285.86666666666667</v>
      </c>
      <c r="J283" s="118">
        <v>288.88333333333333</v>
      </c>
      <c r="K283" s="117">
        <v>282.85000000000002</v>
      </c>
      <c r="L283" s="117">
        <v>274.75</v>
      </c>
      <c r="M283" s="117">
        <v>2.2279599999999999</v>
      </c>
    </row>
    <row r="284" spans="1:13">
      <c r="A284" s="65">
        <v>275</v>
      </c>
      <c r="B284" s="117" t="s">
        <v>1036</v>
      </c>
      <c r="C284" s="120">
        <v>80.5</v>
      </c>
      <c r="D284" s="118">
        <v>80.783333333333346</v>
      </c>
      <c r="E284" s="118">
        <v>79.766666666666694</v>
      </c>
      <c r="F284" s="118">
        <v>79.033333333333346</v>
      </c>
      <c r="G284" s="118">
        <v>78.016666666666694</v>
      </c>
      <c r="H284" s="118">
        <v>81.516666666666694</v>
      </c>
      <c r="I284" s="118">
        <v>82.533333333333346</v>
      </c>
      <c r="J284" s="118">
        <v>83.266666666666694</v>
      </c>
      <c r="K284" s="117">
        <v>81.8</v>
      </c>
      <c r="L284" s="117">
        <v>80.05</v>
      </c>
      <c r="M284" s="117">
        <v>1.1164499999999999</v>
      </c>
    </row>
    <row r="285" spans="1:13">
      <c r="A285" s="65">
        <v>276</v>
      </c>
      <c r="B285" s="117" t="s">
        <v>1046</v>
      </c>
      <c r="C285" s="120">
        <v>109.3</v>
      </c>
      <c r="D285" s="118">
        <v>109.71666666666665</v>
      </c>
      <c r="E285" s="118">
        <v>108.58333333333331</v>
      </c>
      <c r="F285" s="118">
        <v>107.86666666666666</v>
      </c>
      <c r="G285" s="118">
        <v>106.73333333333332</v>
      </c>
      <c r="H285" s="118">
        <v>110.43333333333331</v>
      </c>
      <c r="I285" s="118">
        <v>111.56666666666666</v>
      </c>
      <c r="J285" s="118">
        <v>112.2833333333333</v>
      </c>
      <c r="K285" s="117">
        <v>110.85</v>
      </c>
      <c r="L285" s="117">
        <v>109</v>
      </c>
      <c r="M285" s="117">
        <v>0.22202</v>
      </c>
    </row>
    <row r="286" spans="1:13">
      <c r="A286" s="65">
        <v>277</v>
      </c>
      <c r="B286" s="117" t="s">
        <v>1047</v>
      </c>
      <c r="C286" s="120">
        <v>217.75</v>
      </c>
      <c r="D286" s="118">
        <v>216.75</v>
      </c>
      <c r="E286" s="118">
        <v>215</v>
      </c>
      <c r="F286" s="118">
        <v>212.25</v>
      </c>
      <c r="G286" s="118">
        <v>210.5</v>
      </c>
      <c r="H286" s="118">
        <v>219.5</v>
      </c>
      <c r="I286" s="118">
        <v>221.25</v>
      </c>
      <c r="J286" s="118">
        <v>224</v>
      </c>
      <c r="K286" s="117">
        <v>218.5</v>
      </c>
      <c r="L286" s="117">
        <v>214</v>
      </c>
      <c r="M286" s="117">
        <v>0.45558999999999999</v>
      </c>
    </row>
    <row r="287" spans="1:13">
      <c r="A287" s="65">
        <v>278</v>
      </c>
      <c r="B287" s="117" t="s">
        <v>1048</v>
      </c>
      <c r="C287" s="120">
        <v>263.45</v>
      </c>
      <c r="D287" s="118">
        <v>260.83333333333331</v>
      </c>
      <c r="E287" s="118">
        <v>253.16666666666663</v>
      </c>
      <c r="F287" s="118">
        <v>242.88333333333333</v>
      </c>
      <c r="G287" s="118">
        <v>235.21666666666664</v>
      </c>
      <c r="H287" s="118">
        <v>271.11666666666662</v>
      </c>
      <c r="I287" s="118">
        <v>278.78333333333325</v>
      </c>
      <c r="J287" s="118">
        <v>289.06666666666661</v>
      </c>
      <c r="K287" s="117">
        <v>268.5</v>
      </c>
      <c r="L287" s="117">
        <v>250.55</v>
      </c>
      <c r="M287" s="117">
        <v>3.5605000000000002</v>
      </c>
    </row>
    <row r="288" spans="1:13">
      <c r="A288" s="65">
        <v>279</v>
      </c>
      <c r="B288" s="117" t="s">
        <v>107</v>
      </c>
      <c r="C288" s="120">
        <v>1213.4000000000001</v>
      </c>
      <c r="D288" s="118">
        <v>1214.5666666666666</v>
      </c>
      <c r="E288" s="118">
        <v>1209.1333333333332</v>
      </c>
      <c r="F288" s="118">
        <v>1204.8666666666666</v>
      </c>
      <c r="G288" s="118">
        <v>1199.4333333333332</v>
      </c>
      <c r="H288" s="118">
        <v>1218.8333333333333</v>
      </c>
      <c r="I288" s="118">
        <v>1224.2666666666667</v>
      </c>
      <c r="J288" s="118">
        <v>1228.5333333333333</v>
      </c>
      <c r="K288" s="117">
        <v>1220</v>
      </c>
      <c r="L288" s="117">
        <v>1210.3</v>
      </c>
      <c r="M288" s="117">
        <v>11.53871</v>
      </c>
    </row>
    <row r="289" spans="1:13">
      <c r="A289" s="65">
        <v>280</v>
      </c>
      <c r="B289" s="117" t="s">
        <v>201</v>
      </c>
      <c r="C289" s="120">
        <v>211.85</v>
      </c>
      <c r="D289" s="118">
        <v>210.63333333333333</v>
      </c>
      <c r="E289" s="118">
        <v>207.61666666666665</v>
      </c>
      <c r="F289" s="118">
        <v>203.38333333333333</v>
      </c>
      <c r="G289" s="118">
        <v>200.36666666666665</v>
      </c>
      <c r="H289" s="118">
        <v>214.86666666666665</v>
      </c>
      <c r="I289" s="118">
        <v>217.8833333333333</v>
      </c>
      <c r="J289" s="118">
        <v>222.11666666666665</v>
      </c>
      <c r="K289" s="117">
        <v>213.65</v>
      </c>
      <c r="L289" s="117">
        <v>206.4</v>
      </c>
      <c r="M289" s="117">
        <v>18.732710000000001</v>
      </c>
    </row>
    <row r="290" spans="1:13">
      <c r="A290" s="65">
        <v>281</v>
      </c>
      <c r="B290" s="117" t="s">
        <v>1059</v>
      </c>
      <c r="C290" s="120">
        <v>530.20000000000005</v>
      </c>
      <c r="D290" s="118">
        <v>528.75</v>
      </c>
      <c r="E290" s="118">
        <v>517.5</v>
      </c>
      <c r="F290" s="118">
        <v>504.79999999999995</v>
      </c>
      <c r="G290" s="118">
        <v>493.54999999999995</v>
      </c>
      <c r="H290" s="118">
        <v>541.45000000000005</v>
      </c>
      <c r="I290" s="118">
        <v>552.70000000000005</v>
      </c>
      <c r="J290" s="118">
        <v>565.40000000000009</v>
      </c>
      <c r="K290" s="117">
        <v>540</v>
      </c>
      <c r="L290" s="117">
        <v>516.04999999999995</v>
      </c>
      <c r="M290" s="117">
        <v>0.88458000000000003</v>
      </c>
    </row>
    <row r="291" spans="1:13">
      <c r="A291" s="65">
        <v>282</v>
      </c>
      <c r="B291" s="117" t="s">
        <v>1060</v>
      </c>
      <c r="C291" s="120">
        <v>315.55</v>
      </c>
      <c r="D291" s="118">
        <v>319.5</v>
      </c>
      <c r="E291" s="118">
        <v>311.05</v>
      </c>
      <c r="F291" s="118">
        <v>306.55</v>
      </c>
      <c r="G291" s="118">
        <v>298.10000000000002</v>
      </c>
      <c r="H291" s="118">
        <v>324</v>
      </c>
      <c r="I291" s="118">
        <v>332.45000000000005</v>
      </c>
      <c r="J291" s="118">
        <v>336.95</v>
      </c>
      <c r="K291" s="117">
        <v>327.95</v>
      </c>
      <c r="L291" s="117">
        <v>315</v>
      </c>
      <c r="M291" s="117">
        <v>0.90958000000000006</v>
      </c>
    </row>
    <row r="292" spans="1:13">
      <c r="A292" s="65">
        <v>283</v>
      </c>
      <c r="B292" s="117" t="s">
        <v>227</v>
      </c>
      <c r="C292" s="120">
        <v>579.4</v>
      </c>
      <c r="D292" s="118">
        <v>572.6</v>
      </c>
      <c r="E292" s="118">
        <v>563.70000000000005</v>
      </c>
      <c r="F292" s="118">
        <v>548</v>
      </c>
      <c r="G292" s="118">
        <v>539.1</v>
      </c>
      <c r="H292" s="118">
        <v>588.30000000000007</v>
      </c>
      <c r="I292" s="118">
        <v>597.19999999999993</v>
      </c>
      <c r="J292" s="118">
        <v>612.90000000000009</v>
      </c>
      <c r="K292" s="117">
        <v>581.5</v>
      </c>
      <c r="L292" s="117">
        <v>556.9</v>
      </c>
      <c r="M292" s="117">
        <v>5.1240600000000001</v>
      </c>
    </row>
    <row r="293" spans="1:13">
      <c r="A293" s="65">
        <v>284</v>
      </c>
      <c r="B293" s="117" t="s">
        <v>108</v>
      </c>
      <c r="C293" s="120">
        <v>119.3</v>
      </c>
      <c r="D293" s="118">
        <v>118.96666666666665</v>
      </c>
      <c r="E293" s="118">
        <v>117.93333333333331</v>
      </c>
      <c r="F293" s="118">
        <v>116.56666666666665</v>
      </c>
      <c r="G293" s="118">
        <v>115.5333333333333</v>
      </c>
      <c r="H293" s="118">
        <v>120.33333333333331</v>
      </c>
      <c r="I293" s="118">
        <v>121.36666666666665</v>
      </c>
      <c r="J293" s="118">
        <v>122.73333333333332</v>
      </c>
      <c r="K293" s="117">
        <v>120</v>
      </c>
      <c r="L293" s="117">
        <v>117.6</v>
      </c>
      <c r="M293" s="117">
        <v>21.70187</v>
      </c>
    </row>
    <row r="294" spans="1:13">
      <c r="A294" s="65">
        <v>285</v>
      </c>
      <c r="B294" s="117" t="s">
        <v>1068</v>
      </c>
      <c r="C294" s="120">
        <v>7.65</v>
      </c>
      <c r="D294" s="118">
        <v>7.666666666666667</v>
      </c>
      <c r="E294" s="118">
        <v>7.5833333333333339</v>
      </c>
      <c r="F294" s="118">
        <v>7.5166666666666666</v>
      </c>
      <c r="G294" s="118">
        <v>7.4333333333333336</v>
      </c>
      <c r="H294" s="118">
        <v>7.7333333333333343</v>
      </c>
      <c r="I294" s="118">
        <v>7.8166666666666682</v>
      </c>
      <c r="J294" s="118">
        <v>7.8833333333333346</v>
      </c>
      <c r="K294" s="117">
        <v>7.75</v>
      </c>
      <c r="L294" s="117">
        <v>7.6</v>
      </c>
      <c r="M294" s="117">
        <v>8.6011299999999995</v>
      </c>
    </row>
    <row r="295" spans="1:13">
      <c r="A295" s="65">
        <v>286</v>
      </c>
      <c r="B295" s="117" t="s">
        <v>109</v>
      </c>
      <c r="C295" s="120">
        <v>141.05000000000001</v>
      </c>
      <c r="D295" s="118">
        <v>139.93333333333334</v>
      </c>
      <c r="E295" s="118">
        <v>137.86666666666667</v>
      </c>
      <c r="F295" s="118">
        <v>134.68333333333334</v>
      </c>
      <c r="G295" s="118">
        <v>132.61666666666667</v>
      </c>
      <c r="H295" s="118">
        <v>143.11666666666667</v>
      </c>
      <c r="I295" s="118">
        <v>145.18333333333334</v>
      </c>
      <c r="J295" s="118">
        <v>148.36666666666667</v>
      </c>
      <c r="K295" s="117">
        <v>142</v>
      </c>
      <c r="L295" s="117">
        <v>136.75</v>
      </c>
      <c r="M295" s="117">
        <v>59.141849999999998</v>
      </c>
    </row>
    <row r="296" spans="1:13">
      <c r="A296" s="65">
        <v>287</v>
      </c>
      <c r="B296" s="117" t="s">
        <v>1071</v>
      </c>
      <c r="C296" s="120">
        <v>77.349999999999994</v>
      </c>
      <c r="D296" s="118">
        <v>77.316666666666663</v>
      </c>
      <c r="E296" s="118">
        <v>75.633333333333326</v>
      </c>
      <c r="F296" s="118">
        <v>73.916666666666657</v>
      </c>
      <c r="G296" s="118">
        <v>72.23333333333332</v>
      </c>
      <c r="H296" s="118">
        <v>79.033333333333331</v>
      </c>
      <c r="I296" s="118">
        <v>80.716666666666669</v>
      </c>
      <c r="J296" s="118">
        <v>82.433333333333337</v>
      </c>
      <c r="K296" s="117">
        <v>79</v>
      </c>
      <c r="L296" s="117">
        <v>75.599999999999994</v>
      </c>
      <c r="M296" s="117">
        <v>3.2403300000000002</v>
      </c>
    </row>
    <row r="297" spans="1:13">
      <c r="A297" s="65">
        <v>288</v>
      </c>
      <c r="B297" s="117" t="s">
        <v>1073</v>
      </c>
      <c r="C297" s="120">
        <v>996.35</v>
      </c>
      <c r="D297" s="118">
        <v>988.73333333333323</v>
      </c>
      <c r="E297" s="118">
        <v>972.46666666666647</v>
      </c>
      <c r="F297" s="118">
        <v>948.58333333333326</v>
      </c>
      <c r="G297" s="118">
        <v>932.31666666666649</v>
      </c>
      <c r="H297" s="118">
        <v>1012.6166666666664</v>
      </c>
      <c r="I297" s="118">
        <v>1028.8833333333332</v>
      </c>
      <c r="J297" s="118">
        <v>1052.7666666666664</v>
      </c>
      <c r="K297" s="117">
        <v>1005</v>
      </c>
      <c r="L297" s="117">
        <v>964.85</v>
      </c>
      <c r="M297" s="117">
        <v>0.65552999999999995</v>
      </c>
    </row>
    <row r="298" spans="1:13">
      <c r="A298" s="65">
        <v>289</v>
      </c>
      <c r="B298" s="117" t="s">
        <v>1984</v>
      </c>
      <c r="C298" s="120">
        <v>378.6</v>
      </c>
      <c r="D298" s="118">
        <v>379.2</v>
      </c>
      <c r="E298" s="118">
        <v>377.4</v>
      </c>
      <c r="F298" s="118">
        <v>376.2</v>
      </c>
      <c r="G298" s="118">
        <v>374.4</v>
      </c>
      <c r="H298" s="118">
        <v>380.4</v>
      </c>
      <c r="I298" s="118">
        <v>382.20000000000005</v>
      </c>
      <c r="J298" s="118">
        <v>383.4</v>
      </c>
      <c r="K298" s="117">
        <v>381</v>
      </c>
      <c r="L298" s="117">
        <v>378</v>
      </c>
      <c r="M298" s="117">
        <v>0.13741</v>
      </c>
    </row>
    <row r="299" spans="1:13">
      <c r="A299" s="65">
        <v>290</v>
      </c>
      <c r="B299" s="117" t="s">
        <v>1079</v>
      </c>
      <c r="C299" s="120">
        <v>5699.25</v>
      </c>
      <c r="D299" s="118">
        <v>5712.083333333333</v>
      </c>
      <c r="E299" s="118">
        <v>5677.1666666666661</v>
      </c>
      <c r="F299" s="118">
        <v>5655.083333333333</v>
      </c>
      <c r="G299" s="118">
        <v>5620.1666666666661</v>
      </c>
      <c r="H299" s="118">
        <v>5734.1666666666661</v>
      </c>
      <c r="I299" s="118">
        <v>5769.0833333333321</v>
      </c>
      <c r="J299" s="118">
        <v>5791.1666666666661</v>
      </c>
      <c r="K299" s="117">
        <v>5747</v>
      </c>
      <c r="L299" s="117">
        <v>5690</v>
      </c>
      <c r="M299" s="117">
        <v>1.4840000000000001E-2</v>
      </c>
    </row>
    <row r="300" spans="1:13">
      <c r="A300" s="65">
        <v>291</v>
      </c>
      <c r="B300" s="117" t="s">
        <v>110</v>
      </c>
      <c r="C300" s="120">
        <v>486.05</v>
      </c>
      <c r="D300" s="118">
        <v>483.91666666666669</v>
      </c>
      <c r="E300" s="118">
        <v>479.43333333333339</v>
      </c>
      <c r="F300" s="118">
        <v>472.81666666666672</v>
      </c>
      <c r="G300" s="118">
        <v>468.33333333333343</v>
      </c>
      <c r="H300" s="118">
        <v>490.53333333333336</v>
      </c>
      <c r="I300" s="118">
        <v>495.01666666666659</v>
      </c>
      <c r="J300" s="118">
        <v>501.63333333333333</v>
      </c>
      <c r="K300" s="117">
        <v>488.4</v>
      </c>
      <c r="L300" s="117">
        <v>477.3</v>
      </c>
      <c r="M300" s="117">
        <v>10.11374</v>
      </c>
    </row>
    <row r="301" spans="1:13">
      <c r="A301" s="65">
        <v>292</v>
      </c>
      <c r="B301" s="117" t="s">
        <v>111</v>
      </c>
      <c r="C301" s="120">
        <v>1340.9</v>
      </c>
      <c r="D301" s="118">
        <v>1339.6333333333334</v>
      </c>
      <c r="E301" s="118">
        <v>1331.2666666666669</v>
      </c>
      <c r="F301" s="118">
        <v>1321.6333333333334</v>
      </c>
      <c r="G301" s="118">
        <v>1313.2666666666669</v>
      </c>
      <c r="H301" s="118">
        <v>1349.2666666666669</v>
      </c>
      <c r="I301" s="118">
        <v>1357.6333333333332</v>
      </c>
      <c r="J301" s="118">
        <v>1367.2666666666669</v>
      </c>
      <c r="K301" s="117">
        <v>1348</v>
      </c>
      <c r="L301" s="117">
        <v>1330</v>
      </c>
      <c r="M301" s="117">
        <v>30.792480000000001</v>
      </c>
    </row>
    <row r="302" spans="1:13">
      <c r="A302" s="65">
        <v>293</v>
      </c>
      <c r="B302" s="117" t="s">
        <v>1863</v>
      </c>
      <c r="C302" s="120">
        <v>1731.75</v>
      </c>
      <c r="D302" s="118">
        <v>1727.6333333333332</v>
      </c>
      <c r="E302" s="118">
        <v>1710.2666666666664</v>
      </c>
      <c r="F302" s="118">
        <v>1688.7833333333333</v>
      </c>
      <c r="G302" s="118">
        <v>1671.4166666666665</v>
      </c>
      <c r="H302" s="118">
        <v>1749.1166666666663</v>
      </c>
      <c r="I302" s="118">
        <v>1766.4833333333331</v>
      </c>
      <c r="J302" s="118">
        <v>1787.9666666666662</v>
      </c>
      <c r="K302" s="117">
        <v>1745</v>
      </c>
      <c r="L302" s="117">
        <v>1706.15</v>
      </c>
      <c r="M302" s="117">
        <v>1.04396</v>
      </c>
    </row>
    <row r="303" spans="1:13">
      <c r="A303" s="65">
        <v>294</v>
      </c>
      <c r="B303" s="117" t="s">
        <v>1910</v>
      </c>
      <c r="C303" s="120">
        <v>1649.5</v>
      </c>
      <c r="D303" s="118">
        <v>1646.45</v>
      </c>
      <c r="E303" s="118">
        <v>1635.0500000000002</v>
      </c>
      <c r="F303" s="118">
        <v>1620.6000000000001</v>
      </c>
      <c r="G303" s="118">
        <v>1609.2000000000003</v>
      </c>
      <c r="H303" s="118">
        <v>1660.9</v>
      </c>
      <c r="I303" s="118">
        <v>1672.3000000000002</v>
      </c>
      <c r="J303" s="118">
        <v>1686.75</v>
      </c>
      <c r="K303" s="117">
        <v>1657.85</v>
      </c>
      <c r="L303" s="117">
        <v>1632</v>
      </c>
      <c r="M303" s="117">
        <v>0.39319999999999999</v>
      </c>
    </row>
    <row r="304" spans="1:13">
      <c r="A304" s="65">
        <v>295</v>
      </c>
      <c r="B304" s="117" t="s">
        <v>112</v>
      </c>
      <c r="C304" s="120">
        <v>849.7</v>
      </c>
      <c r="D304" s="118">
        <v>845.25</v>
      </c>
      <c r="E304" s="118">
        <v>837.5</v>
      </c>
      <c r="F304" s="118">
        <v>825.3</v>
      </c>
      <c r="G304" s="118">
        <v>817.55</v>
      </c>
      <c r="H304" s="118">
        <v>857.45</v>
      </c>
      <c r="I304" s="118">
        <v>865.2</v>
      </c>
      <c r="J304" s="118">
        <v>877.40000000000009</v>
      </c>
      <c r="K304" s="117">
        <v>853</v>
      </c>
      <c r="L304" s="117">
        <v>833.05</v>
      </c>
      <c r="M304" s="117">
        <v>10.719799999999999</v>
      </c>
    </row>
    <row r="305" spans="1:13">
      <c r="A305" s="65">
        <v>296</v>
      </c>
      <c r="B305" s="117" t="s">
        <v>113</v>
      </c>
      <c r="C305" s="120">
        <v>726.9</v>
      </c>
      <c r="D305" s="118">
        <v>726.75</v>
      </c>
      <c r="E305" s="118">
        <v>723.5</v>
      </c>
      <c r="F305" s="118">
        <v>720.1</v>
      </c>
      <c r="G305" s="118">
        <v>716.85</v>
      </c>
      <c r="H305" s="118">
        <v>730.15</v>
      </c>
      <c r="I305" s="118">
        <v>733.4</v>
      </c>
      <c r="J305" s="118">
        <v>736.8</v>
      </c>
      <c r="K305" s="117">
        <v>730</v>
      </c>
      <c r="L305" s="117">
        <v>723.35</v>
      </c>
      <c r="M305" s="117">
        <v>21.38402</v>
      </c>
    </row>
    <row r="306" spans="1:13">
      <c r="A306" s="65">
        <v>297</v>
      </c>
      <c r="B306" s="117" t="s">
        <v>114</v>
      </c>
      <c r="C306" s="120">
        <v>444.05</v>
      </c>
      <c r="D306" s="118">
        <v>443</v>
      </c>
      <c r="E306" s="118">
        <v>439.5</v>
      </c>
      <c r="F306" s="118">
        <v>434.95</v>
      </c>
      <c r="G306" s="118">
        <v>431.45</v>
      </c>
      <c r="H306" s="118">
        <v>447.55</v>
      </c>
      <c r="I306" s="118">
        <v>451.05</v>
      </c>
      <c r="J306" s="118">
        <v>455.6</v>
      </c>
      <c r="K306" s="117">
        <v>446.5</v>
      </c>
      <c r="L306" s="117">
        <v>438.45</v>
      </c>
      <c r="M306" s="117">
        <v>18.761040000000001</v>
      </c>
    </row>
    <row r="307" spans="1:13">
      <c r="A307" s="65">
        <v>298</v>
      </c>
      <c r="B307" s="117" t="s">
        <v>1115</v>
      </c>
      <c r="C307" s="120">
        <v>108.7</v>
      </c>
      <c r="D307" s="118">
        <v>108.93333333333332</v>
      </c>
      <c r="E307" s="118">
        <v>105.61666666666665</v>
      </c>
      <c r="F307" s="118">
        <v>102.53333333333332</v>
      </c>
      <c r="G307" s="118">
        <v>99.21666666666664</v>
      </c>
      <c r="H307" s="118">
        <v>112.01666666666665</v>
      </c>
      <c r="I307" s="118">
        <v>115.33333333333334</v>
      </c>
      <c r="J307" s="118">
        <v>118.41666666666666</v>
      </c>
      <c r="K307" s="117">
        <v>112.25</v>
      </c>
      <c r="L307" s="117">
        <v>105.85</v>
      </c>
      <c r="M307" s="117">
        <v>0.94003999999999999</v>
      </c>
    </row>
    <row r="308" spans="1:13">
      <c r="A308" s="65">
        <v>299</v>
      </c>
      <c r="B308" s="117" t="s">
        <v>1119</v>
      </c>
      <c r="C308" s="120">
        <v>239.7</v>
      </c>
      <c r="D308" s="118">
        <v>238.1</v>
      </c>
      <c r="E308" s="118">
        <v>236.25</v>
      </c>
      <c r="F308" s="118">
        <v>232.8</v>
      </c>
      <c r="G308" s="118">
        <v>230.95000000000002</v>
      </c>
      <c r="H308" s="118">
        <v>241.54999999999998</v>
      </c>
      <c r="I308" s="118">
        <v>243.39999999999995</v>
      </c>
      <c r="J308" s="118">
        <v>246.84999999999997</v>
      </c>
      <c r="K308" s="117">
        <v>239.95</v>
      </c>
      <c r="L308" s="117">
        <v>234.65</v>
      </c>
      <c r="M308" s="117">
        <v>0.63117000000000001</v>
      </c>
    </row>
    <row r="309" spans="1:13">
      <c r="A309" s="65">
        <v>300</v>
      </c>
      <c r="B309" s="117" t="s">
        <v>1135</v>
      </c>
      <c r="C309" s="120">
        <v>98.65</v>
      </c>
      <c r="D309" s="118">
        <v>97.600000000000009</v>
      </c>
      <c r="E309" s="118">
        <v>96.200000000000017</v>
      </c>
      <c r="F309" s="118">
        <v>93.750000000000014</v>
      </c>
      <c r="G309" s="118">
        <v>92.350000000000023</v>
      </c>
      <c r="H309" s="118">
        <v>100.05000000000001</v>
      </c>
      <c r="I309" s="118">
        <v>101.45000000000002</v>
      </c>
      <c r="J309" s="118">
        <v>103.9</v>
      </c>
      <c r="K309" s="117">
        <v>99</v>
      </c>
      <c r="L309" s="117">
        <v>95.15</v>
      </c>
      <c r="M309" s="117">
        <v>18.74259</v>
      </c>
    </row>
    <row r="310" spans="1:13">
      <c r="A310" s="65">
        <v>301</v>
      </c>
      <c r="B310" s="117" t="s">
        <v>1145</v>
      </c>
      <c r="C310" s="120">
        <v>85.7</v>
      </c>
      <c r="D310" s="118">
        <v>85.11666666666666</v>
      </c>
      <c r="E310" s="118">
        <v>83.433333333333323</v>
      </c>
      <c r="F310" s="118">
        <v>81.166666666666657</v>
      </c>
      <c r="G310" s="118">
        <v>79.48333333333332</v>
      </c>
      <c r="H310" s="118">
        <v>87.383333333333326</v>
      </c>
      <c r="I310" s="118">
        <v>89.066666666666663</v>
      </c>
      <c r="J310" s="118">
        <v>91.333333333333329</v>
      </c>
      <c r="K310" s="117">
        <v>86.8</v>
      </c>
      <c r="L310" s="117">
        <v>82.85</v>
      </c>
      <c r="M310" s="117">
        <v>2.75834</v>
      </c>
    </row>
    <row r="311" spans="1:13">
      <c r="A311" s="65">
        <v>302</v>
      </c>
      <c r="B311" s="117" t="s">
        <v>240</v>
      </c>
      <c r="C311" s="120">
        <v>381.45</v>
      </c>
      <c r="D311" s="118">
        <v>382.08333333333331</v>
      </c>
      <c r="E311" s="118">
        <v>379.06666666666661</v>
      </c>
      <c r="F311" s="118">
        <v>376.68333333333328</v>
      </c>
      <c r="G311" s="118">
        <v>373.66666666666657</v>
      </c>
      <c r="H311" s="118">
        <v>384.46666666666664</v>
      </c>
      <c r="I311" s="118">
        <v>387.48333333333341</v>
      </c>
      <c r="J311" s="118">
        <v>389.86666666666667</v>
      </c>
      <c r="K311" s="117">
        <v>385.1</v>
      </c>
      <c r="L311" s="117">
        <v>379.7</v>
      </c>
      <c r="M311" s="117">
        <v>9.1148500000000006</v>
      </c>
    </row>
    <row r="312" spans="1:13">
      <c r="A312" s="65">
        <v>303</v>
      </c>
      <c r="B312" s="117" t="s">
        <v>1152</v>
      </c>
      <c r="C312" s="120">
        <v>27.8</v>
      </c>
      <c r="D312" s="118">
        <v>27.816666666666663</v>
      </c>
      <c r="E312" s="118">
        <v>27.633333333333326</v>
      </c>
      <c r="F312" s="118">
        <v>27.466666666666661</v>
      </c>
      <c r="G312" s="118">
        <v>27.283333333333324</v>
      </c>
      <c r="H312" s="118">
        <v>27.983333333333327</v>
      </c>
      <c r="I312" s="118">
        <v>28.166666666666664</v>
      </c>
      <c r="J312" s="118">
        <v>28.333333333333329</v>
      </c>
      <c r="K312" s="117">
        <v>28</v>
      </c>
      <c r="L312" s="117">
        <v>27.65</v>
      </c>
      <c r="M312" s="117">
        <v>7.5396400000000003</v>
      </c>
    </row>
    <row r="313" spans="1:13">
      <c r="A313" s="65">
        <v>304</v>
      </c>
      <c r="B313" s="117" t="s">
        <v>115</v>
      </c>
      <c r="C313" s="120">
        <v>7355.15</v>
      </c>
      <c r="D313" s="118">
        <v>7380.7166666666672</v>
      </c>
      <c r="E313" s="118">
        <v>7291.4333333333343</v>
      </c>
      <c r="F313" s="118">
        <v>7227.7166666666672</v>
      </c>
      <c r="G313" s="118">
        <v>7138.4333333333343</v>
      </c>
      <c r="H313" s="118">
        <v>7444.4333333333343</v>
      </c>
      <c r="I313" s="118">
        <v>7533.7166666666672</v>
      </c>
      <c r="J313" s="118">
        <v>7597.4333333333343</v>
      </c>
      <c r="K313" s="117">
        <v>7470</v>
      </c>
      <c r="L313" s="117">
        <v>7317</v>
      </c>
      <c r="M313" s="117">
        <v>4.9119599999999997</v>
      </c>
    </row>
    <row r="314" spans="1:13">
      <c r="A314" s="65">
        <v>305</v>
      </c>
      <c r="B314" s="117" t="s">
        <v>2251</v>
      </c>
      <c r="C314" s="120">
        <v>546.4</v>
      </c>
      <c r="D314" s="118">
        <v>545.20000000000005</v>
      </c>
      <c r="E314" s="118">
        <v>538.40000000000009</v>
      </c>
      <c r="F314" s="118">
        <v>530.40000000000009</v>
      </c>
      <c r="G314" s="118">
        <v>523.60000000000014</v>
      </c>
      <c r="H314" s="118">
        <v>553.20000000000005</v>
      </c>
      <c r="I314" s="118">
        <v>560</v>
      </c>
      <c r="J314" s="118">
        <v>568</v>
      </c>
      <c r="K314" s="117">
        <v>552</v>
      </c>
      <c r="L314" s="117">
        <v>537.20000000000005</v>
      </c>
      <c r="M314" s="117">
        <v>3.014E-2</v>
      </c>
    </row>
    <row r="315" spans="1:13">
      <c r="A315" s="65">
        <v>306</v>
      </c>
      <c r="B315" s="117" t="s">
        <v>1865</v>
      </c>
      <c r="C315" s="120">
        <v>85.25</v>
      </c>
      <c r="D315" s="118">
        <v>85.166666666666671</v>
      </c>
      <c r="E315" s="118">
        <v>84.63333333333334</v>
      </c>
      <c r="F315" s="118">
        <v>84.016666666666666</v>
      </c>
      <c r="G315" s="118">
        <v>83.483333333333334</v>
      </c>
      <c r="H315" s="118">
        <v>85.783333333333346</v>
      </c>
      <c r="I315" s="118">
        <v>86.316666666666677</v>
      </c>
      <c r="J315" s="118">
        <v>86.933333333333351</v>
      </c>
      <c r="K315" s="117">
        <v>85.7</v>
      </c>
      <c r="L315" s="117">
        <v>84.55</v>
      </c>
      <c r="M315" s="117">
        <v>1.35287</v>
      </c>
    </row>
    <row r="316" spans="1:13">
      <c r="A316" s="65">
        <v>307</v>
      </c>
      <c r="B316" s="117" t="s">
        <v>348</v>
      </c>
      <c r="C316" s="120">
        <v>604.25</v>
      </c>
      <c r="D316" s="118">
        <v>602.88333333333333</v>
      </c>
      <c r="E316" s="118">
        <v>598.26666666666665</v>
      </c>
      <c r="F316" s="118">
        <v>592.2833333333333</v>
      </c>
      <c r="G316" s="118">
        <v>587.66666666666663</v>
      </c>
      <c r="H316" s="118">
        <v>608.86666666666667</v>
      </c>
      <c r="I316" s="118">
        <v>613.48333333333323</v>
      </c>
      <c r="J316" s="118">
        <v>619.4666666666667</v>
      </c>
      <c r="K316" s="117">
        <v>607.5</v>
      </c>
      <c r="L316" s="117">
        <v>596.9</v>
      </c>
      <c r="M316" s="117">
        <v>11.491149999999999</v>
      </c>
    </row>
    <row r="317" spans="1:13">
      <c r="A317" s="65">
        <v>308</v>
      </c>
      <c r="B317" s="117" t="s">
        <v>116</v>
      </c>
      <c r="C317" s="120">
        <v>111.4</v>
      </c>
      <c r="D317" s="118">
        <v>111.83333333333333</v>
      </c>
      <c r="E317" s="118">
        <v>110.66666666666666</v>
      </c>
      <c r="F317" s="118">
        <v>109.93333333333332</v>
      </c>
      <c r="G317" s="118">
        <v>108.76666666666665</v>
      </c>
      <c r="H317" s="118">
        <v>112.56666666666666</v>
      </c>
      <c r="I317" s="118">
        <v>113.73333333333332</v>
      </c>
      <c r="J317" s="118">
        <v>114.46666666666667</v>
      </c>
      <c r="K317" s="117">
        <v>113</v>
      </c>
      <c r="L317" s="117">
        <v>111.1</v>
      </c>
      <c r="M317" s="117">
        <v>0.92684999999999995</v>
      </c>
    </row>
    <row r="318" spans="1:13">
      <c r="A318" s="65">
        <v>309</v>
      </c>
      <c r="B318" s="117" t="s">
        <v>1170</v>
      </c>
      <c r="C318" s="120">
        <v>3202.2</v>
      </c>
      <c r="D318" s="118">
        <v>3211.2333333333336</v>
      </c>
      <c r="E318" s="118">
        <v>3182.5166666666673</v>
      </c>
      <c r="F318" s="118">
        <v>3162.8333333333339</v>
      </c>
      <c r="G318" s="118">
        <v>3134.1166666666677</v>
      </c>
      <c r="H318" s="118">
        <v>3230.916666666667</v>
      </c>
      <c r="I318" s="118">
        <v>3259.6333333333332</v>
      </c>
      <c r="J318" s="118">
        <v>3279.3166666666666</v>
      </c>
      <c r="K318" s="117">
        <v>3239.95</v>
      </c>
      <c r="L318" s="117">
        <v>3191.55</v>
      </c>
      <c r="M318" s="117">
        <v>9.9760000000000001E-2</v>
      </c>
    </row>
    <row r="319" spans="1:13">
      <c r="A319" s="65">
        <v>310</v>
      </c>
      <c r="B319" s="117" t="s">
        <v>352</v>
      </c>
      <c r="C319" s="120">
        <v>460.5</v>
      </c>
      <c r="D319" s="118">
        <v>458.16666666666669</v>
      </c>
      <c r="E319" s="118">
        <v>451.38333333333338</v>
      </c>
      <c r="F319" s="118">
        <v>442.26666666666671</v>
      </c>
      <c r="G319" s="118">
        <v>435.48333333333341</v>
      </c>
      <c r="H319" s="118">
        <v>467.28333333333336</v>
      </c>
      <c r="I319" s="118">
        <v>474.06666666666666</v>
      </c>
      <c r="J319" s="118">
        <v>483.18333333333334</v>
      </c>
      <c r="K319" s="117">
        <v>464.95</v>
      </c>
      <c r="L319" s="117">
        <v>449.05</v>
      </c>
      <c r="M319" s="117">
        <v>6.5664800000000003</v>
      </c>
    </row>
    <row r="320" spans="1:13">
      <c r="A320" s="65">
        <v>311</v>
      </c>
      <c r="B320" s="117" t="s">
        <v>1845</v>
      </c>
      <c r="C320" s="120">
        <v>899.55</v>
      </c>
      <c r="D320" s="118">
        <v>894.81666666666661</v>
      </c>
      <c r="E320" s="118">
        <v>887.73333333333323</v>
      </c>
      <c r="F320" s="118">
        <v>875.91666666666663</v>
      </c>
      <c r="G320" s="118">
        <v>868.83333333333326</v>
      </c>
      <c r="H320" s="118">
        <v>906.63333333333321</v>
      </c>
      <c r="I320" s="118">
        <v>913.7166666666667</v>
      </c>
      <c r="J320" s="118">
        <v>925.53333333333319</v>
      </c>
      <c r="K320" s="117">
        <v>901.9</v>
      </c>
      <c r="L320" s="117">
        <v>883</v>
      </c>
      <c r="M320" s="117">
        <v>1.3744000000000001</v>
      </c>
    </row>
    <row r="321" spans="1:13">
      <c r="A321" s="65">
        <v>312</v>
      </c>
      <c r="B321" s="117" t="s">
        <v>1173</v>
      </c>
      <c r="C321" s="120">
        <v>215.05</v>
      </c>
      <c r="D321" s="118">
        <v>215.65</v>
      </c>
      <c r="E321" s="118">
        <v>213.45000000000002</v>
      </c>
      <c r="F321" s="118">
        <v>211.85000000000002</v>
      </c>
      <c r="G321" s="118">
        <v>209.65000000000003</v>
      </c>
      <c r="H321" s="118">
        <v>217.25</v>
      </c>
      <c r="I321" s="118">
        <v>219.45</v>
      </c>
      <c r="J321" s="118">
        <v>221.04999999999998</v>
      </c>
      <c r="K321" s="117">
        <v>217.85</v>
      </c>
      <c r="L321" s="117">
        <v>214.05</v>
      </c>
      <c r="M321" s="117">
        <v>0.71872000000000003</v>
      </c>
    </row>
    <row r="322" spans="1:13">
      <c r="A322" s="65">
        <v>313</v>
      </c>
      <c r="B322" s="117" t="s">
        <v>1175</v>
      </c>
      <c r="C322" s="120">
        <v>152.25</v>
      </c>
      <c r="D322" s="118">
        <v>151.75</v>
      </c>
      <c r="E322" s="118">
        <v>150.5</v>
      </c>
      <c r="F322" s="118">
        <v>148.75</v>
      </c>
      <c r="G322" s="118">
        <v>147.5</v>
      </c>
      <c r="H322" s="118">
        <v>153.5</v>
      </c>
      <c r="I322" s="118">
        <v>154.75</v>
      </c>
      <c r="J322" s="118">
        <v>156.5</v>
      </c>
      <c r="K322" s="117">
        <v>153</v>
      </c>
      <c r="L322" s="117">
        <v>150</v>
      </c>
      <c r="M322" s="117">
        <v>0.49864000000000003</v>
      </c>
    </row>
    <row r="323" spans="1:13">
      <c r="A323" s="65">
        <v>314</v>
      </c>
      <c r="B323" s="117" t="s">
        <v>1177</v>
      </c>
      <c r="C323" s="120">
        <v>308.55</v>
      </c>
      <c r="D323" s="118">
        <v>307.16666666666669</v>
      </c>
      <c r="E323" s="118">
        <v>304.38333333333338</v>
      </c>
      <c r="F323" s="118">
        <v>300.2166666666667</v>
      </c>
      <c r="G323" s="118">
        <v>297.43333333333339</v>
      </c>
      <c r="H323" s="118">
        <v>311.33333333333337</v>
      </c>
      <c r="I323" s="118">
        <v>314.11666666666667</v>
      </c>
      <c r="J323" s="118">
        <v>318.28333333333336</v>
      </c>
      <c r="K323" s="117">
        <v>309.95</v>
      </c>
      <c r="L323" s="117">
        <v>303</v>
      </c>
      <c r="M323" s="117">
        <v>1.13218</v>
      </c>
    </row>
    <row r="324" spans="1:13">
      <c r="A324" s="65">
        <v>315</v>
      </c>
      <c r="B324" s="117" t="s">
        <v>117</v>
      </c>
      <c r="C324" s="120">
        <v>854.5</v>
      </c>
      <c r="D324" s="118">
        <v>853.43333333333339</v>
      </c>
      <c r="E324" s="118">
        <v>843.86666666666679</v>
      </c>
      <c r="F324" s="118">
        <v>833.23333333333335</v>
      </c>
      <c r="G324" s="118">
        <v>823.66666666666674</v>
      </c>
      <c r="H324" s="118">
        <v>864.06666666666683</v>
      </c>
      <c r="I324" s="118">
        <v>873.63333333333344</v>
      </c>
      <c r="J324" s="118">
        <v>884.26666666666688</v>
      </c>
      <c r="K324" s="117">
        <v>863</v>
      </c>
      <c r="L324" s="117">
        <v>842.8</v>
      </c>
      <c r="M324" s="117">
        <v>15.986039999999999</v>
      </c>
    </row>
    <row r="325" spans="1:13">
      <c r="A325" s="65">
        <v>316</v>
      </c>
      <c r="B325" s="117" t="s">
        <v>1185</v>
      </c>
      <c r="C325" s="120">
        <v>29.2</v>
      </c>
      <c r="D325" s="118">
        <v>29.350000000000005</v>
      </c>
      <c r="E325" s="118">
        <v>28.95000000000001</v>
      </c>
      <c r="F325" s="118">
        <v>28.700000000000006</v>
      </c>
      <c r="G325" s="118">
        <v>28.300000000000011</v>
      </c>
      <c r="H325" s="118">
        <v>29.600000000000009</v>
      </c>
      <c r="I325" s="118">
        <v>30.000000000000007</v>
      </c>
      <c r="J325" s="118">
        <v>30.250000000000007</v>
      </c>
      <c r="K325" s="117">
        <v>29.75</v>
      </c>
      <c r="L325" s="117">
        <v>29.1</v>
      </c>
      <c r="M325" s="117">
        <v>5.0244600000000004</v>
      </c>
    </row>
    <row r="326" spans="1:13">
      <c r="A326" s="65">
        <v>317</v>
      </c>
      <c r="B326" s="117" t="s">
        <v>1188</v>
      </c>
      <c r="C326" s="120">
        <v>166.45</v>
      </c>
      <c r="D326" s="118">
        <v>166.41666666666666</v>
      </c>
      <c r="E326" s="118">
        <v>165.08333333333331</v>
      </c>
      <c r="F326" s="118">
        <v>163.71666666666667</v>
      </c>
      <c r="G326" s="118">
        <v>162.38333333333333</v>
      </c>
      <c r="H326" s="118">
        <v>167.7833333333333</v>
      </c>
      <c r="I326" s="118">
        <v>169.11666666666662</v>
      </c>
      <c r="J326" s="118">
        <v>170.48333333333329</v>
      </c>
      <c r="K326" s="117">
        <v>167.75</v>
      </c>
      <c r="L326" s="117">
        <v>165.05</v>
      </c>
      <c r="M326" s="117">
        <v>0.88900999999999997</v>
      </c>
    </row>
    <row r="327" spans="1:13">
      <c r="A327" s="65">
        <v>318</v>
      </c>
      <c r="B327" s="117" t="s">
        <v>118</v>
      </c>
      <c r="C327" s="120">
        <v>160.69999999999999</v>
      </c>
      <c r="D327" s="118">
        <v>160.06666666666669</v>
      </c>
      <c r="E327" s="118">
        <v>158.23333333333338</v>
      </c>
      <c r="F327" s="118">
        <v>155.76666666666668</v>
      </c>
      <c r="G327" s="118">
        <v>153.93333333333337</v>
      </c>
      <c r="H327" s="118">
        <v>162.53333333333339</v>
      </c>
      <c r="I327" s="118">
        <v>164.3666666666667</v>
      </c>
      <c r="J327" s="118">
        <v>166.8333333333334</v>
      </c>
      <c r="K327" s="117">
        <v>161.9</v>
      </c>
      <c r="L327" s="117">
        <v>157.6</v>
      </c>
      <c r="M327" s="117">
        <v>34.678699999999999</v>
      </c>
    </row>
    <row r="328" spans="1:13">
      <c r="A328" s="65">
        <v>319</v>
      </c>
      <c r="B328" s="117" t="s">
        <v>1198</v>
      </c>
      <c r="C328" s="120">
        <v>678.8</v>
      </c>
      <c r="D328" s="118">
        <v>683.4666666666667</v>
      </c>
      <c r="E328" s="118">
        <v>669.33333333333337</v>
      </c>
      <c r="F328" s="118">
        <v>659.86666666666667</v>
      </c>
      <c r="G328" s="118">
        <v>645.73333333333335</v>
      </c>
      <c r="H328" s="118">
        <v>692.93333333333339</v>
      </c>
      <c r="I328" s="118">
        <v>707.06666666666661</v>
      </c>
      <c r="J328" s="118">
        <v>716.53333333333342</v>
      </c>
      <c r="K328" s="117">
        <v>697.6</v>
      </c>
      <c r="L328" s="117">
        <v>674</v>
      </c>
      <c r="M328" s="117">
        <v>0.20025999999999999</v>
      </c>
    </row>
    <row r="329" spans="1:13">
      <c r="A329" s="65">
        <v>320</v>
      </c>
      <c r="B329" s="117" t="s">
        <v>204</v>
      </c>
      <c r="C329" s="120">
        <v>876.45</v>
      </c>
      <c r="D329" s="118">
        <v>877.81666666666672</v>
      </c>
      <c r="E329" s="118">
        <v>867.78333333333342</v>
      </c>
      <c r="F329" s="118">
        <v>859.11666666666667</v>
      </c>
      <c r="G329" s="118">
        <v>849.08333333333337</v>
      </c>
      <c r="H329" s="118">
        <v>886.48333333333346</v>
      </c>
      <c r="I329" s="118">
        <v>896.51666666666677</v>
      </c>
      <c r="J329" s="118">
        <v>905.18333333333351</v>
      </c>
      <c r="K329" s="117">
        <v>887.85</v>
      </c>
      <c r="L329" s="117">
        <v>869.15</v>
      </c>
      <c r="M329" s="117">
        <v>1.6813400000000001</v>
      </c>
    </row>
    <row r="330" spans="1:13">
      <c r="A330" s="65">
        <v>321</v>
      </c>
      <c r="B330" s="117" t="s">
        <v>119</v>
      </c>
      <c r="C330" s="120">
        <v>66195.600000000006</v>
      </c>
      <c r="D330" s="118">
        <v>66420.849999999991</v>
      </c>
      <c r="E330" s="118">
        <v>65851.749999999985</v>
      </c>
      <c r="F330" s="118">
        <v>65507.899999999994</v>
      </c>
      <c r="G330" s="118">
        <v>64938.799999999988</v>
      </c>
      <c r="H330" s="118">
        <v>66764.699999999983</v>
      </c>
      <c r="I330" s="118">
        <v>67333.799999999988</v>
      </c>
      <c r="J330" s="118">
        <v>67677.64999999998</v>
      </c>
      <c r="K330" s="117">
        <v>66989.95</v>
      </c>
      <c r="L330" s="117">
        <v>66077</v>
      </c>
      <c r="M330" s="117">
        <v>3.8629999999999998E-2</v>
      </c>
    </row>
    <row r="331" spans="1:13">
      <c r="A331" s="65">
        <v>322</v>
      </c>
      <c r="B331" s="117" t="s">
        <v>1200</v>
      </c>
      <c r="C331" s="120">
        <v>70.400000000000006</v>
      </c>
      <c r="D331" s="118">
        <v>70.13333333333334</v>
      </c>
      <c r="E331" s="118">
        <v>69.666666666666686</v>
      </c>
      <c r="F331" s="118">
        <v>68.933333333333351</v>
      </c>
      <c r="G331" s="118">
        <v>68.466666666666697</v>
      </c>
      <c r="H331" s="118">
        <v>70.866666666666674</v>
      </c>
      <c r="I331" s="118">
        <v>71.333333333333343</v>
      </c>
      <c r="J331" s="118">
        <v>72.066666666666663</v>
      </c>
      <c r="K331" s="117">
        <v>70.599999999999994</v>
      </c>
      <c r="L331" s="117">
        <v>69.400000000000006</v>
      </c>
      <c r="M331" s="117">
        <v>5.56046</v>
      </c>
    </row>
    <row r="332" spans="1:13">
      <c r="A332" s="65">
        <v>323</v>
      </c>
      <c r="B332" s="117" t="s">
        <v>1202</v>
      </c>
      <c r="C332" s="120">
        <v>15</v>
      </c>
      <c r="D332" s="118">
        <v>14.983333333333334</v>
      </c>
      <c r="E332" s="118">
        <v>14.666666666666668</v>
      </c>
      <c r="F332" s="118">
        <v>14.333333333333334</v>
      </c>
      <c r="G332" s="118">
        <v>14.016666666666667</v>
      </c>
      <c r="H332" s="118">
        <v>15.316666666666668</v>
      </c>
      <c r="I332" s="118">
        <v>15.633333333333335</v>
      </c>
      <c r="J332" s="118">
        <v>15.966666666666669</v>
      </c>
      <c r="K332" s="117">
        <v>15.3</v>
      </c>
      <c r="L332" s="117">
        <v>14.65</v>
      </c>
      <c r="M332" s="117">
        <v>14.78683</v>
      </c>
    </row>
    <row r="333" spans="1:13">
      <c r="A333" s="65">
        <v>324</v>
      </c>
      <c r="B333" s="117" t="s">
        <v>1216</v>
      </c>
      <c r="C333" s="120">
        <v>541.65</v>
      </c>
      <c r="D333" s="118">
        <v>538.75</v>
      </c>
      <c r="E333" s="118">
        <v>534.1</v>
      </c>
      <c r="F333" s="118">
        <v>526.55000000000007</v>
      </c>
      <c r="G333" s="118">
        <v>521.90000000000009</v>
      </c>
      <c r="H333" s="118">
        <v>546.29999999999995</v>
      </c>
      <c r="I333" s="118">
        <v>550.95000000000005</v>
      </c>
      <c r="J333" s="118">
        <v>558.49999999999989</v>
      </c>
      <c r="K333" s="117">
        <v>543.4</v>
      </c>
      <c r="L333" s="117">
        <v>531.20000000000005</v>
      </c>
      <c r="M333" s="117">
        <v>8.0694999999999997</v>
      </c>
    </row>
    <row r="334" spans="1:13">
      <c r="A334" s="65">
        <v>325</v>
      </c>
      <c r="B334" s="117" t="s">
        <v>374</v>
      </c>
      <c r="C334" s="120">
        <v>692.7</v>
      </c>
      <c r="D334" s="118">
        <v>690.9666666666667</v>
      </c>
      <c r="E334" s="118">
        <v>687.23333333333335</v>
      </c>
      <c r="F334" s="118">
        <v>681.76666666666665</v>
      </c>
      <c r="G334" s="118">
        <v>678.0333333333333</v>
      </c>
      <c r="H334" s="118">
        <v>696.43333333333339</v>
      </c>
      <c r="I334" s="118">
        <v>700.16666666666674</v>
      </c>
      <c r="J334" s="118">
        <v>705.63333333333344</v>
      </c>
      <c r="K334" s="117">
        <v>694.7</v>
      </c>
      <c r="L334" s="117">
        <v>685.5</v>
      </c>
      <c r="M334" s="117">
        <v>1.9376599999999999</v>
      </c>
    </row>
    <row r="335" spans="1:13">
      <c r="A335" s="65">
        <v>326</v>
      </c>
      <c r="B335" s="117" t="s">
        <v>1231</v>
      </c>
      <c r="C335" s="120">
        <v>62.15</v>
      </c>
      <c r="D335" s="118">
        <v>61.949999999999996</v>
      </c>
      <c r="E335" s="118">
        <v>61.449999999999989</v>
      </c>
      <c r="F335" s="118">
        <v>60.749999999999993</v>
      </c>
      <c r="G335" s="118">
        <v>60.249999999999986</v>
      </c>
      <c r="H335" s="118">
        <v>62.649999999999991</v>
      </c>
      <c r="I335" s="118">
        <v>63.150000000000006</v>
      </c>
      <c r="J335" s="118">
        <v>63.849999999999994</v>
      </c>
      <c r="K335" s="117">
        <v>62.45</v>
      </c>
      <c r="L335" s="117">
        <v>61.25</v>
      </c>
      <c r="M335" s="117">
        <v>27.97007</v>
      </c>
    </row>
    <row r="336" spans="1:13">
      <c r="A336" s="65">
        <v>327</v>
      </c>
      <c r="B336" s="117" t="s">
        <v>1233</v>
      </c>
      <c r="C336" s="120">
        <v>1679.55</v>
      </c>
      <c r="D336" s="118">
        <v>1669.8166666666666</v>
      </c>
      <c r="E336" s="118">
        <v>1641.7833333333333</v>
      </c>
      <c r="F336" s="118">
        <v>1604.0166666666667</v>
      </c>
      <c r="G336" s="118">
        <v>1575.9833333333333</v>
      </c>
      <c r="H336" s="118">
        <v>1707.5833333333333</v>
      </c>
      <c r="I336" s="118">
        <v>1735.6166666666666</v>
      </c>
      <c r="J336" s="118">
        <v>1773.3833333333332</v>
      </c>
      <c r="K336" s="117">
        <v>1697.85</v>
      </c>
      <c r="L336" s="117">
        <v>1632.05</v>
      </c>
      <c r="M336" s="117">
        <v>3.6159500000000002</v>
      </c>
    </row>
    <row r="337" spans="1:13">
      <c r="A337" s="65">
        <v>328</v>
      </c>
      <c r="B337" s="117" t="s">
        <v>1235</v>
      </c>
      <c r="C337" s="120">
        <v>668.45</v>
      </c>
      <c r="D337" s="118">
        <v>671.2833333333333</v>
      </c>
      <c r="E337" s="118">
        <v>664.16666666666663</v>
      </c>
      <c r="F337" s="118">
        <v>659.88333333333333</v>
      </c>
      <c r="G337" s="118">
        <v>652.76666666666665</v>
      </c>
      <c r="H337" s="118">
        <v>675.56666666666661</v>
      </c>
      <c r="I337" s="118">
        <v>682.68333333333339</v>
      </c>
      <c r="J337" s="118">
        <v>686.96666666666658</v>
      </c>
      <c r="K337" s="117">
        <v>678.4</v>
      </c>
      <c r="L337" s="117">
        <v>667</v>
      </c>
      <c r="M337" s="117">
        <v>0.12439</v>
      </c>
    </row>
    <row r="338" spans="1:13">
      <c r="A338" s="65">
        <v>329</v>
      </c>
      <c r="B338" s="117" t="s">
        <v>1236</v>
      </c>
      <c r="C338" s="120">
        <v>50.85</v>
      </c>
      <c r="D338" s="118">
        <v>48.9</v>
      </c>
      <c r="E338" s="118">
        <v>44.9</v>
      </c>
      <c r="F338" s="118">
        <v>38.950000000000003</v>
      </c>
      <c r="G338" s="118">
        <v>34.950000000000003</v>
      </c>
      <c r="H338" s="118">
        <v>54.849999999999994</v>
      </c>
      <c r="I338" s="118">
        <v>58.849999999999994</v>
      </c>
      <c r="J338" s="118">
        <v>64.799999999999983</v>
      </c>
      <c r="K338" s="117">
        <v>52.9</v>
      </c>
      <c r="L338" s="117">
        <v>42.95</v>
      </c>
      <c r="M338" s="117">
        <v>3.0378799999999999</v>
      </c>
    </row>
    <row r="339" spans="1:13">
      <c r="A339" s="65">
        <v>330</v>
      </c>
      <c r="B339" s="117" t="s">
        <v>367</v>
      </c>
      <c r="C339" s="120">
        <v>59.8</v>
      </c>
      <c r="D339" s="118">
        <v>59.75</v>
      </c>
      <c r="E339" s="118">
        <v>58.95</v>
      </c>
      <c r="F339" s="118">
        <v>58.1</v>
      </c>
      <c r="G339" s="118">
        <v>57.300000000000004</v>
      </c>
      <c r="H339" s="118">
        <v>60.6</v>
      </c>
      <c r="I339" s="118">
        <v>61.4</v>
      </c>
      <c r="J339" s="118">
        <v>62.25</v>
      </c>
      <c r="K339" s="117">
        <v>60.55</v>
      </c>
      <c r="L339" s="117">
        <v>58.9</v>
      </c>
      <c r="M339" s="117">
        <v>62.393689999999999</v>
      </c>
    </row>
    <row r="340" spans="1:13">
      <c r="A340" s="65">
        <v>331</v>
      </c>
      <c r="B340" s="117" t="s">
        <v>1240</v>
      </c>
      <c r="C340" s="120">
        <v>113.6</v>
      </c>
      <c r="D340" s="118">
        <v>114.16666666666667</v>
      </c>
      <c r="E340" s="118">
        <v>112.83333333333334</v>
      </c>
      <c r="F340" s="118">
        <v>112.06666666666668</v>
      </c>
      <c r="G340" s="118">
        <v>110.73333333333335</v>
      </c>
      <c r="H340" s="118">
        <v>114.93333333333334</v>
      </c>
      <c r="I340" s="118">
        <v>116.26666666666668</v>
      </c>
      <c r="J340" s="118">
        <v>117.03333333333333</v>
      </c>
      <c r="K340" s="117">
        <v>115.5</v>
      </c>
      <c r="L340" s="117">
        <v>113.4</v>
      </c>
      <c r="M340" s="117">
        <v>1.3477300000000001</v>
      </c>
    </row>
    <row r="341" spans="1:13">
      <c r="A341" s="65">
        <v>332</v>
      </c>
      <c r="B341" s="117" t="s">
        <v>241</v>
      </c>
      <c r="C341" s="120">
        <v>88.95</v>
      </c>
      <c r="D341" s="118">
        <v>88.800000000000011</v>
      </c>
      <c r="E341" s="118">
        <v>87.950000000000017</v>
      </c>
      <c r="F341" s="118">
        <v>86.95</v>
      </c>
      <c r="G341" s="118">
        <v>86.100000000000009</v>
      </c>
      <c r="H341" s="118">
        <v>89.800000000000026</v>
      </c>
      <c r="I341" s="118">
        <v>90.65000000000002</v>
      </c>
      <c r="J341" s="118">
        <v>91.650000000000034</v>
      </c>
      <c r="K341" s="117">
        <v>89.65</v>
      </c>
      <c r="L341" s="117">
        <v>87.8</v>
      </c>
      <c r="M341" s="117">
        <v>63.970030000000001</v>
      </c>
    </row>
    <row r="342" spans="1:13">
      <c r="A342" s="65">
        <v>333</v>
      </c>
      <c r="B342" s="117" t="s">
        <v>1248</v>
      </c>
      <c r="C342" s="120">
        <v>455.85</v>
      </c>
      <c r="D342" s="118">
        <v>460.34999999999997</v>
      </c>
      <c r="E342" s="118">
        <v>449.74999999999994</v>
      </c>
      <c r="F342" s="118">
        <v>443.65</v>
      </c>
      <c r="G342" s="118">
        <v>433.04999999999995</v>
      </c>
      <c r="H342" s="118">
        <v>466.44999999999993</v>
      </c>
      <c r="I342" s="118">
        <v>477.04999999999995</v>
      </c>
      <c r="J342" s="118">
        <v>483.14999999999992</v>
      </c>
      <c r="K342" s="117">
        <v>470.95</v>
      </c>
      <c r="L342" s="117">
        <v>454.25</v>
      </c>
      <c r="M342" s="117">
        <v>0.18026</v>
      </c>
    </row>
    <row r="343" spans="1:13">
      <c r="A343" s="65">
        <v>334</v>
      </c>
      <c r="B343" s="117" t="s">
        <v>1250</v>
      </c>
      <c r="C343" s="120">
        <v>40.4</v>
      </c>
      <c r="D343" s="118">
        <v>40.43333333333333</v>
      </c>
      <c r="E343" s="118">
        <v>39.516666666666659</v>
      </c>
      <c r="F343" s="118">
        <v>38.633333333333326</v>
      </c>
      <c r="G343" s="118">
        <v>37.716666666666654</v>
      </c>
      <c r="H343" s="118">
        <v>41.316666666666663</v>
      </c>
      <c r="I343" s="118">
        <v>42.233333333333334</v>
      </c>
      <c r="J343" s="118">
        <v>43.116666666666667</v>
      </c>
      <c r="K343" s="117">
        <v>41.35</v>
      </c>
      <c r="L343" s="117">
        <v>39.549999999999997</v>
      </c>
      <c r="M343" s="117">
        <v>9.3965599999999991</v>
      </c>
    </row>
    <row r="344" spans="1:13">
      <c r="A344" s="65">
        <v>335</v>
      </c>
      <c r="B344" s="117" t="s">
        <v>1255</v>
      </c>
      <c r="C344" s="120">
        <v>36.25</v>
      </c>
      <c r="D344" s="118">
        <v>36.466666666666669</v>
      </c>
      <c r="E344" s="118">
        <v>35.933333333333337</v>
      </c>
      <c r="F344" s="118">
        <v>35.616666666666667</v>
      </c>
      <c r="G344" s="118">
        <v>35.083333333333336</v>
      </c>
      <c r="H344" s="118">
        <v>36.783333333333339</v>
      </c>
      <c r="I344" s="118">
        <v>37.31666666666667</v>
      </c>
      <c r="J344" s="118">
        <v>37.63333333333334</v>
      </c>
      <c r="K344" s="117">
        <v>37</v>
      </c>
      <c r="L344" s="117">
        <v>36.15</v>
      </c>
      <c r="M344" s="117">
        <v>4.3251499999999998</v>
      </c>
    </row>
    <row r="345" spans="1:13">
      <c r="A345" s="65">
        <v>336</v>
      </c>
      <c r="B345" s="117" t="s">
        <v>1257</v>
      </c>
      <c r="C345" s="120">
        <v>203.85</v>
      </c>
      <c r="D345" s="118">
        <v>203.58333333333334</v>
      </c>
      <c r="E345" s="118">
        <v>201.4666666666667</v>
      </c>
      <c r="F345" s="118">
        <v>199.08333333333334</v>
      </c>
      <c r="G345" s="118">
        <v>196.9666666666667</v>
      </c>
      <c r="H345" s="118">
        <v>205.9666666666667</v>
      </c>
      <c r="I345" s="118">
        <v>208.08333333333331</v>
      </c>
      <c r="J345" s="118">
        <v>210.4666666666667</v>
      </c>
      <c r="K345" s="117">
        <v>205.7</v>
      </c>
      <c r="L345" s="117">
        <v>201.2</v>
      </c>
      <c r="M345" s="117">
        <v>0.18973000000000001</v>
      </c>
    </row>
    <row r="346" spans="1:13">
      <c r="A346" s="65">
        <v>337</v>
      </c>
      <c r="B346" s="117" t="s">
        <v>120</v>
      </c>
      <c r="C346" s="120">
        <v>25.55</v>
      </c>
      <c r="D346" s="118">
        <v>25.566666666666666</v>
      </c>
      <c r="E346" s="118">
        <v>25.333333333333332</v>
      </c>
      <c r="F346" s="118">
        <v>25.116666666666667</v>
      </c>
      <c r="G346" s="118">
        <v>24.883333333333333</v>
      </c>
      <c r="H346" s="118">
        <v>25.783333333333331</v>
      </c>
      <c r="I346" s="118">
        <v>26.016666666666666</v>
      </c>
      <c r="J346" s="118">
        <v>26.233333333333331</v>
      </c>
      <c r="K346" s="117">
        <v>25.8</v>
      </c>
      <c r="L346" s="117">
        <v>25.35</v>
      </c>
      <c r="M346" s="117">
        <v>8.8805499999999995</v>
      </c>
    </row>
    <row r="347" spans="1:13">
      <c r="A347" s="65">
        <v>338</v>
      </c>
      <c r="B347" s="117" t="s">
        <v>1262</v>
      </c>
      <c r="C347" s="120">
        <v>1186.0999999999999</v>
      </c>
      <c r="D347" s="118">
        <v>1189.8666666666666</v>
      </c>
      <c r="E347" s="118">
        <v>1176.3833333333332</v>
      </c>
      <c r="F347" s="118">
        <v>1166.6666666666667</v>
      </c>
      <c r="G347" s="118">
        <v>1153.1833333333334</v>
      </c>
      <c r="H347" s="118">
        <v>1199.583333333333</v>
      </c>
      <c r="I347" s="118">
        <v>1213.0666666666662</v>
      </c>
      <c r="J347" s="118">
        <v>1222.7833333333328</v>
      </c>
      <c r="K347" s="117">
        <v>1203.3499999999999</v>
      </c>
      <c r="L347" s="117">
        <v>1180.1500000000001</v>
      </c>
      <c r="M347" s="117">
        <v>10.418900000000001</v>
      </c>
    </row>
    <row r="348" spans="1:13">
      <c r="A348" s="65">
        <v>339</v>
      </c>
      <c r="B348" s="117" t="s">
        <v>1266</v>
      </c>
      <c r="C348" s="120">
        <v>1383.95</v>
      </c>
      <c r="D348" s="118">
        <v>1386</v>
      </c>
      <c r="E348" s="118">
        <v>1373</v>
      </c>
      <c r="F348" s="118">
        <v>1362.05</v>
      </c>
      <c r="G348" s="118">
        <v>1349.05</v>
      </c>
      <c r="H348" s="118">
        <v>1396.95</v>
      </c>
      <c r="I348" s="118">
        <v>1409.95</v>
      </c>
      <c r="J348" s="118">
        <v>1420.9</v>
      </c>
      <c r="K348" s="117">
        <v>1399</v>
      </c>
      <c r="L348" s="117">
        <v>1375.05</v>
      </c>
      <c r="M348" s="117">
        <v>0.12481</v>
      </c>
    </row>
    <row r="349" spans="1:13">
      <c r="A349" s="65">
        <v>340</v>
      </c>
      <c r="B349" s="117" t="s">
        <v>1871</v>
      </c>
      <c r="C349" s="120">
        <v>67.55</v>
      </c>
      <c r="D349" s="118">
        <v>67.683333333333337</v>
      </c>
      <c r="E349" s="118">
        <v>67.116666666666674</v>
      </c>
      <c r="F349" s="118">
        <v>66.683333333333337</v>
      </c>
      <c r="G349" s="118">
        <v>66.116666666666674</v>
      </c>
      <c r="H349" s="118">
        <v>68.116666666666674</v>
      </c>
      <c r="I349" s="118">
        <v>68.683333333333337</v>
      </c>
      <c r="J349" s="118">
        <v>69.116666666666674</v>
      </c>
      <c r="K349" s="117">
        <v>68.25</v>
      </c>
      <c r="L349" s="117">
        <v>67.25</v>
      </c>
      <c r="M349" s="117">
        <v>1.3835299999999999</v>
      </c>
    </row>
    <row r="350" spans="1:13">
      <c r="A350" s="65">
        <v>341</v>
      </c>
      <c r="B350" s="117" t="s">
        <v>121</v>
      </c>
      <c r="C350" s="120">
        <v>93.65</v>
      </c>
      <c r="D350" s="118">
        <v>93.25</v>
      </c>
      <c r="E350" s="118">
        <v>92.5</v>
      </c>
      <c r="F350" s="118">
        <v>91.35</v>
      </c>
      <c r="G350" s="118">
        <v>90.6</v>
      </c>
      <c r="H350" s="118">
        <v>94.4</v>
      </c>
      <c r="I350" s="118">
        <v>95.15</v>
      </c>
      <c r="J350" s="118">
        <v>96.300000000000011</v>
      </c>
      <c r="K350" s="117">
        <v>94</v>
      </c>
      <c r="L350" s="117">
        <v>92.1</v>
      </c>
      <c r="M350" s="117">
        <v>49.755929999999999</v>
      </c>
    </row>
    <row r="351" spans="1:13">
      <c r="A351" s="65">
        <v>342</v>
      </c>
      <c r="B351" s="117" t="s">
        <v>122</v>
      </c>
      <c r="C351" s="120">
        <v>145.80000000000001</v>
      </c>
      <c r="D351" s="118">
        <v>145.46666666666667</v>
      </c>
      <c r="E351" s="118">
        <v>144.48333333333335</v>
      </c>
      <c r="F351" s="118">
        <v>143.16666666666669</v>
      </c>
      <c r="G351" s="118">
        <v>142.18333333333337</v>
      </c>
      <c r="H351" s="118">
        <v>146.78333333333333</v>
      </c>
      <c r="I351" s="118">
        <v>147.76666666666662</v>
      </c>
      <c r="J351" s="118">
        <v>149.08333333333331</v>
      </c>
      <c r="K351" s="117">
        <v>146.44999999999999</v>
      </c>
      <c r="L351" s="117">
        <v>144.15</v>
      </c>
      <c r="M351" s="117">
        <v>122.75812000000001</v>
      </c>
    </row>
    <row r="352" spans="1:13">
      <c r="A352" s="65">
        <v>343</v>
      </c>
      <c r="B352" s="117" t="s">
        <v>1282</v>
      </c>
      <c r="C352" s="120">
        <v>452.3</v>
      </c>
      <c r="D352" s="118">
        <v>453.91666666666669</v>
      </c>
      <c r="E352" s="118">
        <v>443.83333333333337</v>
      </c>
      <c r="F352" s="118">
        <v>435.36666666666667</v>
      </c>
      <c r="G352" s="118">
        <v>425.28333333333336</v>
      </c>
      <c r="H352" s="118">
        <v>462.38333333333338</v>
      </c>
      <c r="I352" s="118">
        <v>472.46666666666675</v>
      </c>
      <c r="J352" s="118">
        <v>480.93333333333339</v>
      </c>
      <c r="K352" s="117">
        <v>464</v>
      </c>
      <c r="L352" s="117">
        <v>445.45</v>
      </c>
      <c r="M352" s="117">
        <v>5.4005000000000001</v>
      </c>
    </row>
    <row r="353" spans="1:13">
      <c r="A353" s="65">
        <v>344</v>
      </c>
      <c r="B353" s="117" t="s">
        <v>123</v>
      </c>
      <c r="C353" s="120">
        <v>3661.9</v>
      </c>
      <c r="D353" s="118">
        <v>3650.2333333333336</v>
      </c>
      <c r="E353" s="118">
        <v>3615.7666666666673</v>
      </c>
      <c r="F353" s="118">
        <v>3569.6333333333337</v>
      </c>
      <c r="G353" s="118">
        <v>3535.1666666666674</v>
      </c>
      <c r="H353" s="118">
        <v>3696.3666666666672</v>
      </c>
      <c r="I353" s="118">
        <v>3730.8333333333335</v>
      </c>
      <c r="J353" s="118">
        <v>3776.9666666666672</v>
      </c>
      <c r="K353" s="117">
        <v>3684.7</v>
      </c>
      <c r="L353" s="117">
        <v>3604.1</v>
      </c>
      <c r="M353" s="117">
        <v>0.14885000000000001</v>
      </c>
    </row>
    <row r="354" spans="1:13">
      <c r="A354" s="65">
        <v>345</v>
      </c>
      <c r="B354" s="117" t="s">
        <v>205</v>
      </c>
      <c r="C354" s="120">
        <v>175.1</v>
      </c>
      <c r="D354" s="118">
        <v>174.63333333333335</v>
      </c>
      <c r="E354" s="118">
        <v>173.26666666666671</v>
      </c>
      <c r="F354" s="118">
        <v>171.43333333333337</v>
      </c>
      <c r="G354" s="118">
        <v>170.06666666666672</v>
      </c>
      <c r="H354" s="118">
        <v>176.4666666666667</v>
      </c>
      <c r="I354" s="118">
        <v>177.83333333333331</v>
      </c>
      <c r="J354" s="118">
        <v>179.66666666666669</v>
      </c>
      <c r="K354" s="117">
        <v>176</v>
      </c>
      <c r="L354" s="117">
        <v>172.8</v>
      </c>
      <c r="M354" s="117">
        <v>11.30612</v>
      </c>
    </row>
    <row r="355" spans="1:13">
      <c r="A355" s="65">
        <v>346</v>
      </c>
      <c r="B355" s="117" t="s">
        <v>1288</v>
      </c>
      <c r="C355" s="120">
        <v>212.05</v>
      </c>
      <c r="D355" s="118">
        <v>212.26666666666665</v>
      </c>
      <c r="E355" s="118">
        <v>211.2833333333333</v>
      </c>
      <c r="F355" s="118">
        <v>210.51666666666665</v>
      </c>
      <c r="G355" s="118">
        <v>209.5333333333333</v>
      </c>
      <c r="H355" s="118">
        <v>213.0333333333333</v>
      </c>
      <c r="I355" s="118">
        <v>214.01666666666665</v>
      </c>
      <c r="J355" s="118">
        <v>214.7833333333333</v>
      </c>
      <c r="K355" s="117">
        <v>213.25</v>
      </c>
      <c r="L355" s="117">
        <v>211.5</v>
      </c>
      <c r="M355" s="117">
        <v>2.19217</v>
      </c>
    </row>
    <row r="356" spans="1:13">
      <c r="A356" s="65">
        <v>347</v>
      </c>
      <c r="B356" s="117" t="s">
        <v>124</v>
      </c>
      <c r="C356" s="120">
        <v>145.15</v>
      </c>
      <c r="D356" s="118">
        <v>144.9</v>
      </c>
      <c r="E356" s="118">
        <v>144.30000000000001</v>
      </c>
      <c r="F356" s="118">
        <v>143.45000000000002</v>
      </c>
      <c r="G356" s="118">
        <v>142.85000000000002</v>
      </c>
      <c r="H356" s="118">
        <v>145.75</v>
      </c>
      <c r="I356" s="118">
        <v>146.34999999999997</v>
      </c>
      <c r="J356" s="118">
        <v>147.19999999999999</v>
      </c>
      <c r="K356" s="117">
        <v>145.5</v>
      </c>
      <c r="L356" s="117">
        <v>144.05000000000001</v>
      </c>
      <c r="M356" s="117">
        <v>36.807740000000003</v>
      </c>
    </row>
    <row r="357" spans="1:13">
      <c r="A357" s="65">
        <v>348</v>
      </c>
      <c r="B357" s="117" t="s">
        <v>125</v>
      </c>
      <c r="C357" s="120">
        <v>97.75</v>
      </c>
      <c r="D357" s="118">
        <v>98.083333333333329</v>
      </c>
      <c r="E357" s="118">
        <v>96.766666666666652</v>
      </c>
      <c r="F357" s="118">
        <v>95.783333333333317</v>
      </c>
      <c r="G357" s="118">
        <v>94.46666666666664</v>
      </c>
      <c r="H357" s="118">
        <v>99.066666666666663</v>
      </c>
      <c r="I357" s="118">
        <v>100.38333333333335</v>
      </c>
      <c r="J357" s="118">
        <v>101.36666666666667</v>
      </c>
      <c r="K357" s="117">
        <v>99.4</v>
      </c>
      <c r="L357" s="117">
        <v>97.1</v>
      </c>
      <c r="M357" s="117">
        <v>23.478760000000001</v>
      </c>
    </row>
    <row r="358" spans="1:13">
      <c r="A358" s="65">
        <v>349</v>
      </c>
      <c r="B358" s="117" t="s">
        <v>314</v>
      </c>
      <c r="C358" s="120">
        <v>76.95</v>
      </c>
      <c r="D358" s="118">
        <v>77.45</v>
      </c>
      <c r="E358" s="118">
        <v>76</v>
      </c>
      <c r="F358" s="118">
        <v>75.05</v>
      </c>
      <c r="G358" s="118">
        <v>73.599999999999994</v>
      </c>
      <c r="H358" s="118">
        <v>78.400000000000006</v>
      </c>
      <c r="I358" s="118">
        <v>79.850000000000023</v>
      </c>
      <c r="J358" s="118">
        <v>80.800000000000011</v>
      </c>
      <c r="K358" s="117">
        <v>78.900000000000006</v>
      </c>
      <c r="L358" s="117">
        <v>76.5</v>
      </c>
      <c r="M358" s="117">
        <v>0.32057000000000002</v>
      </c>
    </row>
    <row r="359" spans="1:13">
      <c r="A359" s="65">
        <v>350</v>
      </c>
      <c r="B359" s="117" t="s">
        <v>229</v>
      </c>
      <c r="C359" s="120">
        <v>23760.6</v>
      </c>
      <c r="D359" s="118">
        <v>23875.7</v>
      </c>
      <c r="E359" s="118">
        <v>23484.9</v>
      </c>
      <c r="F359" s="118">
        <v>23209.200000000001</v>
      </c>
      <c r="G359" s="118">
        <v>22818.400000000001</v>
      </c>
      <c r="H359" s="118">
        <v>24151.4</v>
      </c>
      <c r="I359" s="118">
        <v>24542.199999999997</v>
      </c>
      <c r="J359" s="118">
        <v>24817.9</v>
      </c>
      <c r="K359" s="117">
        <v>24266.5</v>
      </c>
      <c r="L359" s="117">
        <v>23600</v>
      </c>
      <c r="M359" s="117">
        <v>0.52568000000000004</v>
      </c>
    </row>
    <row r="360" spans="1:13">
      <c r="A360" s="65">
        <v>351</v>
      </c>
      <c r="B360" s="117" t="s">
        <v>1314</v>
      </c>
      <c r="C360" s="120">
        <v>242.5</v>
      </c>
      <c r="D360" s="118">
        <v>241.21666666666667</v>
      </c>
      <c r="E360" s="118">
        <v>238.43333333333334</v>
      </c>
      <c r="F360" s="118">
        <v>234.36666666666667</v>
      </c>
      <c r="G360" s="118">
        <v>231.58333333333334</v>
      </c>
      <c r="H360" s="118">
        <v>245.28333333333333</v>
      </c>
      <c r="I360" s="118">
        <v>248.06666666666669</v>
      </c>
      <c r="J360" s="118">
        <v>252.13333333333333</v>
      </c>
      <c r="K360" s="117">
        <v>244</v>
      </c>
      <c r="L360" s="117">
        <v>237.15</v>
      </c>
      <c r="M360" s="117">
        <v>0.87060000000000004</v>
      </c>
    </row>
    <row r="361" spans="1:13">
      <c r="A361" s="65">
        <v>352</v>
      </c>
      <c r="B361" s="117" t="s">
        <v>349</v>
      </c>
      <c r="C361" s="120">
        <v>81.55</v>
      </c>
      <c r="D361" s="118">
        <v>81.433333333333323</v>
      </c>
      <c r="E361" s="118">
        <v>79.266666666666652</v>
      </c>
      <c r="F361" s="118">
        <v>76.983333333333334</v>
      </c>
      <c r="G361" s="118">
        <v>74.816666666666663</v>
      </c>
      <c r="H361" s="118">
        <v>83.71666666666664</v>
      </c>
      <c r="I361" s="118">
        <v>85.883333333333297</v>
      </c>
      <c r="J361" s="118">
        <v>88.166666666666629</v>
      </c>
      <c r="K361" s="117">
        <v>83.6</v>
      </c>
      <c r="L361" s="117">
        <v>79.150000000000006</v>
      </c>
      <c r="M361" s="117">
        <v>142.61447999999999</v>
      </c>
    </row>
    <row r="362" spans="1:13">
      <c r="A362" s="65">
        <v>353</v>
      </c>
      <c r="B362" s="117" t="s">
        <v>207</v>
      </c>
      <c r="C362" s="120">
        <v>2345.75</v>
      </c>
      <c r="D362" s="118">
        <v>2324.1333333333332</v>
      </c>
      <c r="E362" s="118">
        <v>2298.2666666666664</v>
      </c>
      <c r="F362" s="118">
        <v>2250.7833333333333</v>
      </c>
      <c r="G362" s="118">
        <v>2224.9166666666665</v>
      </c>
      <c r="H362" s="118">
        <v>2371.6166666666663</v>
      </c>
      <c r="I362" s="118">
        <v>2397.4833333333331</v>
      </c>
      <c r="J362" s="118">
        <v>2444.9666666666662</v>
      </c>
      <c r="K362" s="117">
        <v>2350</v>
      </c>
      <c r="L362" s="117">
        <v>2276.65</v>
      </c>
      <c r="M362" s="117">
        <v>3.4527100000000002</v>
      </c>
    </row>
    <row r="363" spans="1:13">
      <c r="A363" s="65">
        <v>354</v>
      </c>
      <c r="B363" s="117" t="s">
        <v>1322</v>
      </c>
      <c r="C363" s="120">
        <v>549.29999999999995</v>
      </c>
      <c r="D363" s="118">
        <v>550.44999999999993</v>
      </c>
      <c r="E363" s="118">
        <v>544.89999999999986</v>
      </c>
      <c r="F363" s="118">
        <v>540.49999999999989</v>
      </c>
      <c r="G363" s="118">
        <v>534.94999999999982</v>
      </c>
      <c r="H363" s="118">
        <v>554.84999999999991</v>
      </c>
      <c r="I363" s="118">
        <v>560.39999999999986</v>
      </c>
      <c r="J363" s="118">
        <v>564.79999999999995</v>
      </c>
      <c r="K363" s="117">
        <v>556</v>
      </c>
      <c r="L363" s="117">
        <v>546.04999999999995</v>
      </c>
      <c r="M363" s="117">
        <v>6.7810199999999998</v>
      </c>
    </row>
    <row r="364" spans="1:13">
      <c r="A364" s="65">
        <v>355</v>
      </c>
      <c r="B364" s="117" t="s">
        <v>126</v>
      </c>
      <c r="C364" s="120">
        <v>214.95</v>
      </c>
      <c r="D364" s="118">
        <v>216.41666666666666</v>
      </c>
      <c r="E364" s="118">
        <v>212.73333333333332</v>
      </c>
      <c r="F364" s="118">
        <v>210.51666666666665</v>
      </c>
      <c r="G364" s="118">
        <v>206.83333333333331</v>
      </c>
      <c r="H364" s="118">
        <v>218.63333333333333</v>
      </c>
      <c r="I364" s="118">
        <v>222.31666666666666</v>
      </c>
      <c r="J364" s="118">
        <v>224.53333333333333</v>
      </c>
      <c r="K364" s="117">
        <v>220.1</v>
      </c>
      <c r="L364" s="117">
        <v>214.2</v>
      </c>
      <c r="M364" s="117">
        <v>18.030840000000001</v>
      </c>
    </row>
    <row r="365" spans="1:13">
      <c r="A365" s="65">
        <v>356</v>
      </c>
      <c r="B365" s="117" t="s">
        <v>127</v>
      </c>
      <c r="C365" s="120">
        <v>108.3</v>
      </c>
      <c r="D365" s="118">
        <v>107.86666666666666</v>
      </c>
      <c r="E365" s="118">
        <v>107.13333333333333</v>
      </c>
      <c r="F365" s="118">
        <v>105.96666666666667</v>
      </c>
      <c r="G365" s="118">
        <v>105.23333333333333</v>
      </c>
      <c r="H365" s="118">
        <v>109.03333333333332</v>
      </c>
      <c r="I365" s="118">
        <v>109.76666666666664</v>
      </c>
      <c r="J365" s="118">
        <v>110.93333333333331</v>
      </c>
      <c r="K365" s="117">
        <v>108.6</v>
      </c>
      <c r="L365" s="117">
        <v>106.7</v>
      </c>
      <c r="M365" s="117">
        <v>36.66816</v>
      </c>
    </row>
    <row r="366" spans="1:13">
      <c r="A366" s="65">
        <v>357</v>
      </c>
      <c r="B366" s="117" t="s">
        <v>1325</v>
      </c>
      <c r="C366" s="120">
        <v>2700.5</v>
      </c>
      <c r="D366" s="118">
        <v>2701.1166666666668</v>
      </c>
      <c r="E366" s="118">
        <v>2679.7833333333338</v>
      </c>
      <c r="F366" s="118">
        <v>2659.0666666666671</v>
      </c>
      <c r="G366" s="118">
        <v>2637.733333333334</v>
      </c>
      <c r="H366" s="118">
        <v>2721.8333333333335</v>
      </c>
      <c r="I366" s="118">
        <v>2743.1666666666665</v>
      </c>
      <c r="J366" s="118">
        <v>2763.8833333333332</v>
      </c>
      <c r="K366" s="117">
        <v>2722.45</v>
      </c>
      <c r="L366" s="117">
        <v>2680.4</v>
      </c>
      <c r="M366" s="117">
        <v>9.3679999999999999E-2</v>
      </c>
    </row>
    <row r="367" spans="1:13">
      <c r="A367" s="65">
        <v>358</v>
      </c>
      <c r="B367" s="117" t="s">
        <v>316</v>
      </c>
      <c r="C367" s="120">
        <v>17.55</v>
      </c>
      <c r="D367" s="118">
        <v>17.516666666666666</v>
      </c>
      <c r="E367" s="118">
        <v>17.233333333333331</v>
      </c>
      <c r="F367" s="118">
        <v>16.916666666666664</v>
      </c>
      <c r="G367" s="118">
        <v>16.633333333333329</v>
      </c>
      <c r="H367" s="118">
        <v>17.833333333333332</v>
      </c>
      <c r="I367" s="118">
        <v>18.116666666666664</v>
      </c>
      <c r="J367" s="118">
        <v>18.433333333333334</v>
      </c>
      <c r="K367" s="117">
        <v>17.8</v>
      </c>
      <c r="L367" s="117">
        <v>17.2</v>
      </c>
      <c r="M367" s="117">
        <v>2.91825</v>
      </c>
    </row>
    <row r="368" spans="1:13">
      <c r="A368" s="65">
        <v>359</v>
      </c>
      <c r="B368" s="117" t="s">
        <v>208</v>
      </c>
      <c r="C368" s="120">
        <v>9939.75</v>
      </c>
      <c r="D368" s="118">
        <v>9941.6166666666668</v>
      </c>
      <c r="E368" s="118">
        <v>9873.2333333333336</v>
      </c>
      <c r="F368" s="118">
        <v>9806.7166666666672</v>
      </c>
      <c r="G368" s="118">
        <v>9738.3333333333339</v>
      </c>
      <c r="H368" s="118">
        <v>10008.133333333333</v>
      </c>
      <c r="I368" s="118">
        <v>10076.516666666668</v>
      </c>
      <c r="J368" s="118">
        <v>10143.033333333333</v>
      </c>
      <c r="K368" s="117">
        <v>10010</v>
      </c>
      <c r="L368" s="117">
        <v>9875.1</v>
      </c>
      <c r="M368" s="117">
        <v>2.742E-2</v>
      </c>
    </row>
    <row r="369" spans="1:13">
      <c r="A369" s="65">
        <v>360</v>
      </c>
      <c r="B369" s="117" t="s">
        <v>1333</v>
      </c>
      <c r="C369" s="120">
        <v>577.25</v>
      </c>
      <c r="D369" s="118">
        <v>571.86666666666667</v>
      </c>
      <c r="E369" s="118">
        <v>563.38333333333333</v>
      </c>
      <c r="F369" s="118">
        <v>549.51666666666665</v>
      </c>
      <c r="G369" s="118">
        <v>541.0333333333333</v>
      </c>
      <c r="H369" s="118">
        <v>585.73333333333335</v>
      </c>
      <c r="I369" s="118">
        <v>594.2166666666667</v>
      </c>
      <c r="J369" s="118">
        <v>608.08333333333337</v>
      </c>
      <c r="K369" s="117">
        <v>580.35</v>
      </c>
      <c r="L369" s="117">
        <v>558</v>
      </c>
      <c r="M369" s="117">
        <v>0.55737999999999999</v>
      </c>
    </row>
    <row r="370" spans="1:13">
      <c r="A370" s="65">
        <v>361</v>
      </c>
      <c r="B370" s="117" t="s">
        <v>206</v>
      </c>
      <c r="C370" s="120">
        <v>1168.9000000000001</v>
      </c>
      <c r="D370" s="118">
        <v>1161.1166666666668</v>
      </c>
      <c r="E370" s="118">
        <v>1143.4833333333336</v>
      </c>
      <c r="F370" s="118">
        <v>1118.0666666666668</v>
      </c>
      <c r="G370" s="118">
        <v>1100.4333333333336</v>
      </c>
      <c r="H370" s="118">
        <v>1186.5333333333335</v>
      </c>
      <c r="I370" s="118">
        <v>1204.1666666666667</v>
      </c>
      <c r="J370" s="118">
        <v>1229.5833333333335</v>
      </c>
      <c r="K370" s="117">
        <v>1178.75</v>
      </c>
      <c r="L370" s="117">
        <v>1135.7</v>
      </c>
      <c r="M370" s="117">
        <v>15.386039999999999</v>
      </c>
    </row>
    <row r="371" spans="1:13">
      <c r="A371" s="65">
        <v>362</v>
      </c>
      <c r="B371" s="117" t="s">
        <v>1336</v>
      </c>
      <c r="C371" s="120">
        <v>842.15</v>
      </c>
      <c r="D371" s="118">
        <v>841.38333333333333</v>
      </c>
      <c r="E371" s="118">
        <v>829.76666666666665</v>
      </c>
      <c r="F371" s="118">
        <v>817.38333333333333</v>
      </c>
      <c r="G371" s="118">
        <v>805.76666666666665</v>
      </c>
      <c r="H371" s="118">
        <v>853.76666666666665</v>
      </c>
      <c r="I371" s="118">
        <v>865.38333333333321</v>
      </c>
      <c r="J371" s="118">
        <v>877.76666666666665</v>
      </c>
      <c r="K371" s="117">
        <v>853</v>
      </c>
      <c r="L371" s="117">
        <v>829</v>
      </c>
      <c r="M371" s="117">
        <v>0.49891000000000002</v>
      </c>
    </row>
    <row r="372" spans="1:13">
      <c r="A372" s="65">
        <v>363</v>
      </c>
      <c r="B372" s="117" t="s">
        <v>128</v>
      </c>
      <c r="C372" s="120">
        <v>81.95</v>
      </c>
      <c r="D372" s="118">
        <v>82.283333333333346</v>
      </c>
      <c r="E372" s="118">
        <v>81.166666666666686</v>
      </c>
      <c r="F372" s="118">
        <v>80.38333333333334</v>
      </c>
      <c r="G372" s="118">
        <v>79.26666666666668</v>
      </c>
      <c r="H372" s="118">
        <v>83.066666666666691</v>
      </c>
      <c r="I372" s="118">
        <v>84.183333333333337</v>
      </c>
      <c r="J372" s="118">
        <v>84.966666666666697</v>
      </c>
      <c r="K372" s="117">
        <v>83.4</v>
      </c>
      <c r="L372" s="117">
        <v>81.5</v>
      </c>
      <c r="M372" s="117">
        <v>144.99042</v>
      </c>
    </row>
    <row r="373" spans="1:13">
      <c r="A373" s="65">
        <v>364</v>
      </c>
      <c r="B373" s="117" t="s">
        <v>1931</v>
      </c>
      <c r="C373" s="120">
        <v>889.75</v>
      </c>
      <c r="D373" s="118">
        <v>892.11666666666667</v>
      </c>
      <c r="E373" s="118">
        <v>877.63333333333333</v>
      </c>
      <c r="F373" s="118">
        <v>865.51666666666665</v>
      </c>
      <c r="G373" s="118">
        <v>851.0333333333333</v>
      </c>
      <c r="H373" s="118">
        <v>904.23333333333335</v>
      </c>
      <c r="I373" s="118">
        <v>918.7166666666667</v>
      </c>
      <c r="J373" s="118">
        <v>930.83333333333337</v>
      </c>
      <c r="K373" s="117">
        <v>906.6</v>
      </c>
      <c r="L373" s="117">
        <v>880</v>
      </c>
      <c r="M373" s="117">
        <v>1.14316</v>
      </c>
    </row>
    <row r="374" spans="1:13">
      <c r="A374" s="65">
        <v>365</v>
      </c>
      <c r="B374" s="117" t="s">
        <v>1343</v>
      </c>
      <c r="C374" s="120">
        <v>153.25</v>
      </c>
      <c r="D374" s="118">
        <v>153.93333333333334</v>
      </c>
      <c r="E374" s="118">
        <v>151.81666666666666</v>
      </c>
      <c r="F374" s="118">
        <v>150.38333333333333</v>
      </c>
      <c r="G374" s="118">
        <v>148.26666666666665</v>
      </c>
      <c r="H374" s="118">
        <v>155.36666666666667</v>
      </c>
      <c r="I374" s="118">
        <v>157.48333333333335</v>
      </c>
      <c r="J374" s="118">
        <v>158.91666666666669</v>
      </c>
      <c r="K374" s="117">
        <v>156.05000000000001</v>
      </c>
      <c r="L374" s="117">
        <v>152.5</v>
      </c>
      <c r="M374" s="117">
        <v>0.41886000000000001</v>
      </c>
    </row>
    <row r="375" spans="1:13">
      <c r="A375" s="65">
        <v>366</v>
      </c>
      <c r="B375" s="117" t="s">
        <v>129</v>
      </c>
      <c r="C375" s="120">
        <v>192.45</v>
      </c>
      <c r="D375" s="118">
        <v>193.95000000000002</v>
      </c>
      <c r="E375" s="118">
        <v>188.90000000000003</v>
      </c>
      <c r="F375" s="118">
        <v>185.35000000000002</v>
      </c>
      <c r="G375" s="118">
        <v>180.30000000000004</v>
      </c>
      <c r="H375" s="118">
        <v>197.50000000000003</v>
      </c>
      <c r="I375" s="118">
        <v>202.55000000000004</v>
      </c>
      <c r="J375" s="118">
        <v>206.10000000000002</v>
      </c>
      <c r="K375" s="117">
        <v>199</v>
      </c>
      <c r="L375" s="117">
        <v>190.4</v>
      </c>
      <c r="M375" s="117">
        <v>64.681150000000002</v>
      </c>
    </row>
    <row r="376" spans="1:13">
      <c r="A376" s="65">
        <v>367</v>
      </c>
      <c r="B376" s="117" t="s">
        <v>1354</v>
      </c>
      <c r="C376" s="120">
        <v>154.25</v>
      </c>
      <c r="D376" s="118">
        <v>155.25</v>
      </c>
      <c r="E376" s="118">
        <v>150</v>
      </c>
      <c r="F376" s="118">
        <v>145.75</v>
      </c>
      <c r="G376" s="118">
        <v>140.5</v>
      </c>
      <c r="H376" s="118">
        <v>159.5</v>
      </c>
      <c r="I376" s="118">
        <v>164.75</v>
      </c>
      <c r="J376" s="118">
        <v>169</v>
      </c>
      <c r="K376" s="117">
        <v>160.5</v>
      </c>
      <c r="L376" s="117">
        <v>151</v>
      </c>
      <c r="M376" s="117">
        <v>179.41242</v>
      </c>
    </row>
    <row r="377" spans="1:13">
      <c r="A377" s="65">
        <v>368</v>
      </c>
      <c r="B377" s="117" t="s">
        <v>1366</v>
      </c>
      <c r="C377" s="120">
        <v>215.35</v>
      </c>
      <c r="D377" s="118">
        <v>216.28333333333333</v>
      </c>
      <c r="E377" s="118">
        <v>208.06666666666666</v>
      </c>
      <c r="F377" s="118">
        <v>200.78333333333333</v>
      </c>
      <c r="G377" s="118">
        <v>192.56666666666666</v>
      </c>
      <c r="H377" s="118">
        <v>223.56666666666666</v>
      </c>
      <c r="I377" s="118">
        <v>231.7833333333333</v>
      </c>
      <c r="J377" s="118">
        <v>239.06666666666666</v>
      </c>
      <c r="K377" s="117">
        <v>224.5</v>
      </c>
      <c r="L377" s="117">
        <v>209</v>
      </c>
      <c r="M377" s="117">
        <v>4.8234300000000001</v>
      </c>
    </row>
    <row r="378" spans="1:13">
      <c r="A378" s="65">
        <v>369</v>
      </c>
      <c r="B378" s="117" t="s">
        <v>2635</v>
      </c>
      <c r="C378" s="120">
        <v>85.55</v>
      </c>
      <c r="D378" s="118">
        <v>85.75</v>
      </c>
      <c r="E378" s="118">
        <v>84.1</v>
      </c>
      <c r="F378" s="118">
        <v>82.649999999999991</v>
      </c>
      <c r="G378" s="118">
        <v>80.999999999999986</v>
      </c>
      <c r="H378" s="118">
        <v>87.2</v>
      </c>
      <c r="I378" s="118">
        <v>88.850000000000009</v>
      </c>
      <c r="J378" s="118">
        <v>90.300000000000011</v>
      </c>
      <c r="K378" s="117">
        <v>87.4</v>
      </c>
      <c r="L378" s="117">
        <v>84.3</v>
      </c>
      <c r="M378" s="117">
        <v>1.3545499999999999</v>
      </c>
    </row>
    <row r="379" spans="1:13">
      <c r="A379" s="65">
        <v>370</v>
      </c>
      <c r="B379" s="117" t="s">
        <v>130</v>
      </c>
      <c r="C379" s="120">
        <v>90.95</v>
      </c>
      <c r="D379" s="118">
        <v>90.433333333333323</v>
      </c>
      <c r="E379" s="118">
        <v>89.366666666666646</v>
      </c>
      <c r="F379" s="118">
        <v>87.783333333333317</v>
      </c>
      <c r="G379" s="118">
        <v>86.71666666666664</v>
      </c>
      <c r="H379" s="118">
        <v>92.016666666666652</v>
      </c>
      <c r="I379" s="118">
        <v>93.083333333333343</v>
      </c>
      <c r="J379" s="118">
        <v>94.666666666666657</v>
      </c>
      <c r="K379" s="117">
        <v>91.5</v>
      </c>
      <c r="L379" s="117">
        <v>88.85</v>
      </c>
      <c r="M379" s="117">
        <v>9.0690399999999993</v>
      </c>
    </row>
    <row r="380" spans="1:13">
      <c r="A380" s="65">
        <v>371</v>
      </c>
      <c r="B380" s="117" t="s">
        <v>1373</v>
      </c>
      <c r="C380" s="120">
        <v>1660.55</v>
      </c>
      <c r="D380" s="118">
        <v>1655.6000000000001</v>
      </c>
      <c r="E380" s="118">
        <v>1646.2000000000003</v>
      </c>
      <c r="F380" s="118">
        <v>1631.8500000000001</v>
      </c>
      <c r="G380" s="118">
        <v>1622.4500000000003</v>
      </c>
      <c r="H380" s="118">
        <v>1669.9500000000003</v>
      </c>
      <c r="I380" s="118">
        <v>1679.3500000000004</v>
      </c>
      <c r="J380" s="118">
        <v>1693.7000000000003</v>
      </c>
      <c r="K380" s="117">
        <v>1665</v>
      </c>
      <c r="L380" s="117">
        <v>1641.25</v>
      </c>
      <c r="M380" s="117">
        <v>3.1478299999999999</v>
      </c>
    </row>
    <row r="381" spans="1:13">
      <c r="A381" s="65">
        <v>372</v>
      </c>
      <c r="B381" s="117" t="s">
        <v>1860</v>
      </c>
      <c r="C381" s="120">
        <v>696</v>
      </c>
      <c r="D381" s="118">
        <v>704</v>
      </c>
      <c r="E381" s="118">
        <v>682.05</v>
      </c>
      <c r="F381" s="118">
        <v>668.09999999999991</v>
      </c>
      <c r="G381" s="118">
        <v>646.14999999999986</v>
      </c>
      <c r="H381" s="118">
        <v>717.95</v>
      </c>
      <c r="I381" s="118">
        <v>739.90000000000009</v>
      </c>
      <c r="J381" s="118">
        <v>753.85000000000014</v>
      </c>
      <c r="K381" s="117">
        <v>725.95</v>
      </c>
      <c r="L381" s="117">
        <v>690.05</v>
      </c>
      <c r="M381" s="117">
        <v>1.12734</v>
      </c>
    </row>
    <row r="382" spans="1:13">
      <c r="A382" s="65">
        <v>373</v>
      </c>
      <c r="B382" s="117" t="s">
        <v>1374</v>
      </c>
      <c r="C382" s="120">
        <v>418.6</v>
      </c>
      <c r="D382" s="118">
        <v>420.7</v>
      </c>
      <c r="E382" s="118">
        <v>413.4</v>
      </c>
      <c r="F382" s="118">
        <v>408.2</v>
      </c>
      <c r="G382" s="118">
        <v>400.9</v>
      </c>
      <c r="H382" s="118">
        <v>425.9</v>
      </c>
      <c r="I382" s="118">
        <v>433.20000000000005</v>
      </c>
      <c r="J382" s="118">
        <v>438.4</v>
      </c>
      <c r="K382" s="117">
        <v>428</v>
      </c>
      <c r="L382" s="117">
        <v>415.5</v>
      </c>
      <c r="M382" s="117">
        <v>5.7720200000000004</v>
      </c>
    </row>
    <row r="383" spans="1:13">
      <c r="A383" s="65">
        <v>374</v>
      </c>
      <c r="B383" s="117" t="s">
        <v>1376</v>
      </c>
      <c r="C383" s="120">
        <v>117.8</v>
      </c>
      <c r="D383" s="118">
        <v>117.34999999999998</v>
      </c>
      <c r="E383" s="118">
        <v>116.09999999999997</v>
      </c>
      <c r="F383" s="118">
        <v>114.39999999999999</v>
      </c>
      <c r="G383" s="118">
        <v>113.14999999999998</v>
      </c>
      <c r="H383" s="118">
        <v>119.04999999999995</v>
      </c>
      <c r="I383" s="118">
        <v>120.29999999999998</v>
      </c>
      <c r="J383" s="118">
        <v>121.99999999999994</v>
      </c>
      <c r="K383" s="117">
        <v>118.6</v>
      </c>
      <c r="L383" s="117">
        <v>115.65</v>
      </c>
      <c r="M383" s="117">
        <v>5.1422100000000004</v>
      </c>
    </row>
    <row r="384" spans="1:13">
      <c r="A384" s="65">
        <v>375</v>
      </c>
      <c r="B384" s="117" t="s">
        <v>1378</v>
      </c>
      <c r="C384" s="120">
        <v>578</v>
      </c>
      <c r="D384" s="118">
        <v>578.5</v>
      </c>
      <c r="E384" s="118">
        <v>567</v>
      </c>
      <c r="F384" s="118">
        <v>556</v>
      </c>
      <c r="G384" s="118">
        <v>544.5</v>
      </c>
      <c r="H384" s="118">
        <v>589.5</v>
      </c>
      <c r="I384" s="118">
        <v>601</v>
      </c>
      <c r="J384" s="118">
        <v>612</v>
      </c>
      <c r="K384" s="117">
        <v>590</v>
      </c>
      <c r="L384" s="117">
        <v>567.5</v>
      </c>
      <c r="M384" s="117">
        <v>5.1237199999999996</v>
      </c>
    </row>
    <row r="385" spans="1:13">
      <c r="A385" s="65">
        <v>376</v>
      </c>
      <c r="B385" s="117" t="s">
        <v>1380</v>
      </c>
      <c r="C385" s="120">
        <v>168.75</v>
      </c>
      <c r="D385" s="118">
        <v>168.96666666666667</v>
      </c>
      <c r="E385" s="118">
        <v>166.83333333333334</v>
      </c>
      <c r="F385" s="118">
        <v>164.91666666666669</v>
      </c>
      <c r="G385" s="118">
        <v>162.78333333333336</v>
      </c>
      <c r="H385" s="118">
        <v>170.88333333333333</v>
      </c>
      <c r="I385" s="118">
        <v>173.01666666666665</v>
      </c>
      <c r="J385" s="118">
        <v>174.93333333333331</v>
      </c>
      <c r="K385" s="117">
        <v>171.1</v>
      </c>
      <c r="L385" s="117">
        <v>167.05</v>
      </c>
      <c r="M385" s="117">
        <v>3.9552299999999998</v>
      </c>
    </row>
    <row r="386" spans="1:13">
      <c r="A386" s="65">
        <v>377</v>
      </c>
      <c r="B386" s="117" t="s">
        <v>212</v>
      </c>
      <c r="C386" s="120">
        <v>630.04999999999995</v>
      </c>
      <c r="D386" s="118">
        <v>628.76666666666665</v>
      </c>
      <c r="E386" s="118">
        <v>623.5333333333333</v>
      </c>
      <c r="F386" s="118">
        <v>617.01666666666665</v>
      </c>
      <c r="G386" s="118">
        <v>611.7833333333333</v>
      </c>
      <c r="H386" s="118">
        <v>635.2833333333333</v>
      </c>
      <c r="I386" s="118">
        <v>640.51666666666665</v>
      </c>
      <c r="J386" s="118">
        <v>647.0333333333333</v>
      </c>
      <c r="K386" s="117">
        <v>634</v>
      </c>
      <c r="L386" s="117">
        <v>622.25</v>
      </c>
      <c r="M386" s="117">
        <v>1.8435600000000001</v>
      </c>
    </row>
    <row r="387" spans="1:13">
      <c r="A387" s="65">
        <v>378</v>
      </c>
      <c r="B387" s="117" t="s">
        <v>1385</v>
      </c>
      <c r="C387" s="120">
        <v>263.39999999999998</v>
      </c>
      <c r="D387" s="118">
        <v>265.13333333333333</v>
      </c>
      <c r="E387" s="118">
        <v>260.26666666666665</v>
      </c>
      <c r="F387" s="118">
        <v>257.13333333333333</v>
      </c>
      <c r="G387" s="118">
        <v>252.26666666666665</v>
      </c>
      <c r="H387" s="118">
        <v>268.26666666666665</v>
      </c>
      <c r="I387" s="118">
        <v>273.13333333333333</v>
      </c>
      <c r="J387" s="118">
        <v>276.26666666666665</v>
      </c>
      <c r="K387" s="117">
        <v>270</v>
      </c>
      <c r="L387" s="117">
        <v>262</v>
      </c>
      <c r="M387" s="117">
        <v>0.31879999999999997</v>
      </c>
    </row>
    <row r="388" spans="1:13">
      <c r="A388" s="65">
        <v>379</v>
      </c>
      <c r="B388" s="117" t="s">
        <v>1395</v>
      </c>
      <c r="C388" s="120">
        <v>815.2</v>
      </c>
      <c r="D388" s="118">
        <v>817.31666666666672</v>
      </c>
      <c r="E388" s="118">
        <v>808.53333333333342</v>
      </c>
      <c r="F388" s="118">
        <v>801.86666666666667</v>
      </c>
      <c r="G388" s="118">
        <v>793.08333333333337</v>
      </c>
      <c r="H388" s="118">
        <v>823.98333333333346</v>
      </c>
      <c r="I388" s="118">
        <v>832.76666666666677</v>
      </c>
      <c r="J388" s="118">
        <v>839.43333333333351</v>
      </c>
      <c r="K388" s="117">
        <v>826.1</v>
      </c>
      <c r="L388" s="117">
        <v>810.65</v>
      </c>
      <c r="M388" s="117">
        <v>4.07151</v>
      </c>
    </row>
    <row r="389" spans="1:13">
      <c r="A389" s="65">
        <v>380</v>
      </c>
      <c r="B389" s="117" t="s">
        <v>1892</v>
      </c>
      <c r="C389" s="120">
        <v>579.25</v>
      </c>
      <c r="D389" s="118">
        <v>577.91666666666663</v>
      </c>
      <c r="E389" s="118">
        <v>574.63333333333321</v>
      </c>
      <c r="F389" s="118">
        <v>570.01666666666654</v>
      </c>
      <c r="G389" s="118">
        <v>566.73333333333312</v>
      </c>
      <c r="H389" s="118">
        <v>582.5333333333333</v>
      </c>
      <c r="I389" s="118">
        <v>585.81666666666683</v>
      </c>
      <c r="J389" s="118">
        <v>590.43333333333339</v>
      </c>
      <c r="K389" s="117">
        <v>581.20000000000005</v>
      </c>
      <c r="L389" s="117">
        <v>573.29999999999995</v>
      </c>
      <c r="M389" s="117">
        <v>4.85032</v>
      </c>
    </row>
    <row r="390" spans="1:13">
      <c r="A390" s="65">
        <v>381</v>
      </c>
      <c r="B390" s="117" t="s">
        <v>1399</v>
      </c>
      <c r="C390" s="120">
        <v>67.05</v>
      </c>
      <c r="D390" s="118">
        <v>66.816666666666663</v>
      </c>
      <c r="E390" s="118">
        <v>66.033333333333331</v>
      </c>
      <c r="F390" s="118">
        <v>65.016666666666666</v>
      </c>
      <c r="G390" s="118">
        <v>64.233333333333334</v>
      </c>
      <c r="H390" s="118">
        <v>67.833333333333329</v>
      </c>
      <c r="I390" s="118">
        <v>68.61666666666666</v>
      </c>
      <c r="J390" s="118">
        <v>69.633333333333326</v>
      </c>
      <c r="K390" s="117">
        <v>67.599999999999994</v>
      </c>
      <c r="L390" s="117">
        <v>65.8</v>
      </c>
      <c r="M390" s="117">
        <v>30.385490000000001</v>
      </c>
    </row>
    <row r="391" spans="1:13">
      <c r="A391" s="65">
        <v>382</v>
      </c>
      <c r="B391" s="117" t="s">
        <v>131</v>
      </c>
      <c r="C391" s="120">
        <v>13.45</v>
      </c>
      <c r="D391" s="118">
        <v>13.466666666666667</v>
      </c>
      <c r="E391" s="118">
        <v>13.333333333333334</v>
      </c>
      <c r="F391" s="118">
        <v>13.216666666666667</v>
      </c>
      <c r="G391" s="118">
        <v>13.083333333333334</v>
      </c>
      <c r="H391" s="118">
        <v>13.583333333333334</v>
      </c>
      <c r="I391" s="118">
        <v>13.716666666666667</v>
      </c>
      <c r="J391" s="118">
        <v>13.833333333333334</v>
      </c>
      <c r="K391" s="117">
        <v>13.6</v>
      </c>
      <c r="L391" s="117">
        <v>13.35</v>
      </c>
      <c r="M391" s="117">
        <v>480.91793000000001</v>
      </c>
    </row>
    <row r="392" spans="1:13">
      <c r="A392" s="65">
        <v>383</v>
      </c>
      <c r="B392" s="117" t="s">
        <v>132</v>
      </c>
      <c r="C392" s="120">
        <v>126.05</v>
      </c>
      <c r="D392" s="118">
        <v>125.73333333333335</v>
      </c>
      <c r="E392" s="118">
        <v>124.9666666666667</v>
      </c>
      <c r="F392" s="118">
        <v>123.88333333333335</v>
      </c>
      <c r="G392" s="118">
        <v>123.1166666666667</v>
      </c>
      <c r="H392" s="118">
        <v>126.81666666666669</v>
      </c>
      <c r="I392" s="118">
        <v>127.58333333333334</v>
      </c>
      <c r="J392" s="118">
        <v>128.66666666666669</v>
      </c>
      <c r="K392" s="117">
        <v>126.5</v>
      </c>
      <c r="L392" s="117">
        <v>124.65</v>
      </c>
      <c r="M392" s="117">
        <v>53.217610000000001</v>
      </c>
    </row>
    <row r="393" spans="1:13">
      <c r="A393" s="65">
        <v>384</v>
      </c>
      <c r="B393" s="117" t="s">
        <v>1401</v>
      </c>
      <c r="C393" s="120">
        <v>83.8</v>
      </c>
      <c r="D393" s="118">
        <v>83.8</v>
      </c>
      <c r="E393" s="118">
        <v>83.3</v>
      </c>
      <c r="F393" s="118">
        <v>82.8</v>
      </c>
      <c r="G393" s="118">
        <v>82.3</v>
      </c>
      <c r="H393" s="118">
        <v>84.3</v>
      </c>
      <c r="I393" s="118">
        <v>84.8</v>
      </c>
      <c r="J393" s="118">
        <v>85.3</v>
      </c>
      <c r="K393" s="117">
        <v>84.3</v>
      </c>
      <c r="L393" s="117">
        <v>83.3</v>
      </c>
      <c r="M393" s="117">
        <v>0.52210999999999996</v>
      </c>
    </row>
    <row r="394" spans="1:13">
      <c r="A394" s="65">
        <v>385</v>
      </c>
      <c r="B394" s="117" t="s">
        <v>1403</v>
      </c>
      <c r="C394" s="120">
        <v>757.4</v>
      </c>
      <c r="D394" s="118">
        <v>758.36666666666679</v>
      </c>
      <c r="E394" s="118">
        <v>751.73333333333358</v>
      </c>
      <c r="F394" s="118">
        <v>746.06666666666683</v>
      </c>
      <c r="G394" s="118">
        <v>739.43333333333362</v>
      </c>
      <c r="H394" s="118">
        <v>764.03333333333353</v>
      </c>
      <c r="I394" s="118">
        <v>770.66666666666674</v>
      </c>
      <c r="J394" s="118">
        <v>776.33333333333348</v>
      </c>
      <c r="K394" s="117">
        <v>765</v>
      </c>
      <c r="L394" s="117">
        <v>752.7</v>
      </c>
      <c r="M394" s="117">
        <v>0.68571000000000004</v>
      </c>
    </row>
    <row r="395" spans="1:13">
      <c r="A395" s="65">
        <v>386</v>
      </c>
      <c r="B395" s="117" t="s">
        <v>133</v>
      </c>
      <c r="C395" s="120">
        <v>221.8</v>
      </c>
      <c r="D395" s="118">
        <v>220.38333333333333</v>
      </c>
      <c r="E395" s="118">
        <v>218.41666666666666</v>
      </c>
      <c r="F395" s="118">
        <v>215.03333333333333</v>
      </c>
      <c r="G395" s="118">
        <v>213.06666666666666</v>
      </c>
      <c r="H395" s="118">
        <v>223.76666666666665</v>
      </c>
      <c r="I395" s="118">
        <v>225.73333333333335</v>
      </c>
      <c r="J395" s="118">
        <v>229.11666666666665</v>
      </c>
      <c r="K395" s="117">
        <v>222.35</v>
      </c>
      <c r="L395" s="117">
        <v>217</v>
      </c>
      <c r="M395" s="117">
        <v>36.6158</v>
      </c>
    </row>
    <row r="396" spans="1:13">
      <c r="A396" s="65">
        <v>387</v>
      </c>
      <c r="B396" s="117" t="s">
        <v>134</v>
      </c>
      <c r="C396" s="120">
        <v>1129.6500000000001</v>
      </c>
      <c r="D396" s="118">
        <v>1122.2166666666667</v>
      </c>
      <c r="E396" s="118">
        <v>1112.4333333333334</v>
      </c>
      <c r="F396" s="118">
        <v>1095.2166666666667</v>
      </c>
      <c r="G396" s="118">
        <v>1085.4333333333334</v>
      </c>
      <c r="H396" s="118">
        <v>1139.4333333333334</v>
      </c>
      <c r="I396" s="118">
        <v>1149.2166666666667</v>
      </c>
      <c r="J396" s="118">
        <v>1166.4333333333334</v>
      </c>
      <c r="K396" s="117">
        <v>1132</v>
      </c>
      <c r="L396" s="117">
        <v>1105</v>
      </c>
      <c r="M396" s="117">
        <v>100.62875</v>
      </c>
    </row>
    <row r="397" spans="1:13">
      <c r="A397" s="65">
        <v>388</v>
      </c>
      <c r="B397" s="117" t="s">
        <v>1407</v>
      </c>
      <c r="C397" s="120">
        <v>26.8</v>
      </c>
      <c r="D397" s="118">
        <v>27.033333333333331</v>
      </c>
      <c r="E397" s="118">
        <v>26.366666666666664</v>
      </c>
      <c r="F397" s="118">
        <v>25.933333333333334</v>
      </c>
      <c r="G397" s="118">
        <v>25.266666666666666</v>
      </c>
      <c r="H397" s="118">
        <v>27.466666666666661</v>
      </c>
      <c r="I397" s="118">
        <v>28.133333333333333</v>
      </c>
      <c r="J397" s="118">
        <v>28.566666666666659</v>
      </c>
      <c r="K397" s="117">
        <v>27.7</v>
      </c>
      <c r="L397" s="117">
        <v>26.6</v>
      </c>
      <c r="M397" s="117">
        <v>1.46193</v>
      </c>
    </row>
    <row r="398" spans="1:13">
      <c r="A398" s="65">
        <v>389</v>
      </c>
      <c r="B398" s="117" t="s">
        <v>135</v>
      </c>
      <c r="C398" s="120">
        <v>310.10000000000002</v>
      </c>
      <c r="D398" s="118">
        <v>309.85000000000002</v>
      </c>
      <c r="E398" s="118">
        <v>307.35000000000002</v>
      </c>
      <c r="F398" s="118">
        <v>304.60000000000002</v>
      </c>
      <c r="G398" s="118">
        <v>302.10000000000002</v>
      </c>
      <c r="H398" s="118">
        <v>312.60000000000002</v>
      </c>
      <c r="I398" s="118">
        <v>315.10000000000002</v>
      </c>
      <c r="J398" s="118">
        <v>317.85000000000002</v>
      </c>
      <c r="K398" s="117">
        <v>312.35000000000002</v>
      </c>
      <c r="L398" s="117">
        <v>307.10000000000002</v>
      </c>
      <c r="M398" s="117">
        <v>29.319040000000001</v>
      </c>
    </row>
    <row r="399" spans="1:13">
      <c r="A399" s="65">
        <v>390</v>
      </c>
      <c r="B399" s="117" t="s">
        <v>1410</v>
      </c>
      <c r="C399" s="120">
        <v>11.3</v>
      </c>
      <c r="D399" s="118">
        <v>11.233333333333334</v>
      </c>
      <c r="E399" s="118">
        <v>10.966666666666669</v>
      </c>
      <c r="F399" s="118">
        <v>10.633333333333335</v>
      </c>
      <c r="G399" s="118">
        <v>10.366666666666669</v>
      </c>
      <c r="H399" s="118">
        <v>11.566666666666668</v>
      </c>
      <c r="I399" s="118">
        <v>11.833333333333334</v>
      </c>
      <c r="J399" s="118">
        <v>12.166666666666668</v>
      </c>
      <c r="K399" s="117">
        <v>11.5</v>
      </c>
      <c r="L399" s="117">
        <v>10.9</v>
      </c>
      <c r="M399" s="117">
        <v>7.5065200000000001</v>
      </c>
    </row>
    <row r="400" spans="1:13">
      <c r="A400" s="65">
        <v>391</v>
      </c>
      <c r="B400" s="117" t="s">
        <v>1412</v>
      </c>
      <c r="C400" s="120">
        <v>432.65</v>
      </c>
      <c r="D400" s="118">
        <v>430.88333333333338</v>
      </c>
      <c r="E400" s="118">
        <v>425.76666666666677</v>
      </c>
      <c r="F400" s="118">
        <v>418.88333333333338</v>
      </c>
      <c r="G400" s="118">
        <v>413.76666666666677</v>
      </c>
      <c r="H400" s="118">
        <v>437.76666666666677</v>
      </c>
      <c r="I400" s="118">
        <v>442.88333333333344</v>
      </c>
      <c r="J400" s="118">
        <v>449.76666666666677</v>
      </c>
      <c r="K400" s="117">
        <v>436</v>
      </c>
      <c r="L400" s="117">
        <v>424</v>
      </c>
      <c r="M400" s="117">
        <v>4.4638</v>
      </c>
    </row>
    <row r="401" spans="1:13">
      <c r="A401" s="65">
        <v>392</v>
      </c>
      <c r="B401" s="117" t="s">
        <v>2225</v>
      </c>
      <c r="C401" s="120">
        <v>39.200000000000003</v>
      </c>
      <c r="D401" s="118">
        <v>39.35</v>
      </c>
      <c r="E401" s="118">
        <v>38.75</v>
      </c>
      <c r="F401" s="118">
        <v>38.299999999999997</v>
      </c>
      <c r="G401" s="118">
        <v>37.699999999999996</v>
      </c>
      <c r="H401" s="118">
        <v>39.800000000000004</v>
      </c>
      <c r="I401" s="118">
        <v>40.400000000000013</v>
      </c>
      <c r="J401" s="118">
        <v>40.850000000000009</v>
      </c>
      <c r="K401" s="117">
        <v>39.950000000000003</v>
      </c>
      <c r="L401" s="117">
        <v>38.9</v>
      </c>
      <c r="M401" s="117">
        <v>1.8304499999999999</v>
      </c>
    </row>
    <row r="402" spans="1:13">
      <c r="A402" s="65">
        <v>393</v>
      </c>
      <c r="B402" s="117" t="s">
        <v>1417</v>
      </c>
      <c r="C402" s="120">
        <v>517.29999999999995</v>
      </c>
      <c r="D402" s="118">
        <v>519</v>
      </c>
      <c r="E402" s="118">
        <v>509.5</v>
      </c>
      <c r="F402" s="118">
        <v>501.7</v>
      </c>
      <c r="G402" s="118">
        <v>492.2</v>
      </c>
      <c r="H402" s="118">
        <v>526.79999999999995</v>
      </c>
      <c r="I402" s="118">
        <v>536.29999999999995</v>
      </c>
      <c r="J402" s="118">
        <v>544.1</v>
      </c>
      <c r="K402" s="117">
        <v>528.5</v>
      </c>
      <c r="L402" s="117">
        <v>511.2</v>
      </c>
      <c r="M402" s="117">
        <v>0.11101999999999999</v>
      </c>
    </row>
    <row r="403" spans="1:13">
      <c r="A403" s="65">
        <v>394</v>
      </c>
      <c r="B403" s="117" t="s">
        <v>2199</v>
      </c>
      <c r="C403" s="120">
        <v>13.3</v>
      </c>
      <c r="D403" s="118">
        <v>13.333333333333334</v>
      </c>
      <c r="E403" s="118">
        <v>13.166666666666668</v>
      </c>
      <c r="F403" s="118">
        <v>13.033333333333333</v>
      </c>
      <c r="G403" s="118">
        <v>12.866666666666667</v>
      </c>
      <c r="H403" s="118">
        <v>13.466666666666669</v>
      </c>
      <c r="I403" s="118">
        <v>13.633333333333336</v>
      </c>
      <c r="J403" s="118">
        <v>13.766666666666669</v>
      </c>
      <c r="K403" s="117">
        <v>13.5</v>
      </c>
      <c r="L403" s="117">
        <v>13.2</v>
      </c>
      <c r="M403" s="117">
        <v>8.33432</v>
      </c>
    </row>
    <row r="404" spans="1:13">
      <c r="A404" s="65">
        <v>395</v>
      </c>
      <c r="B404" s="117" t="s">
        <v>136</v>
      </c>
      <c r="C404" s="120">
        <v>30.2</v>
      </c>
      <c r="D404" s="118">
        <v>29.866666666666664</v>
      </c>
      <c r="E404" s="118">
        <v>29.383333333333326</v>
      </c>
      <c r="F404" s="118">
        <v>28.566666666666663</v>
      </c>
      <c r="G404" s="118">
        <v>28.083333333333325</v>
      </c>
      <c r="H404" s="118">
        <v>30.683333333333326</v>
      </c>
      <c r="I404" s="118">
        <v>31.166666666666668</v>
      </c>
      <c r="J404" s="118">
        <v>31.983333333333327</v>
      </c>
      <c r="K404" s="117">
        <v>30.35</v>
      </c>
      <c r="L404" s="117">
        <v>29.05</v>
      </c>
      <c r="M404" s="117">
        <v>71.768129999999999</v>
      </c>
    </row>
    <row r="405" spans="1:13">
      <c r="A405" s="65">
        <v>396</v>
      </c>
      <c r="B405" s="117" t="s">
        <v>1434</v>
      </c>
      <c r="C405" s="120">
        <v>3.55</v>
      </c>
      <c r="D405" s="118">
        <v>3.5666666666666664</v>
      </c>
      <c r="E405" s="118">
        <v>3.4833333333333329</v>
      </c>
      <c r="F405" s="118">
        <v>3.4166666666666665</v>
      </c>
      <c r="G405" s="118">
        <v>3.333333333333333</v>
      </c>
      <c r="H405" s="118">
        <v>3.6333333333333329</v>
      </c>
      <c r="I405" s="118">
        <v>3.7166666666666668</v>
      </c>
      <c r="J405" s="118">
        <v>3.7833333333333328</v>
      </c>
      <c r="K405" s="117">
        <v>3.65</v>
      </c>
      <c r="L405" s="117">
        <v>3.5</v>
      </c>
      <c r="M405" s="117">
        <v>12.923489999999999</v>
      </c>
    </row>
    <row r="406" spans="1:13">
      <c r="A406" s="65">
        <v>397</v>
      </c>
      <c r="B406" s="117" t="s">
        <v>1442</v>
      </c>
      <c r="C406" s="120">
        <v>347.65</v>
      </c>
      <c r="D406" s="118">
        <v>347.88333333333338</v>
      </c>
      <c r="E406" s="118">
        <v>343.76666666666677</v>
      </c>
      <c r="F406" s="118">
        <v>339.88333333333338</v>
      </c>
      <c r="G406" s="118">
        <v>335.76666666666677</v>
      </c>
      <c r="H406" s="118">
        <v>351.76666666666677</v>
      </c>
      <c r="I406" s="118">
        <v>355.88333333333344</v>
      </c>
      <c r="J406" s="118">
        <v>359.76666666666677</v>
      </c>
      <c r="K406" s="117">
        <v>352</v>
      </c>
      <c r="L406" s="117">
        <v>344</v>
      </c>
      <c r="M406" s="117">
        <v>0.26184000000000002</v>
      </c>
    </row>
    <row r="407" spans="1:13">
      <c r="A407" s="65">
        <v>398</v>
      </c>
      <c r="B407" s="117" t="s">
        <v>1446</v>
      </c>
      <c r="C407" s="120">
        <v>220.3</v>
      </c>
      <c r="D407" s="118">
        <v>221.43333333333331</v>
      </c>
      <c r="E407" s="118">
        <v>217.91666666666663</v>
      </c>
      <c r="F407" s="118">
        <v>215.53333333333333</v>
      </c>
      <c r="G407" s="118">
        <v>212.01666666666665</v>
      </c>
      <c r="H407" s="118">
        <v>223.81666666666661</v>
      </c>
      <c r="I407" s="118">
        <v>227.33333333333331</v>
      </c>
      <c r="J407" s="118">
        <v>229.71666666666658</v>
      </c>
      <c r="K407" s="117">
        <v>224.95</v>
      </c>
      <c r="L407" s="117">
        <v>219.05</v>
      </c>
      <c r="M407" s="117">
        <v>0.59460999999999997</v>
      </c>
    </row>
    <row r="408" spans="1:13">
      <c r="A408" s="65">
        <v>399</v>
      </c>
      <c r="B408" s="117" t="s">
        <v>1448</v>
      </c>
      <c r="C408" s="120">
        <v>96.2</v>
      </c>
      <c r="D408" s="118">
        <v>94.766666666666652</v>
      </c>
      <c r="E408" s="118">
        <v>92.533333333333303</v>
      </c>
      <c r="F408" s="118">
        <v>88.866666666666646</v>
      </c>
      <c r="G408" s="118">
        <v>86.633333333333297</v>
      </c>
      <c r="H408" s="118">
        <v>98.433333333333309</v>
      </c>
      <c r="I408" s="118">
        <v>100.66666666666666</v>
      </c>
      <c r="J408" s="118">
        <v>104.33333333333331</v>
      </c>
      <c r="K408" s="117">
        <v>97</v>
      </c>
      <c r="L408" s="117">
        <v>91.1</v>
      </c>
      <c r="M408" s="117">
        <v>2.1924700000000001</v>
      </c>
    </row>
    <row r="409" spans="1:13">
      <c r="A409" s="65">
        <v>400</v>
      </c>
      <c r="B409" s="117" t="s">
        <v>137</v>
      </c>
      <c r="C409" s="120">
        <v>51.05</v>
      </c>
      <c r="D409" s="118">
        <v>51.033333333333331</v>
      </c>
      <c r="E409" s="118">
        <v>50.566666666666663</v>
      </c>
      <c r="F409" s="118">
        <v>50.083333333333329</v>
      </c>
      <c r="G409" s="118">
        <v>49.61666666666666</v>
      </c>
      <c r="H409" s="118">
        <v>51.516666666666666</v>
      </c>
      <c r="I409" s="118">
        <v>51.983333333333334</v>
      </c>
      <c r="J409" s="118">
        <v>52.466666666666669</v>
      </c>
      <c r="K409" s="117">
        <v>51.5</v>
      </c>
      <c r="L409" s="117">
        <v>50.55</v>
      </c>
      <c r="M409" s="117">
        <v>103.17578</v>
      </c>
    </row>
    <row r="410" spans="1:13">
      <c r="A410" s="65">
        <v>401</v>
      </c>
      <c r="B410" s="117" t="s">
        <v>209</v>
      </c>
      <c r="C410" s="120">
        <v>6293.65</v>
      </c>
      <c r="D410" s="118">
        <v>6275.75</v>
      </c>
      <c r="E410" s="118">
        <v>6224.5</v>
      </c>
      <c r="F410" s="118">
        <v>6155.35</v>
      </c>
      <c r="G410" s="118">
        <v>6104.1</v>
      </c>
      <c r="H410" s="118">
        <v>6344.9</v>
      </c>
      <c r="I410" s="118">
        <v>6396.15</v>
      </c>
      <c r="J410" s="118">
        <v>6465.2999999999993</v>
      </c>
      <c r="K410" s="117">
        <v>6327</v>
      </c>
      <c r="L410" s="117">
        <v>6206.6</v>
      </c>
      <c r="M410" s="117">
        <v>0.10543</v>
      </c>
    </row>
    <row r="411" spans="1:13">
      <c r="A411" s="65">
        <v>402</v>
      </c>
      <c r="B411" s="117" t="s">
        <v>2219</v>
      </c>
      <c r="C411" s="120">
        <v>623.9</v>
      </c>
      <c r="D411" s="118">
        <v>625.01666666666665</v>
      </c>
      <c r="E411" s="118">
        <v>618.88333333333333</v>
      </c>
      <c r="F411" s="118">
        <v>613.86666666666667</v>
      </c>
      <c r="G411" s="118">
        <v>607.73333333333335</v>
      </c>
      <c r="H411" s="118">
        <v>630.0333333333333</v>
      </c>
      <c r="I411" s="118">
        <v>636.16666666666652</v>
      </c>
      <c r="J411" s="118">
        <v>641.18333333333328</v>
      </c>
      <c r="K411" s="117">
        <v>631.15</v>
      </c>
      <c r="L411" s="117">
        <v>620</v>
      </c>
      <c r="M411" s="117">
        <v>0.68669000000000002</v>
      </c>
    </row>
    <row r="412" spans="1:13">
      <c r="A412" s="65">
        <v>403</v>
      </c>
      <c r="B412" s="117" t="s">
        <v>138</v>
      </c>
      <c r="C412" s="120">
        <v>301.64999999999998</v>
      </c>
      <c r="D412" s="118">
        <v>302.11666666666667</v>
      </c>
      <c r="E412" s="118">
        <v>300.63333333333333</v>
      </c>
      <c r="F412" s="118">
        <v>299.61666666666667</v>
      </c>
      <c r="G412" s="118">
        <v>298.13333333333333</v>
      </c>
      <c r="H412" s="118">
        <v>303.13333333333333</v>
      </c>
      <c r="I412" s="118">
        <v>304.61666666666667</v>
      </c>
      <c r="J412" s="118">
        <v>305.63333333333333</v>
      </c>
      <c r="K412" s="117">
        <v>303.60000000000002</v>
      </c>
      <c r="L412" s="117">
        <v>301.10000000000002</v>
      </c>
      <c r="M412" s="117">
        <v>94.443740000000005</v>
      </c>
    </row>
    <row r="413" spans="1:13">
      <c r="A413" s="65">
        <v>404</v>
      </c>
      <c r="B413" s="117" t="s">
        <v>2131</v>
      </c>
      <c r="C413" s="120">
        <v>5662.4</v>
      </c>
      <c r="D413" s="118">
        <v>5660.6333333333341</v>
      </c>
      <c r="E413" s="118">
        <v>5621.7666666666682</v>
      </c>
      <c r="F413" s="118">
        <v>5581.1333333333341</v>
      </c>
      <c r="G413" s="118">
        <v>5542.2666666666682</v>
      </c>
      <c r="H413" s="118">
        <v>5701.2666666666682</v>
      </c>
      <c r="I413" s="118">
        <v>5740.133333333335</v>
      </c>
      <c r="J413" s="118">
        <v>5780.7666666666682</v>
      </c>
      <c r="K413" s="117">
        <v>5699.5</v>
      </c>
      <c r="L413" s="117">
        <v>5620</v>
      </c>
      <c r="M413" s="117">
        <v>3.4950000000000002E-2</v>
      </c>
    </row>
    <row r="414" spans="1:13">
      <c r="A414" s="65">
        <v>405</v>
      </c>
      <c r="B414" s="117" t="s">
        <v>1478</v>
      </c>
      <c r="C414" s="120">
        <v>46.35</v>
      </c>
      <c r="D414" s="118">
        <v>46.483333333333327</v>
      </c>
      <c r="E414" s="118">
        <v>45.966666666666654</v>
      </c>
      <c r="F414" s="118">
        <v>45.583333333333329</v>
      </c>
      <c r="G414" s="118">
        <v>45.066666666666656</v>
      </c>
      <c r="H414" s="118">
        <v>46.866666666666653</v>
      </c>
      <c r="I414" s="118">
        <v>47.383333333333319</v>
      </c>
      <c r="J414" s="118">
        <v>47.766666666666652</v>
      </c>
      <c r="K414" s="117">
        <v>47</v>
      </c>
      <c r="L414" s="117">
        <v>46.1</v>
      </c>
      <c r="M414" s="117">
        <v>2.2871800000000002</v>
      </c>
    </row>
    <row r="415" spans="1:13">
      <c r="A415" s="65">
        <v>406</v>
      </c>
      <c r="B415" s="117" t="s">
        <v>1976</v>
      </c>
      <c r="C415" s="120">
        <v>1344.9</v>
      </c>
      <c r="D415" s="118">
        <v>1345.1499999999999</v>
      </c>
      <c r="E415" s="118">
        <v>1340.2999999999997</v>
      </c>
      <c r="F415" s="118">
        <v>1335.6999999999998</v>
      </c>
      <c r="G415" s="118">
        <v>1330.8499999999997</v>
      </c>
      <c r="H415" s="118">
        <v>1349.7499999999998</v>
      </c>
      <c r="I415" s="118">
        <v>1354.5999999999997</v>
      </c>
      <c r="J415" s="118">
        <v>1359.1999999999998</v>
      </c>
      <c r="K415" s="117">
        <v>1350</v>
      </c>
      <c r="L415" s="117">
        <v>1340.55</v>
      </c>
      <c r="M415" s="117">
        <v>2.97E-3</v>
      </c>
    </row>
    <row r="416" spans="1:13">
      <c r="A416" s="65">
        <v>407</v>
      </c>
      <c r="B416" s="117" t="s">
        <v>2044</v>
      </c>
      <c r="C416" s="120">
        <v>511.1</v>
      </c>
      <c r="D416" s="118">
        <v>513.75</v>
      </c>
      <c r="E416" s="118">
        <v>502.35</v>
      </c>
      <c r="F416" s="118">
        <v>493.6</v>
      </c>
      <c r="G416" s="118">
        <v>482.20000000000005</v>
      </c>
      <c r="H416" s="118">
        <v>522.5</v>
      </c>
      <c r="I416" s="118">
        <v>533.90000000000009</v>
      </c>
      <c r="J416" s="118">
        <v>542.65</v>
      </c>
      <c r="K416" s="117">
        <v>525.15</v>
      </c>
      <c r="L416" s="117">
        <v>505</v>
      </c>
      <c r="M416" s="117">
        <v>0.87602999999999998</v>
      </c>
    </row>
    <row r="417" spans="1:13">
      <c r="A417" s="65">
        <v>408</v>
      </c>
      <c r="B417" s="117" t="s">
        <v>1506</v>
      </c>
      <c r="C417" s="120">
        <v>178.25</v>
      </c>
      <c r="D417" s="118">
        <v>177.63333333333333</v>
      </c>
      <c r="E417" s="118">
        <v>175.86666666666665</v>
      </c>
      <c r="F417" s="118">
        <v>173.48333333333332</v>
      </c>
      <c r="G417" s="118">
        <v>171.71666666666664</v>
      </c>
      <c r="H417" s="118">
        <v>180.01666666666665</v>
      </c>
      <c r="I417" s="118">
        <v>181.7833333333333</v>
      </c>
      <c r="J417" s="118">
        <v>184.16666666666666</v>
      </c>
      <c r="K417" s="117">
        <v>179.4</v>
      </c>
      <c r="L417" s="117">
        <v>175.25</v>
      </c>
      <c r="M417" s="117">
        <v>0.1268</v>
      </c>
    </row>
    <row r="418" spans="1:13">
      <c r="A418" s="65">
        <v>409</v>
      </c>
      <c r="B418" s="117" t="s">
        <v>1508</v>
      </c>
      <c r="C418" s="120">
        <v>517.20000000000005</v>
      </c>
      <c r="D418" s="118">
        <v>517.23333333333335</v>
      </c>
      <c r="E418" s="118">
        <v>510.9666666666667</v>
      </c>
      <c r="F418" s="118">
        <v>504.73333333333335</v>
      </c>
      <c r="G418" s="118">
        <v>498.4666666666667</v>
      </c>
      <c r="H418" s="118">
        <v>523.4666666666667</v>
      </c>
      <c r="I418" s="118">
        <v>529.73333333333335</v>
      </c>
      <c r="J418" s="118">
        <v>535.9666666666667</v>
      </c>
      <c r="K418" s="117">
        <v>523.5</v>
      </c>
      <c r="L418" s="117">
        <v>511</v>
      </c>
      <c r="M418" s="117">
        <v>0.23677999999999999</v>
      </c>
    </row>
    <row r="419" spans="1:13">
      <c r="A419" s="65">
        <v>410</v>
      </c>
      <c r="B419" s="117" t="s">
        <v>210</v>
      </c>
      <c r="C419" s="120">
        <v>15618.7</v>
      </c>
      <c r="D419" s="118">
        <v>15652.283333333333</v>
      </c>
      <c r="E419" s="118">
        <v>15426.566666666666</v>
      </c>
      <c r="F419" s="118">
        <v>15234.433333333332</v>
      </c>
      <c r="G419" s="118">
        <v>15008.716666666665</v>
      </c>
      <c r="H419" s="118">
        <v>15844.416666666666</v>
      </c>
      <c r="I419" s="118">
        <v>16070.133333333333</v>
      </c>
      <c r="J419" s="118">
        <v>16262.266666666666</v>
      </c>
      <c r="K419" s="117">
        <v>15878</v>
      </c>
      <c r="L419" s="117">
        <v>15460.15</v>
      </c>
      <c r="M419" s="117">
        <v>0.23988999999999999</v>
      </c>
    </row>
    <row r="420" spans="1:13">
      <c r="A420" s="65">
        <v>411</v>
      </c>
      <c r="B420" s="117" t="s">
        <v>1517</v>
      </c>
      <c r="C420" s="120">
        <v>1697.8</v>
      </c>
      <c r="D420" s="118">
        <v>1686.3</v>
      </c>
      <c r="E420" s="118">
        <v>1647.4499999999998</v>
      </c>
      <c r="F420" s="118">
        <v>1597.1</v>
      </c>
      <c r="G420" s="118">
        <v>1558.2499999999998</v>
      </c>
      <c r="H420" s="118">
        <v>1736.6499999999999</v>
      </c>
      <c r="I420" s="118">
        <v>1775.4999999999998</v>
      </c>
      <c r="J420" s="118">
        <v>1825.85</v>
      </c>
      <c r="K420" s="117">
        <v>1725.15</v>
      </c>
      <c r="L420" s="117">
        <v>1635.95</v>
      </c>
      <c r="M420" s="117">
        <v>2.1899999999999999E-2</v>
      </c>
    </row>
    <row r="421" spans="1:13">
      <c r="A421" s="65">
        <v>412</v>
      </c>
      <c r="B421" s="117" t="s">
        <v>139</v>
      </c>
      <c r="C421" s="120">
        <v>1063.05</v>
      </c>
      <c r="D421" s="118">
        <v>1064.1666666666667</v>
      </c>
      <c r="E421" s="118">
        <v>1055.8833333333334</v>
      </c>
      <c r="F421" s="118">
        <v>1048.7166666666667</v>
      </c>
      <c r="G421" s="118">
        <v>1040.4333333333334</v>
      </c>
      <c r="H421" s="118">
        <v>1071.3333333333335</v>
      </c>
      <c r="I421" s="118">
        <v>1079.6166666666668</v>
      </c>
      <c r="J421" s="118">
        <v>1086.7833333333335</v>
      </c>
      <c r="K421" s="117">
        <v>1072.45</v>
      </c>
      <c r="L421" s="117">
        <v>1057</v>
      </c>
      <c r="M421" s="117">
        <v>2.7350500000000002</v>
      </c>
    </row>
    <row r="422" spans="1:13">
      <c r="A422" s="65">
        <v>413</v>
      </c>
      <c r="B422" s="117" t="s">
        <v>2138</v>
      </c>
      <c r="C422" s="120">
        <v>762.55</v>
      </c>
      <c r="D422" s="118">
        <v>761.61666666666667</v>
      </c>
      <c r="E422" s="118">
        <v>756.23333333333335</v>
      </c>
      <c r="F422" s="118">
        <v>749.91666666666663</v>
      </c>
      <c r="G422" s="118">
        <v>744.5333333333333</v>
      </c>
      <c r="H422" s="118">
        <v>767.93333333333339</v>
      </c>
      <c r="I422" s="118">
        <v>773.31666666666683</v>
      </c>
      <c r="J422" s="118">
        <v>779.63333333333344</v>
      </c>
      <c r="K422" s="117">
        <v>767</v>
      </c>
      <c r="L422" s="117">
        <v>755.3</v>
      </c>
      <c r="M422" s="117">
        <v>2.0330000000000001E-2</v>
      </c>
    </row>
    <row r="423" spans="1:13">
      <c r="A423" s="65">
        <v>414</v>
      </c>
      <c r="B423" s="117" t="s">
        <v>1531</v>
      </c>
      <c r="C423" s="120">
        <v>25.65</v>
      </c>
      <c r="D423" s="118">
        <v>25.666666666666668</v>
      </c>
      <c r="E423" s="118">
        <v>25.533333333333335</v>
      </c>
      <c r="F423" s="118">
        <v>25.416666666666668</v>
      </c>
      <c r="G423" s="118">
        <v>25.283333333333335</v>
      </c>
      <c r="H423" s="118">
        <v>25.783333333333335</v>
      </c>
      <c r="I423" s="118">
        <v>25.916666666666668</v>
      </c>
      <c r="J423" s="118">
        <v>26.033333333333335</v>
      </c>
      <c r="K423" s="117">
        <v>25.8</v>
      </c>
      <c r="L423" s="117">
        <v>25.55</v>
      </c>
      <c r="M423" s="117">
        <v>4.7601000000000004</v>
      </c>
    </row>
    <row r="424" spans="1:13">
      <c r="A424" s="65">
        <v>415</v>
      </c>
      <c r="B424" s="117" t="s">
        <v>1533</v>
      </c>
      <c r="C424" s="120">
        <v>1927.1</v>
      </c>
      <c r="D424" s="118">
        <v>1925.6833333333334</v>
      </c>
      <c r="E424" s="118">
        <v>1911.3666666666668</v>
      </c>
      <c r="F424" s="118">
        <v>1895.6333333333334</v>
      </c>
      <c r="G424" s="118">
        <v>1881.3166666666668</v>
      </c>
      <c r="H424" s="118">
        <v>1941.4166666666667</v>
      </c>
      <c r="I424" s="118">
        <v>1955.7333333333333</v>
      </c>
      <c r="J424" s="118">
        <v>1971.4666666666667</v>
      </c>
      <c r="K424" s="117">
        <v>1940</v>
      </c>
      <c r="L424" s="117">
        <v>1909.95</v>
      </c>
      <c r="M424" s="117">
        <v>0.70367999999999997</v>
      </c>
    </row>
    <row r="425" spans="1:13">
      <c r="A425" s="65">
        <v>416</v>
      </c>
      <c r="B425" s="117" t="s">
        <v>1539</v>
      </c>
      <c r="C425" s="120">
        <v>637.20000000000005</v>
      </c>
      <c r="D425" s="118">
        <v>638.78333333333342</v>
      </c>
      <c r="E425" s="118">
        <v>632.61666666666679</v>
      </c>
      <c r="F425" s="118">
        <v>628.03333333333342</v>
      </c>
      <c r="G425" s="118">
        <v>621.86666666666679</v>
      </c>
      <c r="H425" s="118">
        <v>643.36666666666679</v>
      </c>
      <c r="I425" s="118">
        <v>649.53333333333353</v>
      </c>
      <c r="J425" s="118">
        <v>654.11666666666679</v>
      </c>
      <c r="K425" s="117">
        <v>644.95000000000005</v>
      </c>
      <c r="L425" s="117">
        <v>634.20000000000005</v>
      </c>
      <c r="M425" s="117">
        <v>4.4310000000000002E-2</v>
      </c>
    </row>
    <row r="426" spans="1:13">
      <c r="A426" s="65">
        <v>417</v>
      </c>
      <c r="B426" s="117" t="s">
        <v>1543</v>
      </c>
      <c r="C426" s="120">
        <v>475</v>
      </c>
      <c r="D426" s="118">
        <v>468.85000000000008</v>
      </c>
      <c r="E426" s="118">
        <v>457.75000000000017</v>
      </c>
      <c r="F426" s="118">
        <v>440.50000000000011</v>
      </c>
      <c r="G426" s="118">
        <v>429.4000000000002</v>
      </c>
      <c r="H426" s="118">
        <v>486.10000000000014</v>
      </c>
      <c r="I426" s="118">
        <v>497.20000000000005</v>
      </c>
      <c r="J426" s="118">
        <v>514.45000000000005</v>
      </c>
      <c r="K426" s="117">
        <v>479.95</v>
      </c>
      <c r="L426" s="117">
        <v>451.6</v>
      </c>
      <c r="M426" s="117">
        <v>2.4729299999999999</v>
      </c>
    </row>
    <row r="427" spans="1:13">
      <c r="A427" s="65">
        <v>418</v>
      </c>
      <c r="B427" s="117" t="s">
        <v>1545</v>
      </c>
      <c r="C427" s="120">
        <v>1037.7</v>
      </c>
      <c r="D427" s="118">
        <v>1040.3666666666668</v>
      </c>
      <c r="E427" s="118">
        <v>1028.3333333333335</v>
      </c>
      <c r="F427" s="118">
        <v>1018.9666666666667</v>
      </c>
      <c r="G427" s="118">
        <v>1006.9333333333334</v>
      </c>
      <c r="H427" s="118">
        <v>1049.7333333333336</v>
      </c>
      <c r="I427" s="118">
        <v>1061.7666666666669</v>
      </c>
      <c r="J427" s="118">
        <v>1071.1333333333337</v>
      </c>
      <c r="K427" s="117">
        <v>1052.4000000000001</v>
      </c>
      <c r="L427" s="117">
        <v>1031</v>
      </c>
      <c r="M427" s="117">
        <v>1.8929999999999999E-2</v>
      </c>
    </row>
    <row r="428" spans="1:13">
      <c r="A428" s="65">
        <v>419</v>
      </c>
      <c r="B428" s="117" t="s">
        <v>1549</v>
      </c>
      <c r="C428" s="120">
        <v>305.05</v>
      </c>
      <c r="D428" s="118">
        <v>302.83333333333331</v>
      </c>
      <c r="E428" s="118">
        <v>299.21666666666664</v>
      </c>
      <c r="F428" s="118">
        <v>293.38333333333333</v>
      </c>
      <c r="G428" s="118">
        <v>289.76666666666665</v>
      </c>
      <c r="H428" s="118">
        <v>308.66666666666663</v>
      </c>
      <c r="I428" s="118">
        <v>312.2833333333333</v>
      </c>
      <c r="J428" s="118">
        <v>318.11666666666662</v>
      </c>
      <c r="K428" s="117">
        <v>306.45</v>
      </c>
      <c r="L428" s="117">
        <v>297</v>
      </c>
      <c r="M428" s="117">
        <v>1.0602400000000001</v>
      </c>
    </row>
    <row r="429" spans="1:13">
      <c r="A429" s="65">
        <v>420</v>
      </c>
      <c r="B429" s="117" t="s">
        <v>211</v>
      </c>
      <c r="C429" s="120">
        <v>15.6</v>
      </c>
      <c r="D429" s="118">
        <v>15.616666666666665</v>
      </c>
      <c r="E429" s="118">
        <v>15.43333333333333</v>
      </c>
      <c r="F429" s="118">
        <v>15.266666666666664</v>
      </c>
      <c r="G429" s="118">
        <v>15.083333333333329</v>
      </c>
      <c r="H429" s="118">
        <v>15.783333333333331</v>
      </c>
      <c r="I429" s="118">
        <v>15.966666666666665</v>
      </c>
      <c r="J429" s="118">
        <v>16.133333333333333</v>
      </c>
      <c r="K429" s="117">
        <v>15.8</v>
      </c>
      <c r="L429" s="117">
        <v>15.45</v>
      </c>
      <c r="M429" s="117">
        <v>81.257059999999996</v>
      </c>
    </row>
    <row r="430" spans="1:13">
      <c r="A430" s="65">
        <v>421</v>
      </c>
      <c r="B430" s="117" t="s">
        <v>1554</v>
      </c>
      <c r="C430" s="120">
        <v>182.8</v>
      </c>
      <c r="D430" s="118">
        <v>183.36666666666667</v>
      </c>
      <c r="E430" s="118">
        <v>180.83333333333334</v>
      </c>
      <c r="F430" s="118">
        <v>178.86666666666667</v>
      </c>
      <c r="G430" s="118">
        <v>176.33333333333334</v>
      </c>
      <c r="H430" s="118">
        <v>185.33333333333334</v>
      </c>
      <c r="I430" s="118">
        <v>187.86666666666665</v>
      </c>
      <c r="J430" s="118">
        <v>189.83333333333334</v>
      </c>
      <c r="K430" s="117">
        <v>185.9</v>
      </c>
      <c r="L430" s="117">
        <v>181.4</v>
      </c>
      <c r="M430" s="117">
        <v>3.96841</v>
      </c>
    </row>
    <row r="431" spans="1:13">
      <c r="A431" s="65">
        <v>422</v>
      </c>
      <c r="B431" s="117" t="s">
        <v>2183</v>
      </c>
      <c r="C431" s="120">
        <v>23.45</v>
      </c>
      <c r="D431" s="118">
        <v>23.466666666666669</v>
      </c>
      <c r="E431" s="118">
        <v>23.183333333333337</v>
      </c>
      <c r="F431" s="118">
        <v>22.916666666666668</v>
      </c>
      <c r="G431" s="118">
        <v>22.633333333333336</v>
      </c>
      <c r="H431" s="118">
        <v>23.733333333333338</v>
      </c>
      <c r="I431" s="118">
        <v>24.016666666666669</v>
      </c>
      <c r="J431" s="118">
        <v>24.283333333333339</v>
      </c>
      <c r="K431" s="117">
        <v>23.75</v>
      </c>
      <c r="L431" s="117">
        <v>23.2</v>
      </c>
      <c r="M431" s="117">
        <v>10.395910000000001</v>
      </c>
    </row>
    <row r="432" spans="1:13">
      <c r="A432" s="65">
        <v>423</v>
      </c>
      <c r="B432" s="117" t="s">
        <v>1556</v>
      </c>
      <c r="C432" s="120">
        <v>33.4</v>
      </c>
      <c r="D432" s="118">
        <v>33.583333333333336</v>
      </c>
      <c r="E432" s="118">
        <v>32.966666666666669</v>
      </c>
      <c r="F432" s="118">
        <v>32.533333333333331</v>
      </c>
      <c r="G432" s="118">
        <v>31.916666666666664</v>
      </c>
      <c r="H432" s="118">
        <v>34.016666666666673</v>
      </c>
      <c r="I432" s="118">
        <v>34.633333333333333</v>
      </c>
      <c r="J432" s="118">
        <v>35.066666666666677</v>
      </c>
      <c r="K432" s="117">
        <v>34.200000000000003</v>
      </c>
      <c r="L432" s="117">
        <v>33.15</v>
      </c>
      <c r="M432" s="117">
        <v>41.192529999999998</v>
      </c>
    </row>
    <row r="433" spans="1:13">
      <c r="A433" s="65">
        <v>424</v>
      </c>
      <c r="B433" s="117" t="s">
        <v>228</v>
      </c>
      <c r="C433" s="120">
        <v>2071.5</v>
      </c>
      <c r="D433" s="118">
        <v>2058.9166666666665</v>
      </c>
      <c r="E433" s="118">
        <v>2039.0333333333328</v>
      </c>
      <c r="F433" s="118">
        <v>2006.5666666666664</v>
      </c>
      <c r="G433" s="118">
        <v>1986.6833333333327</v>
      </c>
      <c r="H433" s="118">
        <v>2091.3833333333332</v>
      </c>
      <c r="I433" s="118">
        <v>2111.2666666666673</v>
      </c>
      <c r="J433" s="118">
        <v>2143.7333333333331</v>
      </c>
      <c r="K433" s="117">
        <v>2078.8000000000002</v>
      </c>
      <c r="L433" s="117">
        <v>2026.45</v>
      </c>
      <c r="M433" s="117">
        <v>3.3716599999999999</v>
      </c>
    </row>
    <row r="434" spans="1:13">
      <c r="A434" s="65">
        <v>425</v>
      </c>
      <c r="B434" s="117" t="s">
        <v>140</v>
      </c>
      <c r="C434" s="120">
        <v>1188.2</v>
      </c>
      <c r="D434" s="118">
        <v>1182.05</v>
      </c>
      <c r="E434" s="118">
        <v>1171.5999999999999</v>
      </c>
      <c r="F434" s="118">
        <v>1155</v>
      </c>
      <c r="G434" s="118">
        <v>1144.55</v>
      </c>
      <c r="H434" s="118">
        <v>1198.6499999999999</v>
      </c>
      <c r="I434" s="118">
        <v>1209.1000000000001</v>
      </c>
      <c r="J434" s="118">
        <v>1225.6999999999998</v>
      </c>
      <c r="K434" s="117">
        <v>1192.5</v>
      </c>
      <c r="L434" s="117">
        <v>1165.45</v>
      </c>
      <c r="M434" s="117">
        <v>7.7778700000000001</v>
      </c>
    </row>
    <row r="435" spans="1:13">
      <c r="A435" s="65">
        <v>426</v>
      </c>
      <c r="B435" s="117" t="s">
        <v>2112</v>
      </c>
      <c r="C435" s="120">
        <v>96.55</v>
      </c>
      <c r="D435" s="118">
        <v>97.05</v>
      </c>
      <c r="E435" s="118">
        <v>95.85</v>
      </c>
      <c r="F435" s="118">
        <v>95.149999999999991</v>
      </c>
      <c r="G435" s="118">
        <v>93.949999999999989</v>
      </c>
      <c r="H435" s="118">
        <v>97.75</v>
      </c>
      <c r="I435" s="118">
        <v>98.950000000000017</v>
      </c>
      <c r="J435" s="118">
        <v>99.65</v>
      </c>
      <c r="K435" s="117">
        <v>98.25</v>
      </c>
      <c r="L435" s="117">
        <v>96.35</v>
      </c>
      <c r="M435" s="117">
        <v>0.33771000000000001</v>
      </c>
    </row>
    <row r="436" spans="1:13">
      <c r="A436" s="65">
        <v>427</v>
      </c>
      <c r="B436" s="117" t="s">
        <v>368</v>
      </c>
      <c r="C436" s="120">
        <v>291.5</v>
      </c>
      <c r="D436" s="118">
        <v>291.58333333333331</v>
      </c>
      <c r="E436" s="118">
        <v>289.16666666666663</v>
      </c>
      <c r="F436" s="118">
        <v>286.83333333333331</v>
      </c>
      <c r="G436" s="118">
        <v>284.41666666666663</v>
      </c>
      <c r="H436" s="118">
        <v>293.91666666666663</v>
      </c>
      <c r="I436" s="118">
        <v>296.33333333333326</v>
      </c>
      <c r="J436" s="118">
        <v>298.66666666666663</v>
      </c>
      <c r="K436" s="117">
        <v>294</v>
      </c>
      <c r="L436" s="117">
        <v>289.25</v>
      </c>
      <c r="M436" s="117">
        <v>6.3769400000000003</v>
      </c>
    </row>
    <row r="437" spans="1:13">
      <c r="A437" s="65">
        <v>428</v>
      </c>
      <c r="B437" s="117" t="s">
        <v>1568</v>
      </c>
      <c r="C437" s="120">
        <v>343.6</v>
      </c>
      <c r="D437" s="118">
        <v>343.76666666666665</v>
      </c>
      <c r="E437" s="118">
        <v>339.7833333333333</v>
      </c>
      <c r="F437" s="118">
        <v>335.96666666666664</v>
      </c>
      <c r="G437" s="118">
        <v>331.98333333333329</v>
      </c>
      <c r="H437" s="118">
        <v>347.58333333333331</v>
      </c>
      <c r="I437" s="118">
        <v>351.56666666666666</v>
      </c>
      <c r="J437" s="118">
        <v>355.38333333333333</v>
      </c>
      <c r="K437" s="117">
        <v>347.75</v>
      </c>
      <c r="L437" s="117">
        <v>339.95</v>
      </c>
      <c r="M437" s="117">
        <v>0.19681000000000001</v>
      </c>
    </row>
    <row r="438" spans="1:13">
      <c r="A438" s="65">
        <v>429</v>
      </c>
      <c r="B438" s="117" t="s">
        <v>1575</v>
      </c>
      <c r="C438" s="120">
        <v>528.54999999999995</v>
      </c>
      <c r="D438" s="118">
        <v>525.86666666666667</v>
      </c>
      <c r="E438" s="118">
        <v>517.2833333333333</v>
      </c>
      <c r="F438" s="118">
        <v>506.01666666666665</v>
      </c>
      <c r="G438" s="118">
        <v>497.43333333333328</v>
      </c>
      <c r="H438" s="118">
        <v>537.13333333333333</v>
      </c>
      <c r="I438" s="118">
        <v>545.71666666666658</v>
      </c>
      <c r="J438" s="118">
        <v>556.98333333333335</v>
      </c>
      <c r="K438" s="117">
        <v>534.45000000000005</v>
      </c>
      <c r="L438" s="117">
        <v>514.6</v>
      </c>
      <c r="M438" s="117">
        <v>0.84194000000000002</v>
      </c>
    </row>
    <row r="439" spans="1:13">
      <c r="A439" s="65">
        <v>430</v>
      </c>
      <c r="B439" s="117" t="s">
        <v>142</v>
      </c>
      <c r="C439" s="120">
        <v>452.45</v>
      </c>
      <c r="D439" s="118">
        <v>452.15000000000003</v>
      </c>
      <c r="E439" s="118">
        <v>449.80000000000007</v>
      </c>
      <c r="F439" s="118">
        <v>447.15000000000003</v>
      </c>
      <c r="G439" s="118">
        <v>444.80000000000007</v>
      </c>
      <c r="H439" s="118">
        <v>454.80000000000007</v>
      </c>
      <c r="I439" s="118">
        <v>457.15000000000009</v>
      </c>
      <c r="J439" s="118">
        <v>459.80000000000007</v>
      </c>
      <c r="K439" s="117">
        <v>454.5</v>
      </c>
      <c r="L439" s="117">
        <v>449.5</v>
      </c>
      <c r="M439" s="117">
        <v>42.918729999999996</v>
      </c>
    </row>
    <row r="440" spans="1:13">
      <c r="A440" s="65">
        <v>431</v>
      </c>
      <c r="B440" s="117" t="s">
        <v>1579</v>
      </c>
      <c r="C440" s="120">
        <v>335.6</v>
      </c>
      <c r="D440" s="118">
        <v>334.75</v>
      </c>
      <c r="E440" s="118">
        <v>332.5</v>
      </c>
      <c r="F440" s="118">
        <v>329.4</v>
      </c>
      <c r="G440" s="118">
        <v>327.14999999999998</v>
      </c>
      <c r="H440" s="118">
        <v>337.85</v>
      </c>
      <c r="I440" s="118">
        <v>340.1</v>
      </c>
      <c r="J440" s="118">
        <v>343.20000000000005</v>
      </c>
      <c r="K440" s="117">
        <v>337</v>
      </c>
      <c r="L440" s="117">
        <v>331.65</v>
      </c>
      <c r="M440" s="117">
        <v>0.91205999999999998</v>
      </c>
    </row>
    <row r="441" spans="1:13">
      <c r="A441" s="65">
        <v>432</v>
      </c>
      <c r="B441" s="117" t="s">
        <v>143</v>
      </c>
      <c r="C441" s="120">
        <v>579.54999999999995</v>
      </c>
      <c r="D441" s="118">
        <v>576.26666666666665</v>
      </c>
      <c r="E441" s="118">
        <v>571.2833333333333</v>
      </c>
      <c r="F441" s="118">
        <v>563.01666666666665</v>
      </c>
      <c r="G441" s="118">
        <v>558.0333333333333</v>
      </c>
      <c r="H441" s="118">
        <v>584.5333333333333</v>
      </c>
      <c r="I441" s="118">
        <v>589.51666666666665</v>
      </c>
      <c r="J441" s="118">
        <v>597.7833333333333</v>
      </c>
      <c r="K441" s="117">
        <v>581.25</v>
      </c>
      <c r="L441" s="117">
        <v>568</v>
      </c>
      <c r="M441" s="117">
        <v>11.74492</v>
      </c>
    </row>
    <row r="442" spans="1:13">
      <c r="A442" s="65">
        <v>433</v>
      </c>
      <c r="B442" s="117" t="s">
        <v>1587</v>
      </c>
      <c r="C442" s="120">
        <v>1113.7</v>
      </c>
      <c r="D442" s="118">
        <v>1126.05</v>
      </c>
      <c r="E442" s="118">
        <v>1094.0999999999999</v>
      </c>
      <c r="F442" s="118">
        <v>1074.5</v>
      </c>
      <c r="G442" s="118">
        <v>1042.55</v>
      </c>
      <c r="H442" s="118">
        <v>1145.6499999999999</v>
      </c>
      <c r="I442" s="118">
        <v>1177.6000000000001</v>
      </c>
      <c r="J442" s="118">
        <v>1197.1999999999998</v>
      </c>
      <c r="K442" s="117">
        <v>1158</v>
      </c>
      <c r="L442" s="117">
        <v>1106.45</v>
      </c>
      <c r="M442" s="117">
        <v>0.47086</v>
      </c>
    </row>
    <row r="443" spans="1:13">
      <c r="A443" s="65">
        <v>434</v>
      </c>
      <c r="B443" s="117" t="s">
        <v>372</v>
      </c>
      <c r="C443" s="120">
        <v>218.55</v>
      </c>
      <c r="D443" s="118">
        <v>219.11666666666667</v>
      </c>
      <c r="E443" s="118">
        <v>216.43333333333334</v>
      </c>
      <c r="F443" s="118">
        <v>214.31666666666666</v>
      </c>
      <c r="G443" s="118">
        <v>211.63333333333333</v>
      </c>
      <c r="H443" s="118">
        <v>221.23333333333335</v>
      </c>
      <c r="I443" s="118">
        <v>223.91666666666669</v>
      </c>
      <c r="J443" s="118">
        <v>226.03333333333336</v>
      </c>
      <c r="K443" s="117">
        <v>221.8</v>
      </c>
      <c r="L443" s="117">
        <v>217</v>
      </c>
      <c r="M443" s="117">
        <v>2.73441</v>
      </c>
    </row>
    <row r="444" spans="1:13">
      <c r="A444" s="65">
        <v>435</v>
      </c>
      <c r="B444" s="117" t="s">
        <v>1595</v>
      </c>
      <c r="C444" s="120">
        <v>5.3</v>
      </c>
      <c r="D444" s="118">
        <v>5.3</v>
      </c>
      <c r="E444" s="118">
        <v>5.1999999999999993</v>
      </c>
      <c r="F444" s="118">
        <v>5.0999999999999996</v>
      </c>
      <c r="G444" s="118">
        <v>4.9999999999999991</v>
      </c>
      <c r="H444" s="118">
        <v>5.3999999999999995</v>
      </c>
      <c r="I444" s="118">
        <v>5.4999999999999991</v>
      </c>
      <c r="J444" s="118">
        <v>5.6</v>
      </c>
      <c r="K444" s="117">
        <v>5.4</v>
      </c>
      <c r="L444" s="117">
        <v>5.2</v>
      </c>
      <c r="M444" s="117">
        <v>140.19108</v>
      </c>
    </row>
    <row r="445" spans="1:13">
      <c r="A445" s="65">
        <v>436</v>
      </c>
      <c r="B445" s="117" t="s">
        <v>1597</v>
      </c>
      <c r="C445" s="120">
        <v>99.9</v>
      </c>
      <c r="D445" s="118">
        <v>99.966666666666654</v>
      </c>
      <c r="E445" s="118">
        <v>98.933333333333309</v>
      </c>
      <c r="F445" s="118">
        <v>97.966666666666654</v>
      </c>
      <c r="G445" s="118">
        <v>96.933333333333309</v>
      </c>
      <c r="H445" s="118">
        <v>100.93333333333331</v>
      </c>
      <c r="I445" s="118">
        <v>101.96666666666664</v>
      </c>
      <c r="J445" s="118">
        <v>102.93333333333331</v>
      </c>
      <c r="K445" s="117">
        <v>101</v>
      </c>
      <c r="L445" s="117">
        <v>99</v>
      </c>
      <c r="M445" s="117">
        <v>2.7442199999999999</v>
      </c>
    </row>
    <row r="446" spans="1:13">
      <c r="A446" s="65">
        <v>437</v>
      </c>
      <c r="B446" s="117" t="s">
        <v>1603</v>
      </c>
      <c r="C446" s="120">
        <v>1164.5</v>
      </c>
      <c r="D446" s="118">
        <v>1191.1166666666666</v>
      </c>
      <c r="E446" s="118">
        <v>1131.3833333333332</v>
      </c>
      <c r="F446" s="118">
        <v>1098.2666666666667</v>
      </c>
      <c r="G446" s="118">
        <v>1038.5333333333333</v>
      </c>
      <c r="H446" s="118">
        <v>1224.2333333333331</v>
      </c>
      <c r="I446" s="118">
        <v>1283.9666666666662</v>
      </c>
      <c r="J446" s="118">
        <v>1317.083333333333</v>
      </c>
      <c r="K446" s="117">
        <v>1250.8499999999999</v>
      </c>
      <c r="L446" s="117">
        <v>1158</v>
      </c>
      <c r="M446" s="117">
        <v>0.42692000000000002</v>
      </c>
    </row>
    <row r="447" spans="1:13">
      <c r="A447" s="65">
        <v>438</v>
      </c>
      <c r="B447" s="117" t="s">
        <v>144</v>
      </c>
      <c r="C447" s="120">
        <v>39.200000000000003</v>
      </c>
      <c r="D447" s="118">
        <v>39.366666666666667</v>
      </c>
      <c r="E447" s="118">
        <v>38.833333333333336</v>
      </c>
      <c r="F447" s="118">
        <v>38.466666666666669</v>
      </c>
      <c r="G447" s="118">
        <v>37.933333333333337</v>
      </c>
      <c r="H447" s="118">
        <v>39.733333333333334</v>
      </c>
      <c r="I447" s="118">
        <v>40.266666666666666</v>
      </c>
      <c r="J447" s="118">
        <v>40.633333333333333</v>
      </c>
      <c r="K447" s="117">
        <v>39.9</v>
      </c>
      <c r="L447" s="117">
        <v>39</v>
      </c>
      <c r="M447" s="117">
        <v>23.171299999999999</v>
      </c>
    </row>
    <row r="448" spans="1:13">
      <c r="A448" s="65">
        <v>439</v>
      </c>
      <c r="B448" s="117" t="s">
        <v>1608</v>
      </c>
      <c r="C448" s="120">
        <v>541.1</v>
      </c>
      <c r="D448" s="118">
        <v>541.48333333333335</v>
      </c>
      <c r="E448" s="118">
        <v>534.61666666666667</v>
      </c>
      <c r="F448" s="118">
        <v>528.13333333333333</v>
      </c>
      <c r="G448" s="118">
        <v>521.26666666666665</v>
      </c>
      <c r="H448" s="118">
        <v>547.9666666666667</v>
      </c>
      <c r="I448" s="118">
        <v>554.83333333333348</v>
      </c>
      <c r="J448" s="118">
        <v>561.31666666666672</v>
      </c>
      <c r="K448" s="117">
        <v>548.35</v>
      </c>
      <c r="L448" s="117">
        <v>535</v>
      </c>
      <c r="M448" s="117">
        <v>0.63827</v>
      </c>
    </row>
    <row r="449" spans="1:13">
      <c r="A449" s="65">
        <v>440</v>
      </c>
      <c r="B449" s="117" t="s">
        <v>1612</v>
      </c>
      <c r="C449" s="120">
        <v>150.65</v>
      </c>
      <c r="D449" s="118">
        <v>151.86666666666667</v>
      </c>
      <c r="E449" s="118">
        <v>148.78333333333336</v>
      </c>
      <c r="F449" s="118">
        <v>146.91666666666669</v>
      </c>
      <c r="G449" s="118">
        <v>143.83333333333337</v>
      </c>
      <c r="H449" s="118">
        <v>153.73333333333335</v>
      </c>
      <c r="I449" s="118">
        <v>156.81666666666666</v>
      </c>
      <c r="J449" s="118">
        <v>158.68333333333334</v>
      </c>
      <c r="K449" s="117">
        <v>154.94999999999999</v>
      </c>
      <c r="L449" s="117">
        <v>150</v>
      </c>
      <c r="M449" s="117">
        <v>0.79181000000000001</v>
      </c>
    </row>
    <row r="450" spans="1:13">
      <c r="A450" s="65">
        <v>441</v>
      </c>
      <c r="B450" s="117" t="s">
        <v>145</v>
      </c>
      <c r="C450" s="120">
        <v>695.35</v>
      </c>
      <c r="D450" s="118">
        <v>695.46666666666658</v>
      </c>
      <c r="E450" s="118">
        <v>691.93333333333317</v>
      </c>
      <c r="F450" s="118">
        <v>688.51666666666654</v>
      </c>
      <c r="G450" s="118">
        <v>684.98333333333312</v>
      </c>
      <c r="H450" s="118">
        <v>698.88333333333321</v>
      </c>
      <c r="I450" s="118">
        <v>702.41666666666674</v>
      </c>
      <c r="J450" s="118">
        <v>705.83333333333326</v>
      </c>
      <c r="K450" s="117">
        <v>699</v>
      </c>
      <c r="L450" s="117">
        <v>692.05</v>
      </c>
      <c r="M450" s="117">
        <v>1.8616999999999999</v>
      </c>
    </row>
    <row r="451" spans="1:13">
      <c r="A451" s="65">
        <v>442</v>
      </c>
      <c r="B451" s="117" t="s">
        <v>1617</v>
      </c>
      <c r="C451" s="120">
        <v>100.05</v>
      </c>
      <c r="D451" s="118">
        <v>100.41666666666667</v>
      </c>
      <c r="E451" s="118">
        <v>99.13333333333334</v>
      </c>
      <c r="F451" s="118">
        <v>98.216666666666669</v>
      </c>
      <c r="G451" s="118">
        <v>96.933333333333337</v>
      </c>
      <c r="H451" s="118">
        <v>101.33333333333334</v>
      </c>
      <c r="I451" s="118">
        <v>102.61666666666667</v>
      </c>
      <c r="J451" s="118">
        <v>103.53333333333335</v>
      </c>
      <c r="K451" s="117">
        <v>101.7</v>
      </c>
      <c r="L451" s="117">
        <v>99.5</v>
      </c>
      <c r="M451" s="117">
        <v>1.4879199999999999</v>
      </c>
    </row>
    <row r="452" spans="1:13">
      <c r="A452" s="65">
        <v>443</v>
      </c>
      <c r="B452" s="117" t="s">
        <v>146</v>
      </c>
      <c r="C452" s="120">
        <v>515.6</v>
      </c>
      <c r="D452" s="118">
        <v>516.5</v>
      </c>
      <c r="E452" s="118">
        <v>511.1</v>
      </c>
      <c r="F452" s="118">
        <v>506.6</v>
      </c>
      <c r="G452" s="118">
        <v>501.20000000000005</v>
      </c>
      <c r="H452" s="118">
        <v>521</v>
      </c>
      <c r="I452" s="118">
        <v>526.40000000000009</v>
      </c>
      <c r="J452" s="118">
        <v>530.9</v>
      </c>
      <c r="K452" s="117">
        <v>521.9</v>
      </c>
      <c r="L452" s="117">
        <v>512</v>
      </c>
      <c r="M452" s="117">
        <v>2.3968799999999999</v>
      </c>
    </row>
    <row r="453" spans="1:13">
      <c r="A453" s="65">
        <v>444</v>
      </c>
      <c r="B453" s="117" t="s">
        <v>350</v>
      </c>
      <c r="C453" s="120">
        <v>979.2</v>
      </c>
      <c r="D453" s="118">
        <v>978</v>
      </c>
      <c r="E453" s="118">
        <v>971.7</v>
      </c>
      <c r="F453" s="118">
        <v>964.2</v>
      </c>
      <c r="G453" s="118">
        <v>957.90000000000009</v>
      </c>
      <c r="H453" s="118">
        <v>985.5</v>
      </c>
      <c r="I453" s="118">
        <v>991.8</v>
      </c>
      <c r="J453" s="118">
        <v>999.3</v>
      </c>
      <c r="K453" s="117">
        <v>984.3</v>
      </c>
      <c r="L453" s="117">
        <v>970.5</v>
      </c>
      <c r="M453" s="117">
        <v>6.5746799999999999</v>
      </c>
    </row>
    <row r="454" spans="1:13">
      <c r="A454" s="65">
        <v>445</v>
      </c>
      <c r="B454" s="117" t="s">
        <v>147</v>
      </c>
      <c r="C454" s="120">
        <v>214.3</v>
      </c>
      <c r="D454" s="118">
        <v>214.04999999999998</v>
      </c>
      <c r="E454" s="118">
        <v>212.84999999999997</v>
      </c>
      <c r="F454" s="118">
        <v>211.39999999999998</v>
      </c>
      <c r="G454" s="118">
        <v>210.19999999999996</v>
      </c>
      <c r="H454" s="118">
        <v>215.49999999999997</v>
      </c>
      <c r="I454" s="118">
        <v>216.69999999999996</v>
      </c>
      <c r="J454" s="118">
        <v>218.14999999999998</v>
      </c>
      <c r="K454" s="117">
        <v>215.25</v>
      </c>
      <c r="L454" s="117">
        <v>212.6</v>
      </c>
      <c r="M454" s="117">
        <v>6.4931299999999998</v>
      </c>
    </row>
    <row r="455" spans="1:13">
      <c r="A455" s="65">
        <v>446</v>
      </c>
      <c r="B455" s="117" t="s">
        <v>1622</v>
      </c>
      <c r="C455" s="120">
        <v>831.05</v>
      </c>
      <c r="D455" s="118">
        <v>831</v>
      </c>
      <c r="E455" s="118">
        <v>820.05</v>
      </c>
      <c r="F455" s="118">
        <v>809.05</v>
      </c>
      <c r="G455" s="118">
        <v>798.09999999999991</v>
      </c>
      <c r="H455" s="118">
        <v>842</v>
      </c>
      <c r="I455" s="118">
        <v>852.95</v>
      </c>
      <c r="J455" s="118">
        <v>863.95</v>
      </c>
      <c r="K455" s="117">
        <v>841.95</v>
      </c>
      <c r="L455" s="117">
        <v>820</v>
      </c>
      <c r="M455" s="117">
        <v>0.15079999999999999</v>
      </c>
    </row>
    <row r="456" spans="1:13">
      <c r="A456" s="65">
        <v>447</v>
      </c>
      <c r="B456" s="117" t="s">
        <v>148</v>
      </c>
      <c r="C456" s="120">
        <v>185.35</v>
      </c>
      <c r="D456" s="118">
        <v>184.13333333333333</v>
      </c>
      <c r="E456" s="118">
        <v>182.46666666666664</v>
      </c>
      <c r="F456" s="118">
        <v>179.58333333333331</v>
      </c>
      <c r="G456" s="118">
        <v>177.91666666666663</v>
      </c>
      <c r="H456" s="118">
        <v>187.01666666666665</v>
      </c>
      <c r="I456" s="118">
        <v>188.68333333333334</v>
      </c>
      <c r="J456" s="118">
        <v>191.56666666666666</v>
      </c>
      <c r="K456" s="117">
        <v>185.8</v>
      </c>
      <c r="L456" s="117">
        <v>181.25</v>
      </c>
      <c r="M456" s="117">
        <v>135.36578</v>
      </c>
    </row>
    <row r="457" spans="1:13">
      <c r="A457" s="65">
        <v>448</v>
      </c>
      <c r="B457" s="117" t="s">
        <v>149</v>
      </c>
      <c r="C457" s="120">
        <v>98.45</v>
      </c>
      <c r="D457" s="118">
        <v>97.633333333333326</v>
      </c>
      <c r="E457" s="118">
        <v>96.466666666666654</v>
      </c>
      <c r="F457" s="118">
        <v>94.483333333333334</v>
      </c>
      <c r="G457" s="118">
        <v>93.316666666666663</v>
      </c>
      <c r="H457" s="118">
        <v>99.616666666666646</v>
      </c>
      <c r="I457" s="118">
        <v>100.78333333333333</v>
      </c>
      <c r="J457" s="118">
        <v>102.76666666666664</v>
      </c>
      <c r="K457" s="117">
        <v>98.8</v>
      </c>
      <c r="L457" s="117">
        <v>95.65</v>
      </c>
      <c r="M457" s="117">
        <v>20.243500000000001</v>
      </c>
    </row>
    <row r="458" spans="1:13">
      <c r="A458" s="65">
        <v>449</v>
      </c>
      <c r="B458" s="117" t="s">
        <v>150</v>
      </c>
      <c r="C458" s="120">
        <v>75.05</v>
      </c>
      <c r="D458" s="118">
        <v>74.816666666666677</v>
      </c>
      <c r="E458" s="118">
        <v>74.383333333333354</v>
      </c>
      <c r="F458" s="118">
        <v>73.716666666666683</v>
      </c>
      <c r="G458" s="118">
        <v>73.28333333333336</v>
      </c>
      <c r="H458" s="118">
        <v>75.483333333333348</v>
      </c>
      <c r="I458" s="118">
        <v>75.916666666666657</v>
      </c>
      <c r="J458" s="118">
        <v>76.583333333333343</v>
      </c>
      <c r="K458" s="117">
        <v>75.25</v>
      </c>
      <c r="L458" s="117">
        <v>74.150000000000006</v>
      </c>
      <c r="M458" s="117">
        <v>30.994440000000001</v>
      </c>
    </row>
    <row r="459" spans="1:13">
      <c r="A459" s="65">
        <v>450</v>
      </c>
      <c r="B459" s="117" t="s">
        <v>1629</v>
      </c>
      <c r="C459" s="120">
        <v>783.85</v>
      </c>
      <c r="D459" s="118">
        <v>782.65</v>
      </c>
      <c r="E459" s="118">
        <v>774.69999999999993</v>
      </c>
      <c r="F459" s="118">
        <v>765.55</v>
      </c>
      <c r="G459" s="118">
        <v>757.59999999999991</v>
      </c>
      <c r="H459" s="118">
        <v>791.8</v>
      </c>
      <c r="I459" s="118">
        <v>799.75</v>
      </c>
      <c r="J459" s="118">
        <v>808.9</v>
      </c>
      <c r="K459" s="117">
        <v>790.6</v>
      </c>
      <c r="L459" s="117">
        <v>773.5</v>
      </c>
      <c r="M459" s="117">
        <v>0.82528999999999997</v>
      </c>
    </row>
    <row r="460" spans="1:13">
      <c r="A460" s="65">
        <v>451</v>
      </c>
      <c r="B460" s="117" t="s">
        <v>151</v>
      </c>
      <c r="C460" s="120">
        <v>475.05</v>
      </c>
      <c r="D460" s="118">
        <v>473.51666666666665</v>
      </c>
      <c r="E460" s="118">
        <v>470.5333333333333</v>
      </c>
      <c r="F460" s="118">
        <v>466.01666666666665</v>
      </c>
      <c r="G460" s="118">
        <v>463.0333333333333</v>
      </c>
      <c r="H460" s="118">
        <v>478.0333333333333</v>
      </c>
      <c r="I460" s="118">
        <v>481.01666666666665</v>
      </c>
      <c r="J460" s="118">
        <v>485.5333333333333</v>
      </c>
      <c r="K460" s="117">
        <v>476.5</v>
      </c>
      <c r="L460" s="117">
        <v>469</v>
      </c>
      <c r="M460" s="117">
        <v>76.031809999999993</v>
      </c>
    </row>
    <row r="461" spans="1:13">
      <c r="A461" s="65">
        <v>452</v>
      </c>
      <c r="B461" s="117" t="s">
        <v>152</v>
      </c>
      <c r="C461" s="120">
        <v>1867.8</v>
      </c>
      <c r="D461" s="118">
        <v>1848.3833333333332</v>
      </c>
      <c r="E461" s="118">
        <v>1827.4166666666665</v>
      </c>
      <c r="F461" s="118">
        <v>1787.0333333333333</v>
      </c>
      <c r="G461" s="118">
        <v>1766.0666666666666</v>
      </c>
      <c r="H461" s="118">
        <v>1888.7666666666664</v>
      </c>
      <c r="I461" s="118">
        <v>1909.7333333333331</v>
      </c>
      <c r="J461" s="118">
        <v>1950.1166666666663</v>
      </c>
      <c r="K461" s="117">
        <v>1869.35</v>
      </c>
      <c r="L461" s="117">
        <v>1808</v>
      </c>
      <c r="M461" s="117">
        <v>77.116529999999997</v>
      </c>
    </row>
    <row r="462" spans="1:13">
      <c r="A462" s="65">
        <v>453</v>
      </c>
      <c r="B462" s="117" t="s">
        <v>153</v>
      </c>
      <c r="C462" s="120">
        <v>706.25</v>
      </c>
      <c r="D462" s="118">
        <v>699.69999999999993</v>
      </c>
      <c r="E462" s="118">
        <v>688.59999999999991</v>
      </c>
      <c r="F462" s="118">
        <v>670.94999999999993</v>
      </c>
      <c r="G462" s="118">
        <v>659.84999999999991</v>
      </c>
      <c r="H462" s="118">
        <v>717.34999999999991</v>
      </c>
      <c r="I462" s="118">
        <v>728.45</v>
      </c>
      <c r="J462" s="118">
        <v>746.09999999999991</v>
      </c>
      <c r="K462" s="117">
        <v>710.8</v>
      </c>
      <c r="L462" s="117">
        <v>682.05</v>
      </c>
      <c r="M462" s="117">
        <v>24.915199999999999</v>
      </c>
    </row>
    <row r="463" spans="1:13">
      <c r="A463" s="65">
        <v>454</v>
      </c>
      <c r="B463" s="117" t="s">
        <v>1644</v>
      </c>
      <c r="C463" s="120">
        <v>59</v>
      </c>
      <c r="D463" s="118">
        <v>59.083333333333336</v>
      </c>
      <c r="E463" s="118">
        <v>58.466666666666669</v>
      </c>
      <c r="F463" s="118">
        <v>57.93333333333333</v>
      </c>
      <c r="G463" s="118">
        <v>57.316666666666663</v>
      </c>
      <c r="H463" s="118">
        <v>59.616666666666674</v>
      </c>
      <c r="I463" s="118">
        <v>60.233333333333334</v>
      </c>
      <c r="J463" s="118">
        <v>60.76666666666668</v>
      </c>
      <c r="K463" s="117">
        <v>59.7</v>
      </c>
      <c r="L463" s="117">
        <v>58.55</v>
      </c>
      <c r="M463" s="117">
        <v>2.4031899999999999</v>
      </c>
    </row>
    <row r="464" spans="1:13">
      <c r="A464" s="65">
        <v>457</v>
      </c>
      <c r="B464" s="117" t="s">
        <v>213</v>
      </c>
      <c r="C464" s="120">
        <v>1121.4000000000001</v>
      </c>
      <c r="D464" s="118">
        <v>1126.3833333333334</v>
      </c>
      <c r="E464" s="118">
        <v>1110.0166666666669</v>
      </c>
      <c r="F464" s="118">
        <v>1098.6333333333334</v>
      </c>
      <c r="G464" s="118">
        <v>1082.2666666666669</v>
      </c>
      <c r="H464" s="118">
        <v>1137.7666666666669</v>
      </c>
      <c r="I464" s="118">
        <v>1154.1333333333332</v>
      </c>
      <c r="J464" s="118">
        <v>1165.5166666666669</v>
      </c>
      <c r="K464" s="117">
        <v>1142.75</v>
      </c>
      <c r="L464" s="117">
        <v>1115</v>
      </c>
      <c r="M464" s="117">
        <v>0.61834</v>
      </c>
    </row>
    <row r="465" spans="1:13">
      <c r="A465" s="65">
        <v>458</v>
      </c>
      <c r="B465" s="117" t="s">
        <v>1653</v>
      </c>
      <c r="C465" s="120">
        <v>233.15</v>
      </c>
      <c r="D465" s="118">
        <v>232.7833333333333</v>
      </c>
      <c r="E465" s="118">
        <v>231.56666666666661</v>
      </c>
      <c r="F465" s="118">
        <v>229.98333333333329</v>
      </c>
      <c r="G465" s="118">
        <v>228.76666666666659</v>
      </c>
      <c r="H465" s="118">
        <v>234.36666666666662</v>
      </c>
      <c r="I465" s="118">
        <v>235.58333333333331</v>
      </c>
      <c r="J465" s="118">
        <v>237.16666666666663</v>
      </c>
      <c r="K465" s="117">
        <v>234</v>
      </c>
      <c r="L465" s="117">
        <v>231.2</v>
      </c>
      <c r="M465" s="117">
        <v>0.69837000000000005</v>
      </c>
    </row>
    <row r="466" spans="1:13">
      <c r="A466" s="65">
        <v>459</v>
      </c>
      <c r="B466" s="117" t="s">
        <v>1655</v>
      </c>
      <c r="C466" s="120">
        <v>547.1</v>
      </c>
      <c r="D466" s="118">
        <v>547.36666666666667</v>
      </c>
      <c r="E466" s="118">
        <v>544.73333333333335</v>
      </c>
      <c r="F466" s="118">
        <v>542.36666666666667</v>
      </c>
      <c r="G466" s="118">
        <v>539.73333333333335</v>
      </c>
      <c r="H466" s="118">
        <v>549.73333333333335</v>
      </c>
      <c r="I466" s="118">
        <v>552.36666666666679</v>
      </c>
      <c r="J466" s="118">
        <v>554.73333333333335</v>
      </c>
      <c r="K466" s="117">
        <v>550</v>
      </c>
      <c r="L466" s="117">
        <v>545</v>
      </c>
      <c r="M466" s="117">
        <v>5.858E-2</v>
      </c>
    </row>
    <row r="467" spans="1:13">
      <c r="A467" s="65">
        <v>460</v>
      </c>
      <c r="B467" s="117" t="s">
        <v>2232</v>
      </c>
      <c r="C467" s="120">
        <v>462.55</v>
      </c>
      <c r="D467" s="118">
        <v>463.25</v>
      </c>
      <c r="E467" s="118">
        <v>454.5</v>
      </c>
      <c r="F467" s="118">
        <v>446.45</v>
      </c>
      <c r="G467" s="118">
        <v>437.7</v>
      </c>
      <c r="H467" s="118">
        <v>471.3</v>
      </c>
      <c r="I467" s="118">
        <v>480.05</v>
      </c>
      <c r="J467" s="118">
        <v>488.1</v>
      </c>
      <c r="K467" s="117">
        <v>472</v>
      </c>
      <c r="L467" s="117">
        <v>455.2</v>
      </c>
      <c r="M467" s="117">
        <v>0.80608999999999997</v>
      </c>
    </row>
    <row r="468" spans="1:13">
      <c r="A468" s="65">
        <v>461</v>
      </c>
      <c r="B468" s="119" t="s">
        <v>1663</v>
      </c>
      <c r="C468" s="121">
        <v>101</v>
      </c>
      <c r="D468" s="122">
        <v>100.89999999999999</v>
      </c>
      <c r="E468" s="122">
        <v>100.09999999999998</v>
      </c>
      <c r="F468" s="122">
        <v>99.199999999999989</v>
      </c>
      <c r="G468" s="122">
        <v>98.399999999999977</v>
      </c>
      <c r="H468" s="122">
        <v>101.79999999999998</v>
      </c>
      <c r="I468" s="122">
        <v>102.6</v>
      </c>
      <c r="J468" s="122">
        <v>103.49999999999999</v>
      </c>
      <c r="K468" s="119">
        <v>101.7</v>
      </c>
      <c r="L468" s="119">
        <v>100</v>
      </c>
      <c r="M468" s="119">
        <v>0.66456000000000004</v>
      </c>
    </row>
    <row r="469" spans="1:13">
      <c r="A469" s="65">
        <v>462</v>
      </c>
      <c r="B469" s="117" t="s">
        <v>1665</v>
      </c>
      <c r="C469" s="130">
        <v>580.75</v>
      </c>
      <c r="D469" s="118">
        <v>585.65</v>
      </c>
      <c r="E469" s="118">
        <v>572.09999999999991</v>
      </c>
      <c r="F469" s="118">
        <v>563.44999999999993</v>
      </c>
      <c r="G469" s="118">
        <v>549.89999999999986</v>
      </c>
      <c r="H469" s="118">
        <v>594.29999999999995</v>
      </c>
      <c r="I469" s="118">
        <v>607.84999999999991</v>
      </c>
      <c r="J469" s="118">
        <v>616.5</v>
      </c>
      <c r="K469" s="117">
        <v>599.20000000000005</v>
      </c>
      <c r="L469" s="117">
        <v>577</v>
      </c>
      <c r="M469" s="117">
        <v>9.0010000000000007E-2</v>
      </c>
    </row>
    <row r="470" spans="1:13">
      <c r="A470" s="65">
        <v>463</v>
      </c>
      <c r="B470" s="130" t="s">
        <v>154</v>
      </c>
      <c r="C470" s="130">
        <v>968.3</v>
      </c>
      <c r="D470" s="125">
        <v>964.69999999999993</v>
      </c>
      <c r="E470" s="125">
        <v>958.69999999999982</v>
      </c>
      <c r="F470" s="125">
        <v>949.09999999999991</v>
      </c>
      <c r="G470" s="125">
        <v>943.0999999999998</v>
      </c>
      <c r="H470" s="125">
        <v>974.29999999999984</v>
      </c>
      <c r="I470" s="125">
        <v>980.30000000000007</v>
      </c>
      <c r="J470" s="125">
        <v>989.89999999999986</v>
      </c>
      <c r="K470" s="130">
        <v>970.7</v>
      </c>
      <c r="L470" s="130">
        <v>955.1</v>
      </c>
      <c r="M470" s="130">
        <v>14.52136</v>
      </c>
    </row>
    <row r="471" spans="1:13">
      <c r="A471" s="65">
        <v>464</v>
      </c>
      <c r="B471" s="130" t="s">
        <v>1673</v>
      </c>
      <c r="C471" s="130">
        <v>237.95</v>
      </c>
      <c r="D471" s="125">
        <v>237.29999999999998</v>
      </c>
      <c r="E471" s="125">
        <v>234.24999999999997</v>
      </c>
      <c r="F471" s="125">
        <v>230.54999999999998</v>
      </c>
      <c r="G471" s="125">
        <v>227.49999999999997</v>
      </c>
      <c r="H471" s="125">
        <v>240.99999999999997</v>
      </c>
      <c r="I471" s="125">
        <v>244.04999999999998</v>
      </c>
      <c r="J471" s="125">
        <v>247.74999999999997</v>
      </c>
      <c r="K471" s="130">
        <v>240.35</v>
      </c>
      <c r="L471" s="130">
        <v>233.6</v>
      </c>
      <c r="M471" s="130">
        <v>0.18740000000000001</v>
      </c>
    </row>
    <row r="472" spans="1:13">
      <c r="A472" s="65">
        <v>465</v>
      </c>
      <c r="B472" s="130" t="s">
        <v>214</v>
      </c>
      <c r="C472" s="130">
        <v>1891.7</v>
      </c>
      <c r="D472" s="125">
        <v>1895.5666666666666</v>
      </c>
      <c r="E472" s="125">
        <v>1878.1833333333332</v>
      </c>
      <c r="F472" s="125">
        <v>1864.6666666666665</v>
      </c>
      <c r="G472" s="125">
        <v>1847.2833333333331</v>
      </c>
      <c r="H472" s="125">
        <v>1909.0833333333333</v>
      </c>
      <c r="I472" s="125">
        <v>1926.4666666666665</v>
      </c>
      <c r="J472" s="125">
        <v>1939.9833333333333</v>
      </c>
      <c r="K472" s="130">
        <v>1912.95</v>
      </c>
      <c r="L472" s="130">
        <v>1882.05</v>
      </c>
      <c r="M472" s="130">
        <v>2.73671</v>
      </c>
    </row>
    <row r="473" spans="1:13">
      <c r="A473" s="65">
        <v>466</v>
      </c>
      <c r="B473" s="130" t="s">
        <v>215</v>
      </c>
      <c r="C473" s="130">
        <v>267.7</v>
      </c>
      <c r="D473" s="125">
        <v>266.81666666666666</v>
      </c>
      <c r="E473" s="125">
        <v>261.63333333333333</v>
      </c>
      <c r="F473" s="125">
        <v>255.56666666666666</v>
      </c>
      <c r="G473" s="125">
        <v>250.38333333333333</v>
      </c>
      <c r="H473" s="125">
        <v>272.88333333333333</v>
      </c>
      <c r="I473" s="125">
        <v>278.06666666666661</v>
      </c>
      <c r="J473" s="125">
        <v>284.13333333333333</v>
      </c>
      <c r="K473" s="130">
        <v>272</v>
      </c>
      <c r="L473" s="130">
        <v>260.75</v>
      </c>
      <c r="M473" s="130">
        <v>26.59149</v>
      </c>
    </row>
    <row r="474" spans="1:13">
      <c r="A474" s="65">
        <v>467</v>
      </c>
      <c r="B474" s="130" t="s">
        <v>1681</v>
      </c>
      <c r="C474" s="130">
        <v>356.85</v>
      </c>
      <c r="D474" s="125">
        <v>356.4666666666667</v>
      </c>
      <c r="E474" s="125">
        <v>353.93333333333339</v>
      </c>
      <c r="F474" s="125">
        <v>351.01666666666671</v>
      </c>
      <c r="G474" s="125">
        <v>348.48333333333341</v>
      </c>
      <c r="H474" s="125">
        <v>359.38333333333338</v>
      </c>
      <c r="I474" s="125">
        <v>361.91666666666669</v>
      </c>
      <c r="J474" s="125">
        <v>364.83333333333337</v>
      </c>
      <c r="K474" s="130">
        <v>359</v>
      </c>
      <c r="L474" s="130">
        <v>353.55</v>
      </c>
      <c r="M474" s="130">
        <v>0.25159999999999999</v>
      </c>
    </row>
    <row r="475" spans="1:13">
      <c r="A475" s="65">
        <v>468</v>
      </c>
      <c r="B475" s="130" t="s">
        <v>1682</v>
      </c>
      <c r="C475" s="130">
        <v>72.75</v>
      </c>
      <c r="D475" s="125">
        <v>72.883333333333326</v>
      </c>
      <c r="E475" s="125">
        <v>70.066666666666649</v>
      </c>
      <c r="F475" s="125">
        <v>67.383333333333326</v>
      </c>
      <c r="G475" s="125">
        <v>64.566666666666649</v>
      </c>
      <c r="H475" s="125">
        <v>75.566666666666649</v>
      </c>
      <c r="I475" s="125">
        <v>78.383333333333312</v>
      </c>
      <c r="J475" s="125">
        <v>81.066666666666649</v>
      </c>
      <c r="K475" s="130">
        <v>75.7</v>
      </c>
      <c r="L475" s="130">
        <v>70.2</v>
      </c>
      <c r="M475" s="130">
        <v>80.213560000000001</v>
      </c>
    </row>
    <row r="476" spans="1:13">
      <c r="A476" s="65">
        <v>469</v>
      </c>
      <c r="B476" s="130" t="s">
        <v>1690</v>
      </c>
      <c r="C476" s="130">
        <v>7550.2</v>
      </c>
      <c r="D476" s="125">
        <v>7570.7833333333328</v>
      </c>
      <c r="E476" s="125">
        <v>7491.5666666666657</v>
      </c>
      <c r="F476" s="125">
        <v>7432.9333333333325</v>
      </c>
      <c r="G476" s="125">
        <v>7353.7166666666653</v>
      </c>
      <c r="H476" s="125">
        <v>7629.4166666666661</v>
      </c>
      <c r="I476" s="125">
        <v>7708.6333333333332</v>
      </c>
      <c r="J476" s="125">
        <v>7767.2666666666664</v>
      </c>
      <c r="K476" s="130">
        <v>7650</v>
      </c>
      <c r="L476" s="130">
        <v>7512.15</v>
      </c>
      <c r="M476" s="130">
        <v>1.226E-2</v>
      </c>
    </row>
    <row r="477" spans="1:13">
      <c r="A477" s="65">
        <v>470</v>
      </c>
      <c r="B477" s="130" t="s">
        <v>242</v>
      </c>
      <c r="C477" s="130">
        <v>38.85</v>
      </c>
      <c r="D477" s="125">
        <v>38.483333333333327</v>
      </c>
      <c r="E477" s="125">
        <v>37.716666666666654</v>
      </c>
      <c r="F477" s="125">
        <v>36.583333333333329</v>
      </c>
      <c r="G477" s="125">
        <v>35.816666666666656</v>
      </c>
      <c r="H477" s="125">
        <v>39.616666666666653</v>
      </c>
      <c r="I477" s="125">
        <v>40.383333333333319</v>
      </c>
      <c r="J477" s="125">
        <v>41.516666666666652</v>
      </c>
      <c r="K477" s="130">
        <v>39.25</v>
      </c>
      <c r="L477" s="130">
        <v>37.35</v>
      </c>
      <c r="M477" s="130">
        <v>122.29445</v>
      </c>
    </row>
    <row r="478" spans="1:13">
      <c r="A478" s="65">
        <v>471</v>
      </c>
      <c r="B478" s="130" t="s">
        <v>155</v>
      </c>
      <c r="C478" s="130">
        <v>544</v>
      </c>
      <c r="D478" s="125">
        <v>543.01666666666665</v>
      </c>
      <c r="E478" s="125">
        <v>536.23333333333335</v>
      </c>
      <c r="F478" s="125">
        <v>528.4666666666667</v>
      </c>
      <c r="G478" s="125">
        <v>521.68333333333339</v>
      </c>
      <c r="H478" s="125">
        <v>550.7833333333333</v>
      </c>
      <c r="I478" s="125">
        <v>557.56666666666661</v>
      </c>
      <c r="J478" s="125">
        <v>565.33333333333326</v>
      </c>
      <c r="K478" s="130">
        <v>549.79999999999995</v>
      </c>
      <c r="L478" s="130">
        <v>535.25</v>
      </c>
      <c r="M478" s="130">
        <v>9.6379300000000008</v>
      </c>
    </row>
    <row r="479" spans="1:13">
      <c r="A479" s="65">
        <v>472</v>
      </c>
      <c r="B479" s="130" t="s">
        <v>1694</v>
      </c>
      <c r="C479" s="130">
        <v>2419.9499999999998</v>
      </c>
      <c r="D479" s="125">
        <v>2426.9500000000003</v>
      </c>
      <c r="E479" s="125">
        <v>2408.0000000000005</v>
      </c>
      <c r="F479" s="125">
        <v>2396.0500000000002</v>
      </c>
      <c r="G479" s="125">
        <v>2377.1000000000004</v>
      </c>
      <c r="H479" s="125">
        <v>2438.9000000000005</v>
      </c>
      <c r="I479" s="125">
        <v>2457.8500000000004</v>
      </c>
      <c r="J479" s="125">
        <v>2469.8000000000006</v>
      </c>
      <c r="K479" s="130">
        <v>2445.9</v>
      </c>
      <c r="L479" s="130">
        <v>2415</v>
      </c>
      <c r="M479" s="130">
        <v>5.3099999999999996E-3</v>
      </c>
    </row>
    <row r="480" spans="1:13">
      <c r="A480" s="65">
        <v>473</v>
      </c>
      <c r="B480" s="130" t="s">
        <v>1696</v>
      </c>
      <c r="C480" s="130">
        <v>371.95</v>
      </c>
      <c r="D480" s="125">
        <v>370.73333333333335</v>
      </c>
      <c r="E480" s="125">
        <v>367.4666666666667</v>
      </c>
      <c r="F480" s="125">
        <v>362.98333333333335</v>
      </c>
      <c r="G480" s="125">
        <v>359.7166666666667</v>
      </c>
      <c r="H480" s="125">
        <v>375.2166666666667</v>
      </c>
      <c r="I480" s="125">
        <v>378.48333333333335</v>
      </c>
      <c r="J480" s="125">
        <v>382.9666666666667</v>
      </c>
      <c r="K480" s="130">
        <v>374</v>
      </c>
      <c r="L480" s="130">
        <v>366.25</v>
      </c>
      <c r="M480" s="130">
        <v>5.8290000000000002E-2</v>
      </c>
    </row>
    <row r="481" spans="1:13">
      <c r="A481" s="65">
        <v>474</v>
      </c>
      <c r="B481" s="130" t="s">
        <v>156</v>
      </c>
      <c r="C481" s="130">
        <v>1419.2</v>
      </c>
      <c r="D481" s="125">
        <v>1406.8833333333332</v>
      </c>
      <c r="E481" s="125">
        <v>1388.7666666666664</v>
      </c>
      <c r="F481" s="125">
        <v>1358.3333333333333</v>
      </c>
      <c r="G481" s="125">
        <v>1340.2166666666665</v>
      </c>
      <c r="H481" s="125">
        <v>1437.3166666666664</v>
      </c>
      <c r="I481" s="125">
        <v>1455.4333333333332</v>
      </c>
      <c r="J481" s="125">
        <v>1485.8666666666663</v>
      </c>
      <c r="K481" s="130">
        <v>1425</v>
      </c>
      <c r="L481" s="130">
        <v>1376.45</v>
      </c>
      <c r="M481" s="130">
        <v>4.7819000000000003</v>
      </c>
    </row>
    <row r="482" spans="1:13">
      <c r="A482" s="65">
        <v>475</v>
      </c>
      <c r="B482" s="130" t="s">
        <v>157</v>
      </c>
      <c r="C482" s="130">
        <v>20.55</v>
      </c>
      <c r="D482" s="125">
        <v>20.683333333333334</v>
      </c>
      <c r="E482" s="125">
        <v>20.366666666666667</v>
      </c>
      <c r="F482" s="125">
        <v>20.183333333333334</v>
      </c>
      <c r="G482" s="125">
        <v>19.866666666666667</v>
      </c>
      <c r="H482" s="125">
        <v>20.866666666666667</v>
      </c>
      <c r="I482" s="125">
        <v>21.183333333333337</v>
      </c>
      <c r="J482" s="125">
        <v>21.366666666666667</v>
      </c>
      <c r="K482" s="130">
        <v>21</v>
      </c>
      <c r="L482" s="130">
        <v>20.5</v>
      </c>
      <c r="M482" s="130">
        <v>3.2850199999999998</v>
      </c>
    </row>
    <row r="483" spans="1:13">
      <c r="A483" s="65">
        <v>476</v>
      </c>
      <c r="B483" s="130" t="s">
        <v>1704</v>
      </c>
      <c r="C483" s="130">
        <v>270.05</v>
      </c>
      <c r="D483" s="125">
        <v>269.7833333333333</v>
      </c>
      <c r="E483" s="125">
        <v>267.06666666666661</v>
      </c>
      <c r="F483" s="125">
        <v>264.08333333333331</v>
      </c>
      <c r="G483" s="125">
        <v>261.36666666666662</v>
      </c>
      <c r="H483" s="125">
        <v>272.76666666666659</v>
      </c>
      <c r="I483" s="125">
        <v>275.48333333333329</v>
      </c>
      <c r="J483" s="125">
        <v>278.46666666666658</v>
      </c>
      <c r="K483" s="130">
        <v>272.5</v>
      </c>
      <c r="L483" s="130">
        <v>266.8</v>
      </c>
      <c r="M483" s="130">
        <v>0.33935999999999999</v>
      </c>
    </row>
    <row r="484" spans="1:13">
      <c r="A484" s="65">
        <v>477</v>
      </c>
      <c r="B484" s="130" t="s">
        <v>1710</v>
      </c>
      <c r="C484" s="130">
        <v>292.95</v>
      </c>
      <c r="D484" s="125">
        <v>291.73333333333329</v>
      </c>
      <c r="E484" s="125">
        <v>287.81666666666661</v>
      </c>
      <c r="F484" s="125">
        <v>282.68333333333334</v>
      </c>
      <c r="G484" s="125">
        <v>278.76666666666665</v>
      </c>
      <c r="H484" s="125">
        <v>296.86666666666656</v>
      </c>
      <c r="I484" s="125">
        <v>300.78333333333319</v>
      </c>
      <c r="J484" s="125">
        <v>305.91666666666652</v>
      </c>
      <c r="K484" s="130">
        <v>295.64999999999998</v>
      </c>
      <c r="L484" s="130">
        <v>286.60000000000002</v>
      </c>
      <c r="M484" s="130">
        <v>13.245279999999999</v>
      </c>
    </row>
    <row r="485" spans="1:13">
      <c r="A485" s="65">
        <v>478</v>
      </c>
      <c r="B485" s="130" t="s">
        <v>158</v>
      </c>
      <c r="C485" s="130">
        <v>3827.65</v>
      </c>
      <c r="D485" s="125">
        <v>3814.5666666666671</v>
      </c>
      <c r="E485" s="125">
        <v>3784.1333333333341</v>
      </c>
      <c r="F485" s="125">
        <v>3740.6166666666672</v>
      </c>
      <c r="G485" s="125">
        <v>3710.1833333333343</v>
      </c>
      <c r="H485" s="125">
        <v>3858.0833333333339</v>
      </c>
      <c r="I485" s="125">
        <v>3888.5166666666673</v>
      </c>
      <c r="J485" s="125">
        <v>3932.0333333333338</v>
      </c>
      <c r="K485" s="130">
        <v>3845</v>
      </c>
      <c r="L485" s="130">
        <v>3771.05</v>
      </c>
      <c r="M485" s="130">
        <v>2.98881</v>
      </c>
    </row>
    <row r="486" spans="1:13">
      <c r="A486" s="65">
        <v>479</v>
      </c>
      <c r="B486" s="130" t="s">
        <v>1715</v>
      </c>
      <c r="C486" s="130">
        <v>201.05</v>
      </c>
      <c r="D486" s="125">
        <v>201.70000000000002</v>
      </c>
      <c r="E486" s="125">
        <v>196.00000000000003</v>
      </c>
      <c r="F486" s="125">
        <v>190.95000000000002</v>
      </c>
      <c r="G486" s="125">
        <v>185.25000000000003</v>
      </c>
      <c r="H486" s="125">
        <v>206.75000000000003</v>
      </c>
      <c r="I486" s="125">
        <v>212.45000000000002</v>
      </c>
      <c r="J486" s="125">
        <v>217.50000000000003</v>
      </c>
      <c r="K486" s="130">
        <v>207.4</v>
      </c>
      <c r="L486" s="130">
        <v>196.65</v>
      </c>
      <c r="M486" s="130">
        <v>1.10826</v>
      </c>
    </row>
    <row r="487" spans="1:13">
      <c r="A487" s="65">
        <v>480</v>
      </c>
      <c r="B487" s="130" t="s">
        <v>159</v>
      </c>
      <c r="C487" s="130">
        <v>94.15</v>
      </c>
      <c r="D487" s="125">
        <v>94.033333333333346</v>
      </c>
      <c r="E487" s="125">
        <v>93.116666666666688</v>
      </c>
      <c r="F487" s="125">
        <v>92.083333333333343</v>
      </c>
      <c r="G487" s="125">
        <v>91.166666666666686</v>
      </c>
      <c r="H487" s="125">
        <v>95.066666666666691</v>
      </c>
      <c r="I487" s="125">
        <v>95.983333333333348</v>
      </c>
      <c r="J487" s="125">
        <v>97.016666666666694</v>
      </c>
      <c r="K487" s="130">
        <v>94.95</v>
      </c>
      <c r="L487" s="130">
        <v>93</v>
      </c>
      <c r="M487" s="130">
        <v>82.552030000000002</v>
      </c>
    </row>
    <row r="488" spans="1:13">
      <c r="A488" s="65">
        <v>481</v>
      </c>
      <c r="B488" s="130" t="s">
        <v>160</v>
      </c>
      <c r="C488" s="130">
        <v>775.95</v>
      </c>
      <c r="D488" s="125">
        <v>776.66666666666663</v>
      </c>
      <c r="E488" s="125">
        <v>771.23333333333323</v>
      </c>
      <c r="F488" s="125">
        <v>766.51666666666665</v>
      </c>
      <c r="G488" s="125">
        <v>761.08333333333326</v>
      </c>
      <c r="H488" s="125">
        <v>781.38333333333321</v>
      </c>
      <c r="I488" s="125">
        <v>786.81666666666661</v>
      </c>
      <c r="J488" s="125">
        <v>791.53333333333319</v>
      </c>
      <c r="K488" s="130">
        <v>782.1</v>
      </c>
      <c r="L488" s="130">
        <v>771.95</v>
      </c>
      <c r="M488" s="130">
        <v>13.648630000000001</v>
      </c>
    </row>
    <row r="489" spans="1:13">
      <c r="A489" s="65">
        <v>482</v>
      </c>
      <c r="B489" s="130" t="s">
        <v>2638</v>
      </c>
      <c r="C489" s="130">
        <v>43.7</v>
      </c>
      <c r="D489" s="125">
        <v>42.916666666666664</v>
      </c>
      <c r="E489" s="125">
        <v>42.133333333333326</v>
      </c>
      <c r="F489" s="125">
        <v>40.566666666666663</v>
      </c>
      <c r="G489" s="125">
        <v>39.783333333333324</v>
      </c>
      <c r="H489" s="125">
        <v>44.483333333333327</v>
      </c>
      <c r="I489" s="125">
        <v>45.266666666666673</v>
      </c>
      <c r="J489" s="125">
        <v>46.833333333333329</v>
      </c>
      <c r="K489" s="130">
        <v>43.7</v>
      </c>
      <c r="L489" s="130">
        <v>41.35</v>
      </c>
      <c r="M489" s="130">
        <v>93.342979999999997</v>
      </c>
    </row>
    <row r="490" spans="1:13">
      <c r="A490" s="65">
        <v>483</v>
      </c>
      <c r="B490" s="130" t="s">
        <v>1933</v>
      </c>
      <c r="C490" s="130">
        <v>824.9</v>
      </c>
      <c r="D490" s="125">
        <v>821.9666666666667</v>
      </c>
      <c r="E490" s="125">
        <v>814.93333333333339</v>
      </c>
      <c r="F490" s="125">
        <v>804.9666666666667</v>
      </c>
      <c r="G490" s="125">
        <v>797.93333333333339</v>
      </c>
      <c r="H490" s="125">
        <v>831.93333333333339</v>
      </c>
      <c r="I490" s="125">
        <v>838.9666666666667</v>
      </c>
      <c r="J490" s="125">
        <v>848.93333333333339</v>
      </c>
      <c r="K490" s="130">
        <v>829</v>
      </c>
      <c r="L490" s="130">
        <v>812</v>
      </c>
      <c r="M490" s="130">
        <v>0.43914999999999998</v>
      </c>
    </row>
    <row r="491" spans="1:13">
      <c r="A491" s="65">
        <v>484</v>
      </c>
      <c r="B491" s="130" t="s">
        <v>226</v>
      </c>
      <c r="C491" s="130">
        <v>198.9</v>
      </c>
      <c r="D491" s="125">
        <v>197.35000000000002</v>
      </c>
      <c r="E491" s="125">
        <v>194.90000000000003</v>
      </c>
      <c r="F491" s="125">
        <v>190.9</v>
      </c>
      <c r="G491" s="125">
        <v>188.45000000000002</v>
      </c>
      <c r="H491" s="125">
        <v>201.35000000000005</v>
      </c>
      <c r="I491" s="125">
        <v>203.80000000000004</v>
      </c>
      <c r="J491" s="125">
        <v>207.80000000000007</v>
      </c>
      <c r="K491" s="130">
        <v>199.8</v>
      </c>
      <c r="L491" s="130">
        <v>193.35</v>
      </c>
      <c r="M491" s="130">
        <v>94.163499999999999</v>
      </c>
    </row>
    <row r="492" spans="1:13">
      <c r="A492" s="65">
        <v>485</v>
      </c>
      <c r="B492" s="130" t="s">
        <v>1747</v>
      </c>
      <c r="C492" s="130">
        <v>208.25</v>
      </c>
      <c r="D492" s="125">
        <v>207.85</v>
      </c>
      <c r="E492" s="125">
        <v>205.89999999999998</v>
      </c>
      <c r="F492" s="125">
        <v>203.54999999999998</v>
      </c>
      <c r="G492" s="125">
        <v>201.59999999999997</v>
      </c>
      <c r="H492" s="125">
        <v>210.2</v>
      </c>
      <c r="I492" s="125">
        <v>212.14999999999998</v>
      </c>
      <c r="J492" s="125">
        <v>214.5</v>
      </c>
      <c r="K492" s="130">
        <v>209.8</v>
      </c>
      <c r="L492" s="130">
        <v>205.5</v>
      </c>
      <c r="M492" s="130">
        <v>4.9119099999999998</v>
      </c>
    </row>
    <row r="493" spans="1:13">
      <c r="A493" s="65">
        <v>486</v>
      </c>
      <c r="B493" s="130" t="s">
        <v>1751</v>
      </c>
      <c r="C493" s="130">
        <v>48.7</v>
      </c>
      <c r="D493" s="125">
        <v>48.816666666666663</v>
      </c>
      <c r="E493" s="125">
        <v>48.433333333333323</v>
      </c>
      <c r="F493" s="125">
        <v>48.166666666666657</v>
      </c>
      <c r="G493" s="125">
        <v>47.783333333333317</v>
      </c>
      <c r="H493" s="125">
        <v>49.083333333333329</v>
      </c>
      <c r="I493" s="125">
        <v>49.466666666666669</v>
      </c>
      <c r="J493" s="125">
        <v>49.733333333333334</v>
      </c>
      <c r="K493" s="130">
        <v>49.2</v>
      </c>
      <c r="L493" s="130">
        <v>48.55</v>
      </c>
      <c r="M493" s="130">
        <v>6.5160200000000001</v>
      </c>
    </row>
    <row r="494" spans="1:13">
      <c r="A494" s="65">
        <v>487</v>
      </c>
      <c r="B494" s="130" t="s">
        <v>1757</v>
      </c>
      <c r="C494" s="130">
        <v>1598.35</v>
      </c>
      <c r="D494" s="125">
        <v>1603.45</v>
      </c>
      <c r="E494" s="125">
        <v>1579.9</v>
      </c>
      <c r="F494" s="125">
        <v>1561.45</v>
      </c>
      <c r="G494" s="125">
        <v>1537.9</v>
      </c>
      <c r="H494" s="125">
        <v>1621.9</v>
      </c>
      <c r="I494" s="125">
        <v>1645.4499999999998</v>
      </c>
      <c r="J494" s="125">
        <v>1663.9</v>
      </c>
      <c r="K494" s="130">
        <v>1627</v>
      </c>
      <c r="L494" s="130">
        <v>1585</v>
      </c>
      <c r="M494" s="130">
        <v>8.5809999999999997E-2</v>
      </c>
    </row>
    <row r="495" spans="1:13">
      <c r="A495" s="65">
        <v>488</v>
      </c>
      <c r="B495" s="130" t="s">
        <v>1763</v>
      </c>
      <c r="C495" s="130">
        <v>509.6</v>
      </c>
      <c r="D495" s="125">
        <v>504.34999999999997</v>
      </c>
      <c r="E495" s="125">
        <v>492.69999999999993</v>
      </c>
      <c r="F495" s="125">
        <v>475.79999999999995</v>
      </c>
      <c r="G495" s="125">
        <v>464.14999999999992</v>
      </c>
      <c r="H495" s="125">
        <v>521.25</v>
      </c>
      <c r="I495" s="125">
        <v>532.89999999999986</v>
      </c>
      <c r="J495" s="125">
        <v>549.79999999999995</v>
      </c>
      <c r="K495" s="130">
        <v>516</v>
      </c>
      <c r="L495" s="130">
        <v>487.45</v>
      </c>
      <c r="M495" s="130">
        <v>4.8736800000000002</v>
      </c>
    </row>
    <row r="496" spans="1:13">
      <c r="A496" s="65">
        <v>489</v>
      </c>
      <c r="B496" s="130" t="s">
        <v>161</v>
      </c>
      <c r="C496" s="130">
        <v>531.04999999999995</v>
      </c>
      <c r="D496" s="125">
        <v>533.48333333333323</v>
      </c>
      <c r="E496" s="125">
        <v>523.21666666666647</v>
      </c>
      <c r="F496" s="125">
        <v>515.38333333333321</v>
      </c>
      <c r="G496" s="125">
        <v>505.11666666666645</v>
      </c>
      <c r="H496" s="125">
        <v>541.31666666666649</v>
      </c>
      <c r="I496" s="125">
        <v>551.58333333333314</v>
      </c>
      <c r="J496" s="125">
        <v>559.41666666666652</v>
      </c>
      <c r="K496" s="130">
        <v>543.75</v>
      </c>
      <c r="L496" s="130">
        <v>525.65</v>
      </c>
      <c r="M496" s="130">
        <v>15.629989999999999</v>
      </c>
    </row>
    <row r="497" spans="1:13">
      <c r="A497" s="65">
        <v>490</v>
      </c>
      <c r="B497" s="130" t="s">
        <v>1780</v>
      </c>
      <c r="C497" s="130">
        <v>285.5</v>
      </c>
      <c r="D497" s="125">
        <v>285.31666666666666</v>
      </c>
      <c r="E497" s="125">
        <v>279.88333333333333</v>
      </c>
      <c r="F497" s="125">
        <v>274.26666666666665</v>
      </c>
      <c r="G497" s="125">
        <v>268.83333333333331</v>
      </c>
      <c r="H497" s="125">
        <v>290.93333333333334</v>
      </c>
      <c r="I497" s="125">
        <v>296.36666666666662</v>
      </c>
      <c r="J497" s="125">
        <v>301.98333333333335</v>
      </c>
      <c r="K497" s="130">
        <v>290.75</v>
      </c>
      <c r="L497" s="130">
        <v>279.7</v>
      </c>
      <c r="M497" s="130">
        <v>0.50726000000000004</v>
      </c>
    </row>
    <row r="498" spans="1:13">
      <c r="A498" s="65">
        <v>491</v>
      </c>
      <c r="B498" s="130" t="s">
        <v>1788</v>
      </c>
      <c r="C498" s="130">
        <v>1083.8499999999999</v>
      </c>
      <c r="D498" s="125">
        <v>1086.8166666666666</v>
      </c>
      <c r="E498" s="125">
        <v>1076.4833333333331</v>
      </c>
      <c r="F498" s="125">
        <v>1069.1166666666666</v>
      </c>
      <c r="G498" s="125">
        <v>1058.7833333333331</v>
      </c>
      <c r="H498" s="125">
        <v>1094.1833333333332</v>
      </c>
      <c r="I498" s="125">
        <v>1104.5166666666667</v>
      </c>
      <c r="J498" s="125">
        <v>1111.8833333333332</v>
      </c>
      <c r="K498" s="130">
        <v>1097.1500000000001</v>
      </c>
      <c r="L498" s="130">
        <v>1079.45</v>
      </c>
      <c r="M498" s="130">
        <v>2.1049999999999999E-2</v>
      </c>
    </row>
    <row r="499" spans="1:13">
      <c r="A499" s="65">
        <v>492</v>
      </c>
      <c r="B499" s="130" t="s">
        <v>1790</v>
      </c>
      <c r="C499" s="130">
        <v>304.85000000000002</v>
      </c>
      <c r="D499" s="125">
        <v>304.9666666666667</v>
      </c>
      <c r="E499" s="125">
        <v>300.18333333333339</v>
      </c>
      <c r="F499" s="125">
        <v>295.51666666666671</v>
      </c>
      <c r="G499" s="125">
        <v>290.73333333333341</v>
      </c>
      <c r="H499" s="125">
        <v>309.63333333333338</v>
      </c>
      <c r="I499" s="125">
        <v>314.41666666666669</v>
      </c>
      <c r="J499" s="125">
        <v>319.08333333333337</v>
      </c>
      <c r="K499" s="130">
        <v>309.75</v>
      </c>
      <c r="L499" s="130">
        <v>300.3</v>
      </c>
      <c r="M499" s="130">
        <v>1.6746399999999999</v>
      </c>
    </row>
    <row r="500" spans="1:13">
      <c r="A500" s="65">
        <v>493</v>
      </c>
      <c r="B500" s="130" t="s">
        <v>1792</v>
      </c>
      <c r="C500" s="130">
        <v>6339.45</v>
      </c>
      <c r="D500" s="125">
        <v>6357.55</v>
      </c>
      <c r="E500" s="125">
        <v>6303.05</v>
      </c>
      <c r="F500" s="125">
        <v>6266.65</v>
      </c>
      <c r="G500" s="125">
        <v>6212.15</v>
      </c>
      <c r="H500" s="125">
        <v>6393.9500000000007</v>
      </c>
      <c r="I500" s="125">
        <v>6448.4500000000007</v>
      </c>
      <c r="J500" s="125">
        <v>6484.8500000000013</v>
      </c>
      <c r="K500" s="130">
        <v>6412.05</v>
      </c>
      <c r="L500" s="130">
        <v>6321.15</v>
      </c>
      <c r="M500" s="130">
        <v>1.7559999999999999E-2</v>
      </c>
    </row>
    <row r="501" spans="1:13">
      <c r="A501" s="65">
        <v>494</v>
      </c>
      <c r="B501" s="130" t="s">
        <v>1798</v>
      </c>
      <c r="C501" s="130">
        <v>132.75</v>
      </c>
      <c r="D501" s="125">
        <v>133.58333333333334</v>
      </c>
      <c r="E501" s="125">
        <v>131.2166666666667</v>
      </c>
      <c r="F501" s="125">
        <v>129.68333333333337</v>
      </c>
      <c r="G501" s="125">
        <v>127.31666666666672</v>
      </c>
      <c r="H501" s="125">
        <v>135.11666666666667</v>
      </c>
      <c r="I501" s="125">
        <v>137.48333333333329</v>
      </c>
      <c r="J501" s="125">
        <v>139.01666666666665</v>
      </c>
      <c r="K501" s="130">
        <v>135.94999999999999</v>
      </c>
      <c r="L501" s="130">
        <v>132.05000000000001</v>
      </c>
      <c r="M501" s="130">
        <v>1.8489100000000001</v>
      </c>
    </row>
    <row r="502" spans="1:13">
      <c r="A502" s="65">
        <v>495</v>
      </c>
      <c r="B502" s="130" t="s">
        <v>1802</v>
      </c>
      <c r="C502" s="130">
        <v>62.6</v>
      </c>
      <c r="D502" s="125">
        <v>62.35</v>
      </c>
      <c r="E502" s="125">
        <v>61.650000000000006</v>
      </c>
      <c r="F502" s="125">
        <v>60.7</v>
      </c>
      <c r="G502" s="125">
        <v>60.000000000000007</v>
      </c>
      <c r="H502" s="125">
        <v>63.300000000000004</v>
      </c>
      <c r="I502" s="125">
        <v>64</v>
      </c>
      <c r="J502" s="125">
        <v>64.95</v>
      </c>
      <c r="K502" s="130">
        <v>63.05</v>
      </c>
      <c r="L502" s="130">
        <v>61.4</v>
      </c>
      <c r="M502" s="130">
        <v>4.1944999999999997</v>
      </c>
    </row>
    <row r="503" spans="1:13">
      <c r="A503" s="65">
        <v>496</v>
      </c>
      <c r="B503" s="130" t="s">
        <v>1808</v>
      </c>
      <c r="C503" s="130">
        <v>1460.1</v>
      </c>
      <c r="D503" s="125">
        <v>1463.75</v>
      </c>
      <c r="E503" s="125">
        <v>1448.5</v>
      </c>
      <c r="F503" s="125">
        <v>1436.9</v>
      </c>
      <c r="G503" s="125">
        <v>1421.65</v>
      </c>
      <c r="H503" s="125">
        <v>1475.35</v>
      </c>
      <c r="I503" s="125">
        <v>1490.6</v>
      </c>
      <c r="J503" s="125">
        <v>1502.1999999999998</v>
      </c>
      <c r="K503" s="130">
        <v>1479</v>
      </c>
      <c r="L503" s="130">
        <v>1452.15</v>
      </c>
      <c r="M503" s="130">
        <v>0.86558999999999997</v>
      </c>
    </row>
    <row r="504" spans="1:13">
      <c r="A504" s="65">
        <v>497</v>
      </c>
      <c r="B504" s="130" t="s">
        <v>162</v>
      </c>
      <c r="C504" s="130">
        <v>329.8</v>
      </c>
      <c r="D504" s="125">
        <v>325.7166666666667</v>
      </c>
      <c r="E504" s="125">
        <v>319.13333333333338</v>
      </c>
      <c r="F504" s="125">
        <v>308.4666666666667</v>
      </c>
      <c r="G504" s="125">
        <v>301.88333333333338</v>
      </c>
      <c r="H504" s="125">
        <v>336.38333333333338</v>
      </c>
      <c r="I504" s="125">
        <v>342.96666666666664</v>
      </c>
      <c r="J504" s="125">
        <v>353.63333333333338</v>
      </c>
      <c r="K504" s="130">
        <v>332.3</v>
      </c>
      <c r="L504" s="130">
        <v>315.05</v>
      </c>
      <c r="M504" s="130">
        <v>150.70795000000001</v>
      </c>
    </row>
    <row r="505" spans="1:13">
      <c r="A505" s="65">
        <v>498</v>
      </c>
      <c r="B505" s="130" t="s">
        <v>163</v>
      </c>
      <c r="C505" s="130">
        <v>509.4</v>
      </c>
      <c r="D505" s="125">
        <v>510.36666666666662</v>
      </c>
      <c r="E505" s="125">
        <v>505.83333333333326</v>
      </c>
      <c r="F505" s="125">
        <v>502.26666666666665</v>
      </c>
      <c r="G505" s="125">
        <v>497.73333333333329</v>
      </c>
      <c r="H505" s="125">
        <v>513.93333333333317</v>
      </c>
      <c r="I505" s="125">
        <v>518.4666666666667</v>
      </c>
      <c r="J505" s="125">
        <v>522.03333333333319</v>
      </c>
      <c r="K505" s="130">
        <v>514.9</v>
      </c>
      <c r="L505" s="130">
        <v>506.8</v>
      </c>
      <c r="M505" s="130">
        <v>7.4951600000000003</v>
      </c>
    </row>
    <row r="506" spans="1:13">
      <c r="A506" s="65">
        <v>499</v>
      </c>
      <c r="B506" s="130" t="s">
        <v>164</v>
      </c>
      <c r="C506" s="130">
        <v>203</v>
      </c>
      <c r="D506" s="125">
        <v>201.36666666666667</v>
      </c>
      <c r="E506" s="125">
        <v>197.73333333333335</v>
      </c>
      <c r="F506" s="125">
        <v>192.46666666666667</v>
      </c>
      <c r="G506" s="125">
        <v>188.83333333333334</v>
      </c>
      <c r="H506" s="125">
        <v>206.63333333333335</v>
      </c>
      <c r="I506" s="125">
        <v>210.26666666666668</v>
      </c>
      <c r="J506" s="125">
        <v>215.53333333333336</v>
      </c>
      <c r="K506" s="130">
        <v>205</v>
      </c>
      <c r="L506" s="130">
        <v>196.1</v>
      </c>
      <c r="M506" s="130">
        <v>823.08055999999999</v>
      </c>
    </row>
    <row r="507" spans="1:13">
      <c r="A507" s="65">
        <v>500</v>
      </c>
      <c r="B507" s="130" t="s">
        <v>165</v>
      </c>
      <c r="C507" s="130">
        <v>456.8</v>
      </c>
      <c r="D507" s="125">
        <v>456.66666666666669</v>
      </c>
      <c r="E507" s="125">
        <v>450.13333333333338</v>
      </c>
      <c r="F507" s="125">
        <v>443.4666666666667</v>
      </c>
      <c r="G507" s="125">
        <v>436.93333333333339</v>
      </c>
      <c r="H507" s="125">
        <v>463.33333333333337</v>
      </c>
      <c r="I507" s="125">
        <v>469.86666666666667</v>
      </c>
      <c r="J507" s="125">
        <v>476.53333333333336</v>
      </c>
      <c r="K507" s="130">
        <v>463.2</v>
      </c>
      <c r="L507" s="130">
        <v>450</v>
      </c>
      <c r="M507" s="130">
        <v>67.627089999999995</v>
      </c>
    </row>
    <row r="508" spans="1:13">
      <c r="A508" s="65">
        <v>501</v>
      </c>
      <c r="B508" s="130" t="s">
        <v>1821</v>
      </c>
      <c r="C508" s="130">
        <v>35.35</v>
      </c>
      <c r="D508" s="125">
        <v>35.250000000000007</v>
      </c>
      <c r="E508" s="125">
        <v>34.800000000000011</v>
      </c>
      <c r="F508" s="125">
        <v>34.250000000000007</v>
      </c>
      <c r="G508" s="125">
        <v>33.800000000000011</v>
      </c>
      <c r="H508" s="125">
        <v>35.800000000000011</v>
      </c>
      <c r="I508" s="125">
        <v>36.250000000000014</v>
      </c>
      <c r="J508" s="125">
        <v>36.800000000000011</v>
      </c>
      <c r="K508" s="130">
        <v>35.700000000000003</v>
      </c>
      <c r="L508" s="130">
        <v>34.700000000000003</v>
      </c>
      <c r="M508" s="130">
        <v>0.84804000000000002</v>
      </c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44"/>
  <sheetViews>
    <sheetView zoomScale="85" zoomScaleNormal="85" workbookViewId="0">
      <pane ySplit="9" topLeftCell="A10" activePane="bottomLeft" state="frozen"/>
      <selection pane="bottomLeft" activeCell="D27" sqref="D27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238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9"/>
      <c r="B5" s="509"/>
      <c r="C5" s="510"/>
      <c r="D5" s="51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235</v>
      </c>
      <c r="F6" s="56"/>
      <c r="G6" s="56"/>
    </row>
    <row r="7" spans="1:35" s="50" customFormat="1" ht="16.5" customHeight="1">
      <c r="A7" s="72" t="s">
        <v>222</v>
      </c>
      <c r="B7" s="511" t="s">
        <v>223</v>
      </c>
      <c r="C7" s="511"/>
      <c r="D7" s="48">
        <f>Main!B10</f>
        <v>43481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216</v>
      </c>
      <c r="B9" s="77" t="s">
        <v>224</v>
      </c>
      <c r="C9" s="77" t="s">
        <v>225</v>
      </c>
      <c r="D9" s="77" t="s">
        <v>218</v>
      </c>
      <c r="E9" s="77" t="s">
        <v>221</v>
      </c>
      <c r="F9" s="77" t="s">
        <v>219</v>
      </c>
      <c r="G9" s="77" t="s">
        <v>220</v>
      </c>
      <c r="H9" s="77" t="s">
        <v>237</v>
      </c>
    </row>
    <row r="10" spans="1:35">
      <c r="A10" s="182">
        <v>43480</v>
      </c>
      <c r="B10" s="137">
        <v>538566</v>
      </c>
      <c r="C10" s="137" t="s">
        <v>3636</v>
      </c>
      <c r="D10" s="137" t="s">
        <v>3637</v>
      </c>
      <c r="E10" s="137" t="s">
        <v>3237</v>
      </c>
      <c r="F10" s="138">
        <v>9500</v>
      </c>
      <c r="G10" s="137">
        <v>133.5</v>
      </c>
      <c r="H10" s="137" t="s">
        <v>252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43480</v>
      </c>
      <c r="B11" s="137">
        <v>538566</v>
      </c>
      <c r="C11" s="137" t="s">
        <v>3636</v>
      </c>
      <c r="D11" s="137" t="s">
        <v>3637</v>
      </c>
      <c r="E11" s="137" t="s">
        <v>251</v>
      </c>
      <c r="F11" s="138">
        <v>162520</v>
      </c>
      <c r="G11" s="137">
        <v>133.75</v>
      </c>
      <c r="H11" s="137" t="s">
        <v>252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43480</v>
      </c>
      <c r="B12" s="137">
        <v>538566</v>
      </c>
      <c r="C12" s="137" t="s">
        <v>3636</v>
      </c>
      <c r="D12" s="137" t="s">
        <v>3638</v>
      </c>
      <c r="E12" s="137" t="s">
        <v>3237</v>
      </c>
      <c r="F12" s="138">
        <v>371500</v>
      </c>
      <c r="G12" s="137">
        <v>132.71</v>
      </c>
      <c r="H12" s="137" t="s">
        <v>252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43480</v>
      </c>
      <c r="B13" s="137">
        <v>532888</v>
      </c>
      <c r="C13" s="137" t="s">
        <v>480</v>
      </c>
      <c r="D13" s="137" t="s">
        <v>3639</v>
      </c>
      <c r="E13" s="137" t="s">
        <v>3237</v>
      </c>
      <c r="F13" s="138">
        <v>321523</v>
      </c>
      <c r="G13" s="137">
        <v>130.09</v>
      </c>
      <c r="H13" s="137" t="s">
        <v>252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43480</v>
      </c>
      <c r="B14" s="137">
        <v>542285</v>
      </c>
      <c r="C14" s="137" t="s">
        <v>3640</v>
      </c>
      <c r="D14" s="137" t="s">
        <v>3641</v>
      </c>
      <c r="E14" s="137" t="s">
        <v>251</v>
      </c>
      <c r="F14" s="138">
        <v>34000</v>
      </c>
      <c r="G14" s="137">
        <v>61.65</v>
      </c>
      <c r="H14" s="137" t="s">
        <v>252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43480</v>
      </c>
      <c r="B15" s="137">
        <v>537766</v>
      </c>
      <c r="C15" s="137" t="s">
        <v>3597</v>
      </c>
      <c r="D15" s="137" t="s">
        <v>3598</v>
      </c>
      <c r="E15" s="137" t="s">
        <v>251</v>
      </c>
      <c r="F15" s="138">
        <v>341167</v>
      </c>
      <c r="G15" s="137">
        <v>36.24</v>
      </c>
      <c r="H15" s="137" t="s">
        <v>252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43480</v>
      </c>
      <c r="B16" s="137">
        <v>537766</v>
      </c>
      <c r="C16" s="137" t="s">
        <v>3597</v>
      </c>
      <c r="D16" s="137" t="s">
        <v>3598</v>
      </c>
      <c r="E16" s="137" t="s">
        <v>3237</v>
      </c>
      <c r="F16" s="138">
        <v>345250</v>
      </c>
      <c r="G16" s="137">
        <v>35.92</v>
      </c>
      <c r="H16" s="137" t="s">
        <v>252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43480</v>
      </c>
      <c r="B17" s="137">
        <v>539009</v>
      </c>
      <c r="C17" s="137" t="s">
        <v>3642</v>
      </c>
      <c r="D17" s="137" t="s">
        <v>3643</v>
      </c>
      <c r="E17" s="137" t="s">
        <v>3237</v>
      </c>
      <c r="F17" s="138">
        <v>48500</v>
      </c>
      <c r="G17" s="137">
        <v>85.23</v>
      </c>
      <c r="H17" s="137" t="s">
        <v>252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43480</v>
      </c>
      <c r="B18" s="137">
        <v>540938</v>
      </c>
      <c r="C18" s="137" t="s">
        <v>3644</v>
      </c>
      <c r="D18" s="137" t="s">
        <v>3645</v>
      </c>
      <c r="E18" s="137" t="s">
        <v>3237</v>
      </c>
      <c r="F18" s="138">
        <v>220000</v>
      </c>
      <c r="G18" s="137">
        <v>5</v>
      </c>
      <c r="H18" s="137" t="s">
        <v>252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43480</v>
      </c>
      <c r="B19" s="137">
        <v>530331</v>
      </c>
      <c r="C19" s="137" t="s">
        <v>3646</v>
      </c>
      <c r="D19" s="137" t="s">
        <v>3647</v>
      </c>
      <c r="E19" s="137" t="s">
        <v>251</v>
      </c>
      <c r="F19" s="138">
        <v>17000</v>
      </c>
      <c r="G19" s="137">
        <v>210</v>
      </c>
      <c r="H19" s="137" t="s">
        <v>252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43480</v>
      </c>
      <c r="B20" s="137">
        <v>530331</v>
      </c>
      <c r="C20" s="137" t="s">
        <v>3646</v>
      </c>
      <c r="D20" s="137" t="s">
        <v>3648</v>
      </c>
      <c r="E20" s="137" t="s">
        <v>3237</v>
      </c>
      <c r="F20" s="138">
        <v>17063</v>
      </c>
      <c r="G20" s="137">
        <v>210</v>
      </c>
      <c r="H20" s="137" t="s">
        <v>252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43480</v>
      </c>
      <c r="B21" s="137">
        <v>507962</v>
      </c>
      <c r="C21" s="137" t="s">
        <v>3649</v>
      </c>
      <c r="D21" s="137" t="s">
        <v>3650</v>
      </c>
      <c r="E21" s="137" t="s">
        <v>3237</v>
      </c>
      <c r="F21" s="138">
        <v>826012</v>
      </c>
      <c r="G21" s="137">
        <v>7.59</v>
      </c>
      <c r="H21" s="137" t="s">
        <v>252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43480</v>
      </c>
      <c r="B22" s="137">
        <v>507962</v>
      </c>
      <c r="C22" s="137" t="s">
        <v>3649</v>
      </c>
      <c r="D22" s="137" t="s">
        <v>3651</v>
      </c>
      <c r="E22" s="137" t="s">
        <v>251</v>
      </c>
      <c r="F22" s="138">
        <v>826012</v>
      </c>
      <c r="G22" s="137">
        <v>7.59</v>
      </c>
      <c r="H22" s="137" t="s">
        <v>252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43480</v>
      </c>
      <c r="B23" s="137">
        <v>506906</v>
      </c>
      <c r="C23" s="137" t="s">
        <v>3551</v>
      </c>
      <c r="D23" s="137" t="s">
        <v>3599</v>
      </c>
      <c r="E23" s="137" t="s">
        <v>251</v>
      </c>
      <c r="F23" s="138">
        <v>71820</v>
      </c>
      <c r="G23" s="137">
        <v>8.6999999999999993</v>
      </c>
      <c r="H23" s="137" t="s">
        <v>252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43480</v>
      </c>
      <c r="B24" s="137">
        <v>506906</v>
      </c>
      <c r="C24" s="137" t="s">
        <v>3551</v>
      </c>
      <c r="D24" s="137" t="s">
        <v>3599</v>
      </c>
      <c r="E24" s="137" t="s">
        <v>3237</v>
      </c>
      <c r="F24" s="138">
        <v>71820</v>
      </c>
      <c r="G24" s="137">
        <v>8.81</v>
      </c>
      <c r="H24" s="137" t="s">
        <v>252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43480</v>
      </c>
      <c r="B25" s="137">
        <v>506906</v>
      </c>
      <c r="C25" s="137" t="s">
        <v>3551</v>
      </c>
      <c r="D25" s="137" t="s">
        <v>3566</v>
      </c>
      <c r="E25" s="137" t="s">
        <v>3237</v>
      </c>
      <c r="F25" s="138">
        <v>112551</v>
      </c>
      <c r="G25" s="137">
        <v>8.76</v>
      </c>
      <c r="H25" s="137" t="s">
        <v>252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43480</v>
      </c>
      <c r="B26" s="137">
        <v>506906</v>
      </c>
      <c r="C26" s="137" t="s">
        <v>3551</v>
      </c>
      <c r="D26" s="137" t="s">
        <v>3566</v>
      </c>
      <c r="E26" s="137" t="s">
        <v>251</v>
      </c>
      <c r="F26" s="138">
        <v>98044</v>
      </c>
      <c r="G26" s="137">
        <v>8.7799999999999994</v>
      </c>
      <c r="H26" s="137" t="s">
        <v>252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43480</v>
      </c>
      <c r="B27" s="137">
        <v>506906</v>
      </c>
      <c r="C27" s="137" t="s">
        <v>3551</v>
      </c>
      <c r="D27" s="137" t="s">
        <v>3600</v>
      </c>
      <c r="E27" s="137" t="s">
        <v>3237</v>
      </c>
      <c r="F27" s="138">
        <v>65000</v>
      </c>
      <c r="G27" s="137">
        <v>8.77</v>
      </c>
      <c r="H27" s="137" t="s">
        <v>252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43480</v>
      </c>
      <c r="B28" s="137">
        <v>506906</v>
      </c>
      <c r="C28" s="137" t="s">
        <v>3551</v>
      </c>
      <c r="D28" s="137" t="s">
        <v>3586</v>
      </c>
      <c r="E28" s="137" t="s">
        <v>251</v>
      </c>
      <c r="F28" s="138">
        <v>90000</v>
      </c>
      <c r="G28" s="137">
        <v>8.76</v>
      </c>
      <c r="H28" s="137" t="s">
        <v>252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43480</v>
      </c>
      <c r="B29" s="137">
        <v>540737</v>
      </c>
      <c r="C29" s="137" t="s">
        <v>3652</v>
      </c>
      <c r="D29" s="137" t="s">
        <v>3653</v>
      </c>
      <c r="E29" s="137" t="s">
        <v>3237</v>
      </c>
      <c r="F29" s="138">
        <v>45000</v>
      </c>
      <c r="G29" s="137">
        <v>51.2</v>
      </c>
      <c r="H29" s="137" t="s">
        <v>252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43480</v>
      </c>
      <c r="B30" s="137">
        <v>539520</v>
      </c>
      <c r="C30" s="137" t="s">
        <v>3423</v>
      </c>
      <c r="D30" s="137" t="s">
        <v>3601</v>
      </c>
      <c r="E30" s="137" t="s">
        <v>3237</v>
      </c>
      <c r="F30" s="138">
        <v>31816</v>
      </c>
      <c r="G30" s="137">
        <v>15.35</v>
      </c>
      <c r="H30" s="137" t="s">
        <v>252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43480</v>
      </c>
      <c r="B31" s="137">
        <v>539520</v>
      </c>
      <c r="C31" s="137" t="s">
        <v>3423</v>
      </c>
      <c r="D31" s="137" t="s">
        <v>3654</v>
      </c>
      <c r="E31" s="137" t="s">
        <v>251</v>
      </c>
      <c r="F31" s="138">
        <v>30000</v>
      </c>
      <c r="G31" s="137">
        <v>15.35</v>
      </c>
      <c r="H31" s="137" t="s">
        <v>252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43480</v>
      </c>
      <c r="B32" s="137">
        <v>530289</v>
      </c>
      <c r="C32" s="137" t="s">
        <v>3655</v>
      </c>
      <c r="D32" s="137" t="s">
        <v>3656</v>
      </c>
      <c r="E32" s="137" t="s">
        <v>3237</v>
      </c>
      <c r="F32" s="138">
        <v>50000</v>
      </c>
      <c r="G32" s="137">
        <v>17.100000000000001</v>
      </c>
      <c r="H32" s="137" t="s">
        <v>252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43480</v>
      </c>
      <c r="B33" s="137">
        <v>530289</v>
      </c>
      <c r="C33" s="137" t="s">
        <v>3655</v>
      </c>
      <c r="D33" s="137" t="s">
        <v>3657</v>
      </c>
      <c r="E33" s="137" t="s">
        <v>3237</v>
      </c>
      <c r="F33" s="137">
        <v>50000</v>
      </c>
      <c r="G33" s="137">
        <v>17.100000000000001</v>
      </c>
      <c r="H33" s="137" t="s">
        <v>252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43480</v>
      </c>
      <c r="B34" s="137">
        <v>530289</v>
      </c>
      <c r="C34" s="137" t="s">
        <v>3655</v>
      </c>
      <c r="D34" s="137" t="s">
        <v>3658</v>
      </c>
      <c r="E34" s="137" t="s">
        <v>251</v>
      </c>
      <c r="F34" s="137">
        <v>100000</v>
      </c>
      <c r="G34" s="137">
        <v>17.100000000000001</v>
      </c>
      <c r="H34" s="137" t="s">
        <v>252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43480</v>
      </c>
      <c r="B35" s="137">
        <v>540084</v>
      </c>
      <c r="C35" s="137" t="s">
        <v>3659</v>
      </c>
      <c r="D35" s="137" t="s">
        <v>3660</v>
      </c>
      <c r="E35" s="137" t="s">
        <v>251</v>
      </c>
      <c r="F35" s="137">
        <v>90000</v>
      </c>
      <c r="G35" s="137">
        <v>19.170000000000002</v>
      </c>
      <c r="H35" s="137" t="s">
        <v>252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43480</v>
      </c>
      <c r="B36" s="137">
        <v>540084</v>
      </c>
      <c r="C36" s="137" t="s">
        <v>3659</v>
      </c>
      <c r="D36" s="137" t="s">
        <v>3660</v>
      </c>
      <c r="E36" s="137" t="s">
        <v>3237</v>
      </c>
      <c r="F36" s="137">
        <v>10000</v>
      </c>
      <c r="G36" s="137">
        <v>18.5</v>
      </c>
      <c r="H36" s="137" t="s">
        <v>252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43480</v>
      </c>
      <c r="B37" s="137" t="s">
        <v>3552</v>
      </c>
      <c r="C37" s="137" t="s">
        <v>3553</v>
      </c>
      <c r="D37" s="137" t="s">
        <v>3661</v>
      </c>
      <c r="E37" s="137" t="s">
        <v>251</v>
      </c>
      <c r="F37" s="137">
        <v>32000</v>
      </c>
      <c r="G37" s="137">
        <v>28.98</v>
      </c>
      <c r="H37" s="137" t="s">
        <v>2040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43480</v>
      </c>
      <c r="B38" s="137" t="s">
        <v>3552</v>
      </c>
      <c r="C38" s="137" t="s">
        <v>3553</v>
      </c>
      <c r="D38" s="137" t="s">
        <v>3662</v>
      </c>
      <c r="E38" s="137" t="s">
        <v>251</v>
      </c>
      <c r="F38" s="137">
        <v>32000</v>
      </c>
      <c r="G38" s="137">
        <v>28.8</v>
      </c>
      <c r="H38" s="137" t="s">
        <v>2040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43480</v>
      </c>
      <c r="B39" s="137" t="s">
        <v>3552</v>
      </c>
      <c r="C39" s="137" t="s">
        <v>3553</v>
      </c>
      <c r="D39" s="137" t="s">
        <v>3663</v>
      </c>
      <c r="E39" s="137" t="s">
        <v>251</v>
      </c>
      <c r="F39" s="137">
        <v>32000</v>
      </c>
      <c r="G39" s="137">
        <v>28.71</v>
      </c>
      <c r="H39" s="137" t="s">
        <v>2040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43480</v>
      </c>
      <c r="B40" s="137" t="s">
        <v>3552</v>
      </c>
      <c r="C40" s="137" t="s">
        <v>3553</v>
      </c>
      <c r="D40" s="137" t="s">
        <v>3664</v>
      </c>
      <c r="E40" s="137" t="s">
        <v>251</v>
      </c>
      <c r="F40" s="137">
        <v>80000</v>
      </c>
      <c r="G40" s="137">
        <v>29.17</v>
      </c>
      <c r="H40" s="137" t="s">
        <v>2040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43480</v>
      </c>
      <c r="B41" s="137" t="s">
        <v>3552</v>
      </c>
      <c r="C41" s="137" t="s">
        <v>3553</v>
      </c>
      <c r="D41" s="137" t="s">
        <v>3665</v>
      </c>
      <c r="E41" s="137" t="s">
        <v>251</v>
      </c>
      <c r="F41" s="137">
        <v>32000</v>
      </c>
      <c r="G41" s="137">
        <v>28.84</v>
      </c>
      <c r="H41" s="137" t="s">
        <v>2040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43480</v>
      </c>
      <c r="B42" s="137" t="s">
        <v>340</v>
      </c>
      <c r="C42" s="137" t="s">
        <v>3602</v>
      </c>
      <c r="D42" s="137" t="s">
        <v>3603</v>
      </c>
      <c r="E42" s="137" t="s">
        <v>251</v>
      </c>
      <c r="F42" s="137">
        <v>1837207</v>
      </c>
      <c r="G42" s="137">
        <v>301.24</v>
      </c>
      <c r="H42" s="137" t="s">
        <v>2040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43480</v>
      </c>
      <c r="B43" s="137" t="s">
        <v>340</v>
      </c>
      <c r="C43" s="137" t="s">
        <v>3602</v>
      </c>
      <c r="D43" s="137" t="s">
        <v>3666</v>
      </c>
      <c r="E43" s="137" t="s">
        <v>251</v>
      </c>
      <c r="F43" s="137">
        <v>795871</v>
      </c>
      <c r="G43" s="137">
        <v>296.89</v>
      </c>
      <c r="H43" s="137" t="s">
        <v>2040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43480</v>
      </c>
      <c r="B44" s="137" t="s">
        <v>340</v>
      </c>
      <c r="C44" s="137" t="s">
        <v>3602</v>
      </c>
      <c r="D44" s="137" t="s">
        <v>3667</v>
      </c>
      <c r="E44" s="137" t="s">
        <v>251</v>
      </c>
      <c r="F44" s="138">
        <v>857026</v>
      </c>
      <c r="G44" s="137">
        <v>300.64999999999998</v>
      </c>
      <c r="H44" s="137" t="s">
        <v>2040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43480</v>
      </c>
      <c r="B45" s="137" t="s">
        <v>340</v>
      </c>
      <c r="C45" s="137" t="s">
        <v>3602</v>
      </c>
      <c r="D45" s="137" t="s">
        <v>3668</v>
      </c>
      <c r="E45" s="137" t="s">
        <v>251</v>
      </c>
      <c r="F45" s="138">
        <v>706778</v>
      </c>
      <c r="G45" s="137">
        <v>301.49</v>
      </c>
      <c r="H45" s="137" t="s">
        <v>2040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43480</v>
      </c>
      <c r="B46" s="137" t="s">
        <v>340</v>
      </c>
      <c r="C46" s="137" t="s">
        <v>3602</v>
      </c>
      <c r="D46" s="137" t="s">
        <v>3604</v>
      </c>
      <c r="E46" s="137" t="s">
        <v>251</v>
      </c>
      <c r="F46" s="138">
        <v>1971890</v>
      </c>
      <c r="G46" s="137">
        <v>301.07</v>
      </c>
      <c r="H46" s="137" t="s">
        <v>2040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43480</v>
      </c>
      <c r="B47" s="137" t="s">
        <v>340</v>
      </c>
      <c r="C47" s="137" t="s">
        <v>3602</v>
      </c>
      <c r="D47" s="137" t="s">
        <v>3605</v>
      </c>
      <c r="E47" s="137" t="s">
        <v>251</v>
      </c>
      <c r="F47" s="138">
        <v>1042824</v>
      </c>
      <c r="G47" s="137">
        <v>301.02</v>
      </c>
      <c r="H47" s="137" t="s">
        <v>2040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43480</v>
      </c>
      <c r="B48" s="137" t="s">
        <v>2695</v>
      </c>
      <c r="C48" s="137" t="s">
        <v>3669</v>
      </c>
      <c r="D48" s="137" t="s">
        <v>3670</v>
      </c>
      <c r="E48" s="137" t="s">
        <v>251</v>
      </c>
      <c r="F48" s="138">
        <v>1147610</v>
      </c>
      <c r="G48" s="137">
        <v>1</v>
      </c>
      <c r="H48" s="137" t="s">
        <v>2040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43480</v>
      </c>
      <c r="B49" s="137" t="s">
        <v>2695</v>
      </c>
      <c r="C49" s="137" t="s">
        <v>3669</v>
      </c>
      <c r="D49" s="137" t="s">
        <v>3671</v>
      </c>
      <c r="E49" s="137" t="s">
        <v>251</v>
      </c>
      <c r="F49" s="138">
        <v>1175001</v>
      </c>
      <c r="G49" s="137">
        <v>1.01</v>
      </c>
      <c r="H49" s="137" t="s">
        <v>2040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43480</v>
      </c>
      <c r="B50" s="137" t="s">
        <v>2695</v>
      </c>
      <c r="C50" s="137" t="s">
        <v>3669</v>
      </c>
      <c r="D50" s="137" t="s">
        <v>3672</v>
      </c>
      <c r="E50" s="137" t="s">
        <v>251</v>
      </c>
      <c r="F50" s="138">
        <v>1790565</v>
      </c>
      <c r="G50" s="137">
        <v>1</v>
      </c>
      <c r="H50" s="137" t="s">
        <v>2040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43480</v>
      </c>
      <c r="B51" s="137" t="s">
        <v>2738</v>
      </c>
      <c r="C51" s="137" t="s">
        <v>3673</v>
      </c>
      <c r="D51" s="137" t="s">
        <v>3674</v>
      </c>
      <c r="E51" s="137" t="s">
        <v>251</v>
      </c>
      <c r="F51" s="138">
        <v>159941</v>
      </c>
      <c r="G51" s="137">
        <v>62.16</v>
      </c>
      <c r="H51" s="137" t="s">
        <v>2040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43480</v>
      </c>
      <c r="B52" s="137" t="s">
        <v>1354</v>
      </c>
      <c r="C52" s="137" t="s">
        <v>3675</v>
      </c>
      <c r="D52" s="137" t="s">
        <v>3666</v>
      </c>
      <c r="E52" s="137" t="s">
        <v>251</v>
      </c>
      <c r="F52" s="138">
        <v>1179396</v>
      </c>
      <c r="G52" s="137">
        <v>156.16</v>
      </c>
      <c r="H52" s="137" t="s">
        <v>2040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43480</v>
      </c>
      <c r="B53" s="137" t="s">
        <v>131</v>
      </c>
      <c r="C53" s="137" t="s">
        <v>3676</v>
      </c>
      <c r="D53" s="137" t="s">
        <v>3677</v>
      </c>
      <c r="E53" s="137" t="s">
        <v>251</v>
      </c>
      <c r="F53" s="138">
        <v>14816123</v>
      </c>
      <c r="G53" s="137">
        <v>13.47</v>
      </c>
      <c r="H53" s="137" t="s">
        <v>2040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43480</v>
      </c>
      <c r="B54" s="137" t="s">
        <v>2493</v>
      </c>
      <c r="C54" s="137" t="s">
        <v>3678</v>
      </c>
      <c r="D54" s="137" t="s">
        <v>3679</v>
      </c>
      <c r="E54" s="137" t="s">
        <v>251</v>
      </c>
      <c r="F54" s="138">
        <v>1131022</v>
      </c>
      <c r="G54" s="137">
        <v>38.590000000000003</v>
      </c>
      <c r="H54" s="137" t="s">
        <v>2040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43480</v>
      </c>
      <c r="B55" s="137" t="s">
        <v>3552</v>
      </c>
      <c r="C55" s="137" t="s">
        <v>3553</v>
      </c>
      <c r="D55" s="137" t="s">
        <v>3662</v>
      </c>
      <c r="E55" s="137" t="s">
        <v>3237</v>
      </c>
      <c r="F55" s="138">
        <v>32000</v>
      </c>
      <c r="G55" s="137">
        <v>28.75</v>
      </c>
      <c r="H55" s="137" t="s">
        <v>2040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43480</v>
      </c>
      <c r="B56" s="137" t="s">
        <v>3552</v>
      </c>
      <c r="C56" s="137" t="s">
        <v>3553</v>
      </c>
      <c r="D56" s="137" t="s">
        <v>3663</v>
      </c>
      <c r="E56" s="137" t="s">
        <v>3237</v>
      </c>
      <c r="F56" s="138">
        <v>32000</v>
      </c>
      <c r="G56" s="137">
        <v>28.75</v>
      </c>
      <c r="H56" s="137" t="s">
        <v>2040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43480</v>
      </c>
      <c r="B57" s="137" t="s">
        <v>3552</v>
      </c>
      <c r="C57" s="137" t="s">
        <v>3553</v>
      </c>
      <c r="D57" s="137" t="s">
        <v>3554</v>
      </c>
      <c r="E57" s="137" t="s">
        <v>3237</v>
      </c>
      <c r="F57" s="138">
        <v>100000</v>
      </c>
      <c r="G57" s="137">
        <v>29.08</v>
      </c>
      <c r="H57" s="137" t="s">
        <v>2040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43480</v>
      </c>
      <c r="B58" s="137" t="s">
        <v>3552</v>
      </c>
      <c r="C58" s="137" t="s">
        <v>3553</v>
      </c>
      <c r="D58" s="137" t="s">
        <v>3665</v>
      </c>
      <c r="E58" s="137" t="s">
        <v>3237</v>
      </c>
      <c r="F58" s="137">
        <v>32000</v>
      </c>
      <c r="G58" s="137">
        <v>28.81</v>
      </c>
      <c r="H58" s="137" t="s">
        <v>2040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43480</v>
      </c>
      <c r="B59" s="137" t="s">
        <v>340</v>
      </c>
      <c r="C59" s="137" t="s">
        <v>3602</v>
      </c>
      <c r="D59" s="137" t="s">
        <v>3603</v>
      </c>
      <c r="E59" s="137" t="s">
        <v>3237</v>
      </c>
      <c r="F59" s="137">
        <v>1837207</v>
      </c>
      <c r="G59" s="137">
        <v>301.38</v>
      </c>
      <c r="H59" s="137" t="s">
        <v>2040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43480</v>
      </c>
      <c r="B60" s="137" t="s">
        <v>340</v>
      </c>
      <c r="C60" s="137" t="s">
        <v>3602</v>
      </c>
      <c r="D60" s="137" t="s">
        <v>3666</v>
      </c>
      <c r="E60" s="137" t="s">
        <v>3237</v>
      </c>
      <c r="F60" s="137">
        <v>795871</v>
      </c>
      <c r="G60" s="137">
        <v>297.02999999999997</v>
      </c>
      <c r="H60" s="137" t="s">
        <v>2040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43480</v>
      </c>
      <c r="B61" s="137" t="s">
        <v>340</v>
      </c>
      <c r="C61" s="137" t="s">
        <v>3602</v>
      </c>
      <c r="D61" s="137" t="s">
        <v>3667</v>
      </c>
      <c r="E61" s="137" t="s">
        <v>3237</v>
      </c>
      <c r="F61" s="137">
        <v>857026</v>
      </c>
      <c r="G61" s="137">
        <v>300.98</v>
      </c>
      <c r="H61" s="137" t="s">
        <v>2040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43480</v>
      </c>
      <c r="B62" s="137" t="s">
        <v>340</v>
      </c>
      <c r="C62" s="137" t="s">
        <v>3602</v>
      </c>
      <c r="D62" s="137" t="s">
        <v>3668</v>
      </c>
      <c r="E62" s="137" t="s">
        <v>3237</v>
      </c>
      <c r="F62" s="137">
        <v>706778</v>
      </c>
      <c r="G62" s="137">
        <v>301.85000000000002</v>
      </c>
      <c r="H62" s="137" t="s">
        <v>2040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43480</v>
      </c>
      <c r="B63" s="137" t="s">
        <v>340</v>
      </c>
      <c r="C63" s="137" t="s">
        <v>3602</v>
      </c>
      <c r="D63" s="137" t="s">
        <v>3604</v>
      </c>
      <c r="E63" s="137" t="s">
        <v>3237</v>
      </c>
      <c r="F63" s="137">
        <v>1971890</v>
      </c>
      <c r="G63" s="137">
        <v>301.27999999999997</v>
      </c>
      <c r="H63" s="137" t="s">
        <v>2040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43480</v>
      </c>
      <c r="B64" s="137" t="s">
        <v>340</v>
      </c>
      <c r="C64" s="137" t="s">
        <v>3602</v>
      </c>
      <c r="D64" s="137" t="s">
        <v>3605</v>
      </c>
      <c r="E64" s="137" t="s">
        <v>3237</v>
      </c>
      <c r="F64" s="137">
        <v>1042824</v>
      </c>
      <c r="G64" s="137">
        <v>301.14</v>
      </c>
      <c r="H64" s="137" t="s">
        <v>2040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43480</v>
      </c>
      <c r="B65" s="137" t="s">
        <v>2695</v>
      </c>
      <c r="C65" s="137" t="s">
        <v>3669</v>
      </c>
      <c r="D65" s="137" t="s">
        <v>3670</v>
      </c>
      <c r="E65" s="137" t="s">
        <v>3237</v>
      </c>
      <c r="F65" s="137">
        <v>661466</v>
      </c>
      <c r="G65" s="137">
        <v>1.01</v>
      </c>
      <c r="H65" s="137" t="s">
        <v>2040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43480</v>
      </c>
      <c r="B66" s="137" t="s">
        <v>2695</v>
      </c>
      <c r="C66" s="137" t="s">
        <v>3669</v>
      </c>
      <c r="D66" s="137" t="s">
        <v>3671</v>
      </c>
      <c r="E66" s="137" t="s">
        <v>3237</v>
      </c>
      <c r="F66" s="137">
        <v>875001</v>
      </c>
      <c r="G66" s="137">
        <v>1</v>
      </c>
      <c r="H66" s="137" t="s">
        <v>2040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43480</v>
      </c>
      <c r="B67" s="137" t="s">
        <v>2695</v>
      </c>
      <c r="C67" s="137" t="s">
        <v>3669</v>
      </c>
      <c r="D67" s="137" t="s">
        <v>3672</v>
      </c>
      <c r="E67" s="137" t="s">
        <v>3237</v>
      </c>
      <c r="F67" s="137">
        <v>2200001</v>
      </c>
      <c r="G67" s="137">
        <v>1</v>
      </c>
      <c r="H67" s="137" t="s">
        <v>2040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43480</v>
      </c>
      <c r="B68" s="137" t="s">
        <v>2695</v>
      </c>
      <c r="C68" s="137" t="s">
        <v>3669</v>
      </c>
      <c r="D68" s="137" t="s">
        <v>3680</v>
      </c>
      <c r="E68" s="137" t="s">
        <v>3237</v>
      </c>
      <c r="F68" s="137">
        <v>1885000</v>
      </c>
      <c r="G68" s="137">
        <v>1</v>
      </c>
      <c r="H68" s="137" t="s">
        <v>2040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43480</v>
      </c>
      <c r="B69" s="137" t="s">
        <v>2738</v>
      </c>
      <c r="C69" s="137" t="s">
        <v>3673</v>
      </c>
      <c r="D69" s="137" t="s">
        <v>3681</v>
      </c>
      <c r="E69" s="137" t="s">
        <v>3237</v>
      </c>
      <c r="F69" s="137">
        <v>225000</v>
      </c>
      <c r="G69" s="137">
        <v>61.67</v>
      </c>
      <c r="H69" s="137" t="s">
        <v>2040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43480</v>
      </c>
      <c r="B70" s="137" t="s">
        <v>1354</v>
      </c>
      <c r="C70" s="137" t="s">
        <v>3675</v>
      </c>
      <c r="D70" s="137" t="s">
        <v>3666</v>
      </c>
      <c r="E70" s="137" t="s">
        <v>3237</v>
      </c>
      <c r="F70" s="137">
        <v>1179396</v>
      </c>
      <c r="G70" s="137">
        <v>156.22999999999999</v>
      </c>
      <c r="H70" s="137" t="s">
        <v>2040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43480</v>
      </c>
      <c r="B71" s="137" t="s">
        <v>131</v>
      </c>
      <c r="C71" s="137" t="s">
        <v>3676</v>
      </c>
      <c r="D71" s="137" t="s">
        <v>3677</v>
      </c>
      <c r="E71" s="137" t="s">
        <v>3237</v>
      </c>
      <c r="F71" s="137">
        <v>14844046</v>
      </c>
      <c r="G71" s="137">
        <v>13.48</v>
      </c>
      <c r="H71" s="137" t="s">
        <v>2040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43480</v>
      </c>
      <c r="B72" s="137" t="s">
        <v>2493</v>
      </c>
      <c r="C72" s="137" t="s">
        <v>3678</v>
      </c>
      <c r="D72" s="137" t="s">
        <v>3679</v>
      </c>
      <c r="E72" s="137" t="s">
        <v>3237</v>
      </c>
      <c r="F72" s="137">
        <v>1131022</v>
      </c>
      <c r="G72" s="137">
        <v>38.76</v>
      </c>
      <c r="H72" s="137" t="s">
        <v>2040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7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7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7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7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7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7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7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7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7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7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7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7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7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7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7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7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7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7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7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7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7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7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7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7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7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7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7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7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7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7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7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7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7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7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7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C423"/>
  <sheetViews>
    <sheetView zoomScale="85" zoomScaleNormal="85" workbookViewId="0">
      <selection activeCell="T24" sqref="T24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19" width="9.140625" style="113" hidden="1" customWidth="1"/>
    <col min="20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235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3477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43481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373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216</v>
      </c>
      <c r="C9" s="84"/>
      <c r="D9" s="85" t="s">
        <v>253</v>
      </c>
      <c r="E9" s="84" t="s">
        <v>254</v>
      </c>
      <c r="F9" s="84" t="s">
        <v>255</v>
      </c>
      <c r="G9" s="84" t="s">
        <v>337</v>
      </c>
      <c r="H9" s="84" t="s">
        <v>257</v>
      </c>
      <c r="I9" s="84" t="s">
        <v>258</v>
      </c>
      <c r="J9" s="314" t="s">
        <v>259</v>
      </c>
      <c r="K9" s="298" t="s">
        <v>260</v>
      </c>
      <c r="L9" s="297" t="s">
        <v>261</v>
      </c>
      <c r="M9" s="84" t="s">
        <v>262</v>
      </c>
      <c r="N9" s="85" t="s">
        <v>263</v>
      </c>
      <c r="O9" s="84" t="s">
        <v>382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04">
        <v>1</v>
      </c>
      <c r="B10" s="405">
        <v>43455</v>
      </c>
      <c r="C10" s="406"/>
      <c r="D10" s="407" t="s">
        <v>147</v>
      </c>
      <c r="E10" s="408" t="s">
        <v>264</v>
      </c>
      <c r="F10" s="409">
        <v>217</v>
      </c>
      <c r="G10" s="409">
        <v>209</v>
      </c>
      <c r="H10" s="409">
        <v>223.5</v>
      </c>
      <c r="I10" s="409" t="s">
        <v>3436</v>
      </c>
      <c r="J10" s="410" t="s">
        <v>3453</v>
      </c>
      <c r="K10" s="410">
        <f t="shared" ref="K10:K11" si="0">H10-F10</f>
        <v>6.5</v>
      </c>
      <c r="L10" s="411">
        <f t="shared" ref="L10:L11" si="1">K10/F10</f>
        <v>2.9953917050691243E-2</v>
      </c>
      <c r="M10" s="410" t="s">
        <v>266</v>
      </c>
      <c r="N10" s="412">
        <v>43458</v>
      </c>
      <c r="O10" s="413"/>
      <c r="P10" s="208"/>
      <c r="Q10" s="208"/>
      <c r="R10" s="403" t="s">
        <v>2048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141" customFormat="1" ht="14.25">
      <c r="A11" s="464">
        <v>2</v>
      </c>
      <c r="B11" s="463">
        <v>43458</v>
      </c>
      <c r="C11" s="463"/>
      <c r="D11" s="459" t="s">
        <v>104</v>
      </c>
      <c r="E11" s="465" t="s">
        <v>264</v>
      </c>
      <c r="F11" s="466">
        <v>299.5</v>
      </c>
      <c r="G11" s="466">
        <v>289</v>
      </c>
      <c r="H11" s="466">
        <v>285.5</v>
      </c>
      <c r="I11" s="466" t="s">
        <v>3439</v>
      </c>
      <c r="J11" s="461" t="s">
        <v>3510</v>
      </c>
      <c r="K11" s="461">
        <f t="shared" si="0"/>
        <v>-14</v>
      </c>
      <c r="L11" s="462">
        <f t="shared" si="1"/>
        <v>-4.6744574290484141E-2</v>
      </c>
      <c r="M11" s="461" t="s">
        <v>1849</v>
      </c>
      <c r="N11" s="463">
        <v>43468</v>
      </c>
      <c r="O11" s="467"/>
      <c r="P11" s="201"/>
      <c r="Q11" s="200"/>
      <c r="R11" s="414" t="s">
        <v>2048</v>
      </c>
      <c r="S11" s="202"/>
      <c r="T11" s="186"/>
      <c r="U11" s="186"/>
      <c r="V11" s="186"/>
      <c r="W11" s="186"/>
      <c r="X11" s="186"/>
      <c r="Y11" s="186"/>
    </row>
    <row r="12" spans="1:38" s="207" customFormat="1" ht="15" customHeight="1">
      <c r="A12" s="292">
        <v>3</v>
      </c>
      <c r="B12" s="353">
        <v>43458</v>
      </c>
      <c r="C12" s="293"/>
      <c r="D12" s="381" t="s">
        <v>150</v>
      </c>
      <c r="E12" s="294" t="s">
        <v>264</v>
      </c>
      <c r="F12" s="295" t="s">
        <v>3441</v>
      </c>
      <c r="G12" s="295">
        <v>73.7</v>
      </c>
      <c r="H12" s="295"/>
      <c r="I12" s="295" t="s">
        <v>3442</v>
      </c>
      <c r="J12" s="281" t="s">
        <v>265</v>
      </c>
      <c r="K12" s="281"/>
      <c r="L12" s="352"/>
      <c r="M12" s="281"/>
      <c r="N12" s="331"/>
      <c r="O12" s="332">
        <f>VLOOKUP(D12,Sheet2!A3:M1498,6,0)</f>
        <v>75.05</v>
      </c>
      <c r="P12" s="208"/>
      <c r="Q12" s="208"/>
      <c r="R12" s="403" t="s">
        <v>2049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50">
        <v>4</v>
      </c>
      <c r="B13" s="451">
        <v>43461</v>
      </c>
      <c r="C13" s="452"/>
      <c r="D13" s="453" t="s">
        <v>155</v>
      </c>
      <c r="E13" s="454" t="s">
        <v>264</v>
      </c>
      <c r="F13" s="455">
        <v>552.5</v>
      </c>
      <c r="G13" s="455">
        <v>519</v>
      </c>
      <c r="H13" s="455">
        <v>571.75</v>
      </c>
      <c r="I13" s="455" t="s">
        <v>3455</v>
      </c>
      <c r="J13" s="350" t="s">
        <v>3501</v>
      </c>
      <c r="K13" s="350">
        <f t="shared" ref="K13:K14" si="2">H13-F13</f>
        <v>19.25</v>
      </c>
      <c r="L13" s="386">
        <f t="shared" ref="L13:L14" si="3">K13/F13</f>
        <v>3.4841628959276019E-2</v>
      </c>
      <c r="M13" s="350" t="s">
        <v>266</v>
      </c>
      <c r="N13" s="449">
        <v>43467</v>
      </c>
      <c r="O13" s="456"/>
      <c r="P13" s="208"/>
      <c r="Q13" s="208"/>
      <c r="R13" s="403" t="s">
        <v>2048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141" customFormat="1" ht="14.25">
      <c r="A14" s="464">
        <v>5</v>
      </c>
      <c r="B14" s="478">
        <v>43466</v>
      </c>
      <c r="C14" s="478"/>
      <c r="D14" s="459" t="s">
        <v>40</v>
      </c>
      <c r="E14" s="465" t="s">
        <v>264</v>
      </c>
      <c r="F14" s="466">
        <v>101</v>
      </c>
      <c r="G14" s="466">
        <v>96</v>
      </c>
      <c r="H14" s="466">
        <v>94.5</v>
      </c>
      <c r="I14" s="466" t="s">
        <v>3472</v>
      </c>
      <c r="J14" s="461" t="s">
        <v>3536</v>
      </c>
      <c r="K14" s="461">
        <f t="shared" si="2"/>
        <v>-6.5</v>
      </c>
      <c r="L14" s="462">
        <f t="shared" si="3"/>
        <v>-6.4356435643564358E-2</v>
      </c>
      <c r="M14" s="461" t="s">
        <v>1849</v>
      </c>
      <c r="N14" s="478">
        <v>43472</v>
      </c>
      <c r="O14" s="467"/>
      <c r="P14" s="201"/>
      <c r="Q14" s="200"/>
      <c r="R14" s="414" t="s">
        <v>2049</v>
      </c>
      <c r="S14" s="202"/>
      <c r="T14" s="186"/>
      <c r="U14" s="186"/>
      <c r="V14" s="186"/>
      <c r="W14" s="186"/>
      <c r="X14" s="186"/>
      <c r="Y14" s="186"/>
    </row>
    <row r="15" spans="1:38" s="207" customFormat="1" ht="15" customHeight="1">
      <c r="A15" s="292">
        <v>6</v>
      </c>
      <c r="B15" s="353">
        <v>43468</v>
      </c>
      <c r="C15" s="293"/>
      <c r="D15" s="381" t="s">
        <v>207</v>
      </c>
      <c r="E15" s="294" t="s">
        <v>264</v>
      </c>
      <c r="F15" s="295" t="s">
        <v>3505</v>
      </c>
      <c r="G15" s="295">
        <v>2222.1999999999998</v>
      </c>
      <c r="H15" s="295"/>
      <c r="I15" s="295" t="s">
        <v>3506</v>
      </c>
      <c r="J15" s="281" t="s">
        <v>265</v>
      </c>
      <c r="K15" s="281"/>
      <c r="L15" s="352"/>
      <c r="M15" s="281"/>
      <c r="N15" s="331"/>
      <c r="O15" s="332">
        <f>VLOOKUP(D15,Sheet2!A6:M1501,6,0)</f>
        <v>2345.75</v>
      </c>
      <c r="P15" s="208"/>
      <c r="Q15" s="208"/>
      <c r="R15" s="403" t="s">
        <v>2049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2">
        <v>7</v>
      </c>
      <c r="B16" s="353">
        <v>43469</v>
      </c>
      <c r="C16" s="293"/>
      <c r="D16" s="381" t="s">
        <v>113</v>
      </c>
      <c r="E16" s="294" t="s">
        <v>264</v>
      </c>
      <c r="F16" s="295" t="s">
        <v>3521</v>
      </c>
      <c r="G16" s="295">
        <v>688</v>
      </c>
      <c r="H16" s="295"/>
      <c r="I16" s="295" t="s">
        <v>3522</v>
      </c>
      <c r="J16" s="281" t="s">
        <v>265</v>
      </c>
      <c r="K16" s="281"/>
      <c r="L16" s="352"/>
      <c r="M16" s="281"/>
      <c r="N16" s="331"/>
      <c r="O16" s="332">
        <f>VLOOKUP(D16,Sheet2!A7:M1502,6,0)</f>
        <v>726.9</v>
      </c>
      <c r="P16" s="208"/>
      <c r="Q16" s="208"/>
      <c r="R16" s="403" t="s">
        <v>2048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2"/>
      <c r="B17" s="353"/>
      <c r="C17" s="293"/>
      <c r="D17" s="381"/>
      <c r="E17" s="294"/>
      <c r="F17" s="295"/>
      <c r="G17" s="295"/>
      <c r="H17" s="295"/>
      <c r="I17" s="295"/>
      <c r="J17" s="281"/>
      <c r="K17" s="281"/>
      <c r="L17" s="352"/>
      <c r="M17" s="281"/>
      <c r="N17" s="331"/>
      <c r="O17" s="332"/>
      <c r="P17" s="208"/>
      <c r="Q17" s="208"/>
      <c r="R17" s="403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2"/>
      <c r="B18" s="353"/>
      <c r="C18" s="293"/>
      <c r="D18" s="381"/>
      <c r="E18" s="294"/>
      <c r="F18" s="295"/>
      <c r="G18" s="295"/>
      <c r="H18" s="295"/>
      <c r="I18" s="295"/>
      <c r="J18" s="281"/>
      <c r="K18" s="281"/>
      <c r="L18" s="352"/>
      <c r="M18" s="281"/>
      <c r="N18" s="331"/>
      <c r="O18" s="332"/>
      <c r="P18" s="208"/>
      <c r="Q18" s="208"/>
      <c r="R18" s="403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2"/>
      <c r="B19" s="353"/>
      <c r="C19" s="293"/>
      <c r="D19" s="381"/>
      <c r="E19" s="294"/>
      <c r="F19" s="295"/>
      <c r="G19" s="295"/>
      <c r="H19" s="295"/>
      <c r="I19" s="295"/>
      <c r="J19" s="281"/>
      <c r="K19" s="281"/>
      <c r="L19" s="352"/>
      <c r="M19" s="281"/>
      <c r="N19" s="331"/>
      <c r="O19" s="332"/>
      <c r="P19" s="208"/>
      <c r="Q19" s="208"/>
      <c r="R19" s="403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2"/>
      <c r="B20" s="353"/>
      <c r="C20" s="293"/>
      <c r="D20" s="381"/>
      <c r="E20" s="294"/>
      <c r="F20" s="295"/>
      <c r="G20" s="295"/>
      <c r="H20" s="295"/>
      <c r="I20" s="295"/>
      <c r="J20" s="281"/>
      <c r="K20" s="281"/>
      <c r="L20" s="352"/>
      <c r="M20" s="281"/>
      <c r="N20" s="331"/>
      <c r="O20" s="332"/>
      <c r="P20" s="208"/>
      <c r="Q20" s="208"/>
      <c r="R20" s="403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2"/>
      <c r="B21" s="353"/>
      <c r="C21" s="293"/>
      <c r="D21" s="381"/>
      <c r="E21" s="294"/>
      <c r="F21" s="295"/>
      <c r="G21" s="295"/>
      <c r="H21" s="295"/>
      <c r="I21" s="295"/>
      <c r="J21" s="281"/>
      <c r="K21" s="281"/>
      <c r="L21" s="352"/>
      <c r="M21" s="281"/>
      <c r="N21" s="331"/>
      <c r="O21" s="332"/>
      <c r="P21" s="208"/>
      <c r="Q21" s="208"/>
      <c r="R21" s="403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2"/>
      <c r="B22" s="353"/>
      <c r="C22" s="293"/>
      <c r="D22" s="381"/>
      <c r="E22" s="294"/>
      <c r="F22" s="295"/>
      <c r="G22" s="295"/>
      <c r="H22" s="295"/>
      <c r="I22" s="295"/>
      <c r="J22" s="281"/>
      <c r="K22" s="281"/>
      <c r="L22" s="352"/>
      <c r="M22" s="281"/>
      <c r="N22" s="331"/>
      <c r="O22" s="332"/>
      <c r="P22" s="208"/>
      <c r="Q22" s="208"/>
      <c r="R22" s="403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/>
      <c r="B23" s="353"/>
      <c r="C23" s="293"/>
      <c r="D23" s="381"/>
      <c r="E23" s="294"/>
      <c r="F23" s="295"/>
      <c r="G23" s="295"/>
      <c r="H23" s="295"/>
      <c r="I23" s="295"/>
      <c r="J23" s="281"/>
      <c r="K23" s="281"/>
      <c r="L23" s="352"/>
      <c r="M23" s="281"/>
      <c r="N23" s="331"/>
      <c r="O23" s="332"/>
      <c r="P23" s="208"/>
      <c r="Q23" s="208"/>
      <c r="R23" s="280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/>
      <c r="B24" s="353"/>
      <c r="C24" s="293"/>
      <c r="D24" s="282"/>
      <c r="E24" s="294"/>
      <c r="F24" s="295"/>
      <c r="G24" s="295"/>
      <c r="H24" s="295"/>
      <c r="I24" s="295"/>
      <c r="J24" s="281"/>
      <c r="K24" s="281"/>
      <c r="L24" s="352"/>
      <c r="M24" s="281"/>
      <c r="N24" s="331"/>
      <c r="O24" s="332"/>
      <c r="P24" s="208"/>
      <c r="Q24" s="208"/>
      <c r="R24" s="280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19" customFormat="1">
      <c r="A25" s="337"/>
      <c r="B25" s="338"/>
      <c r="C25" s="339"/>
      <c r="D25" s="340"/>
      <c r="E25" s="341"/>
      <c r="F25" s="342"/>
      <c r="G25" s="342"/>
      <c r="H25" s="342"/>
      <c r="I25" s="342"/>
      <c r="J25" s="335"/>
      <c r="K25" s="342"/>
      <c r="L25" s="342"/>
      <c r="M25" s="152"/>
      <c r="N25" s="335"/>
      <c r="O25" s="343"/>
      <c r="Q25" s="18"/>
      <c r="R25" s="87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 ht="12" customHeight="1">
      <c r="A26" s="243" t="s">
        <v>338</v>
      </c>
      <c r="B26" s="243"/>
      <c r="C26" s="243"/>
      <c r="D26" s="243"/>
      <c r="F26" s="170" t="s">
        <v>360</v>
      </c>
      <c r="G26" s="87"/>
      <c r="H26" s="100"/>
      <c r="I26" s="101"/>
      <c r="J26" s="142"/>
      <c r="K26" s="163"/>
      <c r="L26" s="164"/>
      <c r="M26" s="164"/>
      <c r="N26" s="18"/>
      <c r="O26" s="148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s="19" customFormat="1" ht="12" customHeight="1">
      <c r="A27" s="183" t="s">
        <v>2119</v>
      </c>
      <c r="B27" s="154"/>
      <c r="C27" s="181"/>
      <c r="D27" s="243"/>
      <c r="E27" s="86"/>
      <c r="F27" s="170" t="s">
        <v>2148</v>
      </c>
      <c r="G27" s="87"/>
      <c r="H27" s="100"/>
      <c r="I27" s="101"/>
      <c r="J27" s="142"/>
      <c r="K27" s="163"/>
      <c r="L27" s="164"/>
      <c r="M27" s="164"/>
      <c r="N27" s="18"/>
      <c r="O27" s="148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</row>
    <row r="28" spans="1:38" s="19" customFormat="1" ht="12" customHeight="1">
      <c r="A28" s="243" t="s">
        <v>2769</v>
      </c>
      <c r="B28" s="154"/>
      <c r="C28" s="181"/>
      <c r="D28" s="243"/>
      <c r="E28" s="86"/>
      <c r="F28" s="87"/>
      <c r="G28" s="87"/>
      <c r="H28" s="100"/>
      <c r="I28" s="101"/>
      <c r="J28" s="143"/>
      <c r="K28" s="163"/>
      <c r="L28" s="164"/>
      <c r="M28" s="87"/>
      <c r="N28" s="88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5" customHeight="1">
      <c r="A29" s="105" t="s">
        <v>1853</v>
      </c>
      <c r="B29" s="105"/>
      <c r="C29" s="105"/>
      <c r="D29" s="105"/>
      <c r="E29" s="86"/>
      <c r="F29" s="87"/>
      <c r="G29" s="49"/>
      <c r="H29" s="87"/>
      <c r="I29" s="49"/>
      <c r="J29" s="7"/>
      <c r="K29" s="49"/>
      <c r="L29" s="49"/>
      <c r="M29" s="49"/>
      <c r="N29" s="49"/>
      <c r="O29" s="89"/>
      <c r="Q29" s="1"/>
      <c r="R29" s="49"/>
      <c r="S29" s="18"/>
      <c r="T29" s="18"/>
      <c r="U29" s="18"/>
      <c r="V29" s="18"/>
      <c r="W29" s="18"/>
      <c r="X29" s="18"/>
      <c r="Y29" s="18"/>
      <c r="Z29" s="18"/>
      <c r="AA29" s="18"/>
    </row>
    <row r="30" spans="1:38" ht="44.25" customHeight="1">
      <c r="A30" s="84" t="s">
        <v>13</v>
      </c>
      <c r="B30" s="84" t="s">
        <v>216</v>
      </c>
      <c r="C30" s="84"/>
      <c r="D30" s="85" t="s">
        <v>253</v>
      </c>
      <c r="E30" s="84" t="s">
        <v>254</v>
      </c>
      <c r="F30" s="84" t="s">
        <v>255</v>
      </c>
      <c r="G30" s="84" t="s">
        <v>256</v>
      </c>
      <c r="H30" s="84" t="s">
        <v>257</v>
      </c>
      <c r="I30" s="84" t="s">
        <v>258</v>
      </c>
      <c r="J30" s="310" t="s">
        <v>259</v>
      </c>
      <c r="K30" s="165" t="s">
        <v>267</v>
      </c>
      <c r="L30" s="165" t="s">
        <v>268</v>
      </c>
      <c r="M30" s="84" t="s">
        <v>269</v>
      </c>
      <c r="N30" s="296" t="s">
        <v>262</v>
      </c>
      <c r="O30" s="347" t="s">
        <v>263</v>
      </c>
      <c r="P30" s="19"/>
      <c r="Q30" s="18"/>
      <c r="R30" s="87"/>
      <c r="S30" s="18"/>
      <c r="T30" s="18"/>
      <c r="U30" s="18"/>
      <c r="V30" s="18"/>
      <c r="W30" s="18"/>
      <c r="X30" s="18"/>
      <c r="Y30" s="18"/>
      <c r="Z30" s="19"/>
      <c r="AA30" s="19"/>
      <c r="AB30" s="19"/>
    </row>
    <row r="31" spans="1:38" s="141" customFormat="1" ht="14.25">
      <c r="A31" s="528">
        <v>1</v>
      </c>
      <c r="B31" s="530">
        <v>43462</v>
      </c>
      <c r="C31" s="530"/>
      <c r="D31" s="428" t="s">
        <v>3462</v>
      </c>
      <c r="E31" s="427" t="s">
        <v>264</v>
      </c>
      <c r="F31" s="395">
        <v>660.5</v>
      </c>
      <c r="G31" s="429">
        <v>643</v>
      </c>
      <c r="H31" s="430">
        <v>668.5</v>
      </c>
      <c r="I31" s="430">
        <v>690</v>
      </c>
      <c r="J31" s="522" t="s">
        <v>3474</v>
      </c>
      <c r="K31" s="427">
        <f>H31-F31</f>
        <v>8</v>
      </c>
      <c r="L31" s="522">
        <f>M31*8.5</f>
        <v>10200</v>
      </c>
      <c r="M31" s="522">
        <v>1200</v>
      </c>
      <c r="N31" s="524" t="s">
        <v>266</v>
      </c>
      <c r="O31" s="526">
        <v>43466</v>
      </c>
      <c r="P31" s="19"/>
      <c r="Q31" s="18"/>
      <c r="R31" s="414" t="s">
        <v>2048</v>
      </c>
      <c r="S31" s="202"/>
      <c r="T31" s="186"/>
      <c r="U31" s="186"/>
      <c r="V31" s="186"/>
      <c r="W31" s="186"/>
      <c r="X31" s="186"/>
      <c r="Y31" s="186"/>
    </row>
    <row r="32" spans="1:38" s="141" customFormat="1" ht="14.25">
      <c r="A32" s="529"/>
      <c r="B32" s="531"/>
      <c r="C32" s="531"/>
      <c r="D32" s="428" t="s">
        <v>3463</v>
      </c>
      <c r="E32" s="427" t="s">
        <v>2013</v>
      </c>
      <c r="F32" s="395">
        <v>21</v>
      </c>
      <c r="G32" s="429"/>
      <c r="H32" s="430">
        <v>20.5</v>
      </c>
      <c r="I32" s="430"/>
      <c r="J32" s="523"/>
      <c r="K32" s="427">
        <f>F32-H32</f>
        <v>0.5</v>
      </c>
      <c r="L32" s="523"/>
      <c r="M32" s="523"/>
      <c r="N32" s="525"/>
      <c r="O32" s="527"/>
      <c r="P32" s="19"/>
      <c r="Q32" s="18"/>
      <c r="R32" s="414" t="s">
        <v>2048</v>
      </c>
      <c r="S32" s="202"/>
      <c r="T32" s="186"/>
      <c r="U32" s="186"/>
      <c r="V32" s="186"/>
      <c r="W32" s="186"/>
      <c r="X32" s="186"/>
      <c r="Y32" s="186"/>
    </row>
    <row r="33" spans="1:25" s="141" customFormat="1" ht="14.25">
      <c r="A33" s="518">
        <v>2</v>
      </c>
      <c r="B33" s="520">
        <v>43467</v>
      </c>
      <c r="C33" s="520"/>
      <c r="D33" s="471" t="s">
        <v>3481</v>
      </c>
      <c r="E33" s="472" t="s">
        <v>264</v>
      </c>
      <c r="F33" s="473">
        <v>10885</v>
      </c>
      <c r="G33" s="474">
        <v>10740</v>
      </c>
      <c r="H33" s="475">
        <v>10740</v>
      </c>
      <c r="I33" s="475">
        <v>11100</v>
      </c>
      <c r="J33" s="512" t="s">
        <v>3511</v>
      </c>
      <c r="K33" s="472">
        <f>H33-F33</f>
        <v>-145</v>
      </c>
      <c r="L33" s="512">
        <f>M33*112</f>
        <v>8400</v>
      </c>
      <c r="M33" s="512">
        <v>75</v>
      </c>
      <c r="N33" s="514" t="s">
        <v>3485</v>
      </c>
      <c r="O33" s="516">
        <v>43468</v>
      </c>
      <c r="P33" s="19"/>
      <c r="Q33" s="18"/>
      <c r="R33" s="414" t="s">
        <v>2048</v>
      </c>
      <c r="S33" s="202"/>
      <c r="T33" s="186"/>
      <c r="U33" s="186"/>
      <c r="V33" s="186"/>
      <c r="W33" s="186"/>
      <c r="X33" s="186"/>
      <c r="Y33" s="186"/>
    </row>
    <row r="34" spans="1:25" s="141" customFormat="1" ht="14.25">
      <c r="A34" s="519"/>
      <c r="B34" s="521"/>
      <c r="C34" s="521"/>
      <c r="D34" s="471" t="s">
        <v>3482</v>
      </c>
      <c r="E34" s="472" t="s">
        <v>2013</v>
      </c>
      <c r="F34" s="473">
        <v>83</v>
      </c>
      <c r="G34" s="474"/>
      <c r="H34" s="475">
        <v>50</v>
      </c>
      <c r="I34" s="475"/>
      <c r="J34" s="513"/>
      <c r="K34" s="472">
        <f>F34-H34</f>
        <v>33</v>
      </c>
      <c r="L34" s="513"/>
      <c r="M34" s="513"/>
      <c r="N34" s="515"/>
      <c r="O34" s="517"/>
      <c r="P34" s="19"/>
      <c r="Q34" s="18"/>
      <c r="R34" s="414" t="s">
        <v>2048</v>
      </c>
      <c r="S34" s="202"/>
      <c r="T34" s="186"/>
      <c r="U34" s="186"/>
      <c r="V34" s="186"/>
      <c r="W34" s="186"/>
      <c r="X34" s="186"/>
      <c r="Y34" s="186"/>
    </row>
    <row r="35" spans="1:25" s="141" customFormat="1" ht="14.25">
      <c r="A35" s="442"/>
      <c r="B35" s="356"/>
      <c r="C35" s="356"/>
      <c r="D35" s="439"/>
      <c r="E35" s="440"/>
      <c r="F35" s="363"/>
      <c r="G35" s="441"/>
      <c r="H35" s="442"/>
      <c r="I35" s="442"/>
      <c r="J35" s="440"/>
      <c r="K35" s="440"/>
      <c r="L35" s="440"/>
      <c r="M35" s="440"/>
      <c r="N35" s="446"/>
      <c r="O35" s="447"/>
      <c r="P35" s="202"/>
      <c r="Q35" s="200"/>
      <c r="R35" s="414"/>
      <c r="S35" s="202"/>
      <c r="T35" s="186"/>
      <c r="U35" s="186"/>
      <c r="V35" s="186"/>
      <c r="W35" s="186"/>
      <c r="X35" s="186"/>
      <c r="Y35" s="186"/>
    </row>
    <row r="36" spans="1:25" s="141" customFormat="1" ht="14.25">
      <c r="A36" s="442"/>
      <c r="B36" s="356"/>
      <c r="C36" s="356"/>
      <c r="D36" s="439"/>
      <c r="E36" s="440"/>
      <c r="F36" s="363"/>
      <c r="G36" s="441"/>
      <c r="H36" s="442"/>
      <c r="I36" s="442"/>
      <c r="J36" s="440"/>
      <c r="K36" s="440"/>
      <c r="L36" s="440"/>
      <c r="M36" s="440"/>
      <c r="N36" s="446"/>
      <c r="O36" s="447"/>
      <c r="P36" s="202"/>
      <c r="Q36" s="200"/>
      <c r="R36" s="414"/>
      <c r="S36" s="202"/>
      <c r="T36" s="186"/>
      <c r="U36" s="186"/>
      <c r="V36" s="186"/>
      <c r="W36" s="186"/>
      <c r="X36" s="186"/>
      <c r="Y36" s="186"/>
    </row>
    <row r="37" spans="1:25" s="141" customFormat="1" ht="14.25">
      <c r="A37" s="442"/>
      <c r="B37" s="356"/>
      <c r="C37" s="356"/>
      <c r="D37" s="439"/>
      <c r="E37" s="440"/>
      <c r="F37" s="363"/>
      <c r="G37" s="441"/>
      <c r="H37" s="442"/>
      <c r="I37" s="442"/>
      <c r="J37" s="440"/>
      <c r="K37" s="440"/>
      <c r="L37" s="440"/>
      <c r="M37" s="440"/>
      <c r="N37" s="446"/>
      <c r="O37" s="447"/>
      <c r="P37" s="202"/>
      <c r="Q37" s="200"/>
      <c r="R37" s="414"/>
      <c r="S37" s="202"/>
      <c r="T37" s="186"/>
      <c r="U37" s="186"/>
      <c r="V37" s="186"/>
      <c r="W37" s="186"/>
      <c r="X37" s="186"/>
      <c r="Y37" s="186"/>
    </row>
    <row r="38" spans="1:25" s="141" customFormat="1" ht="14.25">
      <c r="A38" s="442"/>
      <c r="B38" s="356"/>
      <c r="C38" s="356"/>
      <c r="D38" s="439"/>
      <c r="E38" s="440"/>
      <c r="F38" s="363"/>
      <c r="G38" s="441"/>
      <c r="H38" s="442"/>
      <c r="I38" s="442"/>
      <c r="J38" s="440"/>
      <c r="K38" s="440"/>
      <c r="L38" s="440"/>
      <c r="M38" s="440"/>
      <c r="N38" s="446"/>
      <c r="O38" s="447"/>
      <c r="P38" s="202"/>
      <c r="Q38" s="200"/>
      <c r="R38" s="414"/>
      <c r="S38" s="202"/>
      <c r="T38" s="186"/>
      <c r="U38" s="186"/>
      <c r="V38" s="186"/>
      <c r="W38" s="186"/>
      <c r="X38" s="186"/>
      <c r="Y38" s="186"/>
    </row>
    <row r="39" spans="1:25" s="141" customFormat="1" ht="14.25">
      <c r="A39" s="442"/>
      <c r="B39" s="356"/>
      <c r="C39" s="356"/>
      <c r="D39" s="439"/>
      <c r="E39" s="440"/>
      <c r="F39" s="363"/>
      <c r="G39" s="441"/>
      <c r="H39" s="442"/>
      <c r="I39" s="442"/>
      <c r="J39" s="440"/>
      <c r="K39" s="440"/>
      <c r="L39" s="440"/>
      <c r="M39" s="440"/>
      <c r="N39" s="446"/>
      <c r="O39" s="447"/>
      <c r="P39" s="202"/>
      <c r="Q39" s="200"/>
      <c r="R39" s="414"/>
      <c r="S39" s="202"/>
      <c r="T39" s="186"/>
      <c r="U39" s="186"/>
      <c r="V39" s="186"/>
      <c r="W39" s="186"/>
      <c r="X39" s="186"/>
      <c r="Y39" s="186"/>
    </row>
    <row r="40" spans="1:25" s="141" customFormat="1" ht="14.25">
      <c r="A40" s="442"/>
      <c r="B40" s="356"/>
      <c r="C40" s="356"/>
      <c r="D40" s="439"/>
      <c r="E40" s="440"/>
      <c r="F40" s="363"/>
      <c r="G40" s="441"/>
      <c r="H40" s="442"/>
      <c r="I40" s="442"/>
      <c r="J40" s="440"/>
      <c r="K40" s="440"/>
      <c r="L40" s="440"/>
      <c r="M40" s="440"/>
      <c r="N40" s="446"/>
      <c r="O40" s="447"/>
      <c r="P40" s="202"/>
      <c r="Q40" s="200"/>
      <c r="R40" s="414"/>
      <c r="S40" s="202"/>
      <c r="T40" s="186"/>
      <c r="U40" s="186"/>
      <c r="V40" s="186"/>
      <c r="W40" s="186"/>
      <c r="X40" s="186"/>
      <c r="Y40" s="186"/>
    </row>
    <row r="41" spans="1:25" s="141" customFormat="1" ht="14.25">
      <c r="A41" s="442"/>
      <c r="B41" s="356"/>
      <c r="C41" s="356"/>
      <c r="D41" s="439"/>
      <c r="E41" s="440"/>
      <c r="F41" s="363"/>
      <c r="G41" s="441"/>
      <c r="H41" s="442"/>
      <c r="I41" s="442"/>
      <c r="J41" s="440"/>
      <c r="K41" s="440"/>
      <c r="L41" s="440"/>
      <c r="M41" s="440"/>
      <c r="N41" s="446"/>
      <c r="O41" s="447"/>
      <c r="P41" s="202"/>
      <c r="Q41" s="200"/>
      <c r="R41" s="414"/>
      <c r="S41" s="202"/>
      <c r="T41" s="186"/>
      <c r="U41" s="186"/>
      <c r="V41" s="186"/>
      <c r="W41" s="186"/>
      <c r="X41" s="186"/>
      <c r="Y41" s="186"/>
    </row>
    <row r="42" spans="1:25" s="141" customFormat="1" ht="14.25">
      <c r="A42" s="442"/>
      <c r="B42" s="356"/>
      <c r="C42" s="356"/>
      <c r="D42" s="439"/>
      <c r="E42" s="440"/>
      <c r="F42" s="363"/>
      <c r="G42" s="441"/>
      <c r="H42" s="442"/>
      <c r="I42" s="442"/>
      <c r="J42" s="440"/>
      <c r="K42" s="440"/>
      <c r="L42" s="440"/>
      <c r="M42" s="440"/>
      <c r="N42" s="446"/>
      <c r="O42" s="447"/>
      <c r="P42" s="202"/>
      <c r="Q42" s="200"/>
      <c r="R42" s="414"/>
      <c r="S42" s="202"/>
      <c r="T42" s="186"/>
      <c r="U42" s="186"/>
      <c r="V42" s="186"/>
      <c r="W42" s="186"/>
      <c r="X42" s="186"/>
      <c r="Y42" s="186"/>
    </row>
    <row r="43" spans="1:25" s="141" customFormat="1" ht="14.25">
      <c r="A43" s="442"/>
      <c r="B43" s="356"/>
      <c r="C43" s="356"/>
      <c r="D43" s="439"/>
      <c r="E43" s="440"/>
      <c r="F43" s="363"/>
      <c r="G43" s="441"/>
      <c r="H43" s="442"/>
      <c r="I43" s="442"/>
      <c r="J43" s="440"/>
      <c r="K43" s="440"/>
      <c r="L43" s="440"/>
      <c r="M43" s="440"/>
      <c r="N43" s="446"/>
      <c r="O43" s="447"/>
      <c r="P43" s="202"/>
      <c r="Q43" s="200"/>
      <c r="R43" s="414"/>
      <c r="S43" s="202"/>
      <c r="T43" s="186"/>
      <c r="U43" s="186"/>
      <c r="V43" s="186"/>
      <c r="W43" s="186"/>
      <c r="X43" s="186"/>
      <c r="Y43" s="186"/>
    </row>
    <row r="44" spans="1:25" s="141" customFormat="1" ht="14.25">
      <c r="A44" s="418"/>
      <c r="B44" s="354"/>
      <c r="C44" s="354"/>
      <c r="D44" s="419"/>
      <c r="E44" s="415"/>
      <c r="F44" s="416"/>
      <c r="G44" s="417"/>
      <c r="H44" s="418"/>
      <c r="I44" s="418"/>
      <c r="J44" s="415"/>
      <c r="K44" s="415"/>
      <c r="L44" s="415"/>
      <c r="M44" s="415"/>
      <c r="N44" s="416"/>
      <c r="O44" s="448"/>
      <c r="P44" s="202"/>
      <c r="Q44" s="200"/>
      <c r="R44" s="414"/>
      <c r="S44" s="202"/>
      <c r="T44" s="186"/>
      <c r="U44" s="186"/>
      <c r="V44" s="186"/>
      <c r="W44" s="186"/>
      <c r="X44" s="186"/>
      <c r="Y44" s="186"/>
    </row>
    <row r="45" spans="1:25" s="141" customFormat="1" ht="14.25">
      <c r="A45" s="433"/>
      <c r="B45" s="399"/>
      <c r="C45" s="399"/>
      <c r="D45" s="434"/>
      <c r="E45" s="435"/>
      <c r="F45" s="436"/>
      <c r="G45" s="437"/>
      <c r="H45" s="433"/>
      <c r="I45" s="433"/>
      <c r="J45" s="435"/>
      <c r="K45" s="435"/>
      <c r="L45" s="435"/>
      <c r="M45" s="435"/>
      <c r="N45" s="436"/>
      <c r="O45" s="438"/>
      <c r="P45" s="202"/>
      <c r="Q45" s="200"/>
      <c r="R45" s="414"/>
      <c r="S45" s="202"/>
      <c r="T45" s="186"/>
      <c r="U45" s="186"/>
      <c r="V45" s="186"/>
      <c r="W45" s="186"/>
      <c r="X45" s="186"/>
      <c r="Y45" s="186"/>
    </row>
    <row r="46" spans="1:25">
      <c r="A46" s="271"/>
      <c r="B46" s="189"/>
      <c r="C46" s="272"/>
      <c r="D46" s="273"/>
      <c r="E46" s="274"/>
      <c r="F46" s="171"/>
      <c r="G46" s="171"/>
      <c r="H46" s="171"/>
      <c r="I46" s="171"/>
      <c r="J46" s="87"/>
      <c r="K46" s="275"/>
      <c r="L46" s="275"/>
      <c r="M46" s="87"/>
      <c r="N46" s="18"/>
      <c r="O46" s="276"/>
      <c r="P46" s="19"/>
      <c r="Q46" s="18"/>
      <c r="R46" s="87"/>
      <c r="S46" s="18"/>
      <c r="T46" s="18"/>
      <c r="U46" s="18"/>
      <c r="V46" s="18"/>
      <c r="W46" s="18"/>
      <c r="X46" s="18"/>
      <c r="Y46" s="18"/>
    </row>
    <row r="47" spans="1:25" s="141" customFormat="1" ht="15">
      <c r="A47" s="104" t="s">
        <v>270</v>
      </c>
      <c r="B47" s="104"/>
      <c r="C47" s="104"/>
      <c r="D47" s="104"/>
      <c r="E47" s="156"/>
      <c r="F47" s="171"/>
      <c r="G47" s="171"/>
      <c r="H47" s="171"/>
      <c r="I47" s="171"/>
      <c r="J47" s="9"/>
      <c r="K47" s="49"/>
      <c r="L47" s="49"/>
      <c r="M47" s="49"/>
      <c r="N47" s="1"/>
      <c r="O47" s="9"/>
      <c r="P47" s="19"/>
      <c r="Q47" s="18"/>
      <c r="R47" s="87"/>
      <c r="S47" s="326"/>
      <c r="T47" s="250"/>
      <c r="U47" s="250"/>
      <c r="V47" s="186"/>
      <c r="W47" s="186"/>
      <c r="X47" s="186"/>
      <c r="Y47" s="186"/>
    </row>
    <row r="48" spans="1:25" s="141" customFormat="1" ht="38.25">
      <c r="A48" s="84" t="s">
        <v>13</v>
      </c>
      <c r="B48" s="84" t="s">
        <v>216</v>
      </c>
      <c r="C48" s="84"/>
      <c r="D48" s="85" t="s">
        <v>253</v>
      </c>
      <c r="E48" s="84" t="s">
        <v>254</v>
      </c>
      <c r="F48" s="84" t="s">
        <v>255</v>
      </c>
      <c r="G48" s="172" t="s">
        <v>256</v>
      </c>
      <c r="H48" s="84" t="s">
        <v>257</v>
      </c>
      <c r="I48" s="84" t="s">
        <v>258</v>
      </c>
      <c r="J48" s="310" t="s">
        <v>259</v>
      </c>
      <c r="K48" s="310" t="s">
        <v>2760</v>
      </c>
      <c r="L48" s="165" t="s">
        <v>268</v>
      </c>
      <c r="M48" s="84" t="s">
        <v>269</v>
      </c>
      <c r="N48" s="84" t="s">
        <v>262</v>
      </c>
      <c r="O48" s="85" t="s">
        <v>263</v>
      </c>
      <c r="P48" s="19"/>
      <c r="Q48" s="1"/>
      <c r="R48" s="87"/>
      <c r="S48" s="202"/>
      <c r="T48" s="186"/>
      <c r="U48" s="186"/>
      <c r="V48" s="186"/>
      <c r="W48" s="186"/>
      <c r="X48" s="186"/>
      <c r="Y48" s="186"/>
    </row>
    <row r="49" spans="1:25" s="141" customFormat="1" ht="14.25">
      <c r="A49" s="475">
        <v>1</v>
      </c>
      <c r="B49" s="458">
        <v>43474</v>
      </c>
      <c r="C49" s="488"/>
      <c r="D49" s="489" t="s">
        <v>3564</v>
      </c>
      <c r="E49" s="490" t="s">
        <v>264</v>
      </c>
      <c r="F49" s="491">
        <v>118</v>
      </c>
      <c r="G49" s="474">
        <v>80</v>
      </c>
      <c r="H49" s="492">
        <v>80</v>
      </c>
      <c r="I49" s="475">
        <v>200</v>
      </c>
      <c r="J49" s="461" t="s">
        <v>3583</v>
      </c>
      <c r="K49" s="461">
        <f t="shared" ref="K49" si="4">H49-F49</f>
        <v>-38</v>
      </c>
      <c r="L49" s="461">
        <f>M49*K49</f>
        <v>-2850</v>
      </c>
      <c r="M49" s="461">
        <v>75</v>
      </c>
      <c r="N49" s="461" t="s">
        <v>3485</v>
      </c>
      <c r="O49" s="493">
        <v>43476</v>
      </c>
      <c r="P49" s="202"/>
      <c r="Q49" s="200"/>
      <c r="R49" s="414" t="s">
        <v>3565</v>
      </c>
      <c r="S49" s="202"/>
      <c r="T49" s="186"/>
      <c r="U49" s="186"/>
      <c r="V49" s="186"/>
      <c r="W49" s="186"/>
      <c r="X49" s="186"/>
      <c r="Y49" s="186"/>
    </row>
    <row r="50" spans="1:25" s="141" customFormat="1" ht="14.25">
      <c r="A50" s="420"/>
      <c r="B50" s="421"/>
      <c r="C50" s="422"/>
      <c r="D50" s="419"/>
      <c r="E50" s="423"/>
      <c r="F50" s="416"/>
      <c r="G50" s="417"/>
      <c r="H50" s="424"/>
      <c r="I50" s="418"/>
      <c r="J50" s="425"/>
      <c r="K50" s="415"/>
      <c r="L50" s="425"/>
      <c r="M50" s="425"/>
      <c r="N50" s="426"/>
      <c r="O50" s="448"/>
      <c r="P50" s="202"/>
      <c r="Q50" s="200"/>
      <c r="R50" s="414"/>
      <c r="S50" s="202"/>
      <c r="T50" s="186"/>
      <c r="U50" s="186"/>
      <c r="V50" s="186"/>
      <c r="W50" s="186"/>
      <c r="X50" s="186"/>
      <c r="Y50" s="186"/>
    </row>
    <row r="51" spans="1:25" s="141" customFormat="1" ht="14.25">
      <c r="A51" s="420"/>
      <c r="B51" s="421"/>
      <c r="C51" s="422"/>
      <c r="D51" s="419"/>
      <c r="E51" s="423"/>
      <c r="F51" s="416"/>
      <c r="G51" s="417"/>
      <c r="H51" s="424"/>
      <c r="I51" s="418"/>
      <c r="J51" s="425"/>
      <c r="K51" s="415"/>
      <c r="L51" s="425"/>
      <c r="M51" s="425"/>
      <c r="N51" s="426"/>
      <c r="O51" s="448"/>
      <c r="P51" s="202"/>
      <c r="Q51" s="200"/>
      <c r="R51" s="414"/>
      <c r="S51" s="202"/>
      <c r="T51" s="186"/>
      <c r="U51" s="186"/>
      <c r="V51" s="186"/>
      <c r="W51" s="186"/>
      <c r="X51" s="186"/>
      <c r="Y51" s="186"/>
    </row>
    <row r="52" spans="1:25" s="141" customFormat="1" ht="14.25">
      <c r="A52" s="420"/>
      <c r="B52" s="421"/>
      <c r="C52" s="422"/>
      <c r="D52" s="419"/>
      <c r="E52" s="423"/>
      <c r="F52" s="416"/>
      <c r="G52" s="417"/>
      <c r="H52" s="424"/>
      <c r="I52" s="418"/>
      <c r="J52" s="425"/>
      <c r="K52" s="415"/>
      <c r="L52" s="425"/>
      <c r="M52" s="425"/>
      <c r="N52" s="426"/>
      <c r="O52" s="448"/>
      <c r="P52" s="202"/>
      <c r="Q52" s="200"/>
      <c r="R52" s="414"/>
      <c r="S52" s="202"/>
      <c r="T52" s="186"/>
      <c r="U52" s="186"/>
      <c r="V52" s="186"/>
      <c r="W52" s="186"/>
      <c r="X52" s="186"/>
      <c r="Y52" s="186"/>
    </row>
    <row r="53" spans="1:25" s="141" customFormat="1" ht="14.25">
      <c r="A53" s="420"/>
      <c r="B53" s="421"/>
      <c r="C53" s="422"/>
      <c r="D53" s="419"/>
      <c r="E53" s="423"/>
      <c r="F53" s="416"/>
      <c r="G53" s="417"/>
      <c r="H53" s="424"/>
      <c r="I53" s="418"/>
      <c r="J53" s="425"/>
      <c r="K53" s="415"/>
      <c r="L53" s="425"/>
      <c r="M53" s="425"/>
      <c r="N53" s="426"/>
      <c r="O53" s="448"/>
      <c r="P53" s="202"/>
      <c r="Q53" s="200"/>
      <c r="R53" s="414"/>
      <c r="S53" s="202"/>
      <c r="T53" s="186"/>
      <c r="U53" s="186"/>
      <c r="V53" s="186"/>
      <c r="W53" s="186"/>
      <c r="X53" s="186"/>
      <c r="Y53" s="186"/>
    </row>
    <row r="54" spans="1:25" s="141" customFormat="1" ht="14.25">
      <c r="A54" s="420"/>
      <c r="B54" s="421"/>
      <c r="C54" s="422"/>
      <c r="D54" s="419"/>
      <c r="E54" s="423"/>
      <c r="F54" s="416"/>
      <c r="G54" s="417"/>
      <c r="H54" s="424"/>
      <c r="I54" s="418"/>
      <c r="J54" s="425"/>
      <c r="K54" s="415"/>
      <c r="L54" s="425"/>
      <c r="M54" s="425"/>
      <c r="N54" s="426"/>
      <c r="O54" s="448"/>
      <c r="P54" s="202"/>
      <c r="Q54" s="200"/>
      <c r="R54" s="414"/>
      <c r="S54" s="202"/>
      <c r="T54" s="186"/>
      <c r="U54" s="186"/>
      <c r="V54" s="186"/>
      <c r="W54" s="186"/>
      <c r="X54" s="186"/>
      <c r="Y54" s="186"/>
    </row>
    <row r="55" spans="1:25" s="141" customFormat="1" ht="14.25">
      <c r="A55" s="420"/>
      <c r="B55" s="421"/>
      <c r="C55" s="422"/>
      <c r="D55" s="419"/>
      <c r="E55" s="423"/>
      <c r="F55" s="416"/>
      <c r="G55" s="417"/>
      <c r="H55" s="424"/>
      <c r="I55" s="418"/>
      <c r="J55" s="425"/>
      <c r="K55" s="415"/>
      <c r="L55" s="425"/>
      <c r="M55" s="425"/>
      <c r="N55" s="426"/>
      <c r="O55" s="448"/>
      <c r="P55" s="202"/>
      <c r="Q55" s="200"/>
      <c r="R55" s="414"/>
      <c r="S55" s="202"/>
      <c r="T55" s="186"/>
      <c r="U55" s="186"/>
      <c r="V55" s="186"/>
      <c r="W55" s="186"/>
      <c r="X55" s="186"/>
      <c r="Y55" s="186"/>
    </row>
    <row r="56" spans="1:25" s="141" customFormat="1" ht="14.25">
      <c r="A56" s="420"/>
      <c r="B56" s="421"/>
      <c r="C56" s="422"/>
      <c r="D56" s="419"/>
      <c r="E56" s="423"/>
      <c r="F56" s="416"/>
      <c r="G56" s="417"/>
      <c r="H56" s="424"/>
      <c r="I56" s="418"/>
      <c r="J56" s="425"/>
      <c r="K56" s="415"/>
      <c r="L56" s="425"/>
      <c r="M56" s="425"/>
      <c r="N56" s="426"/>
      <c r="O56" s="448"/>
      <c r="P56" s="202"/>
      <c r="Q56" s="200"/>
      <c r="R56" s="414"/>
      <c r="S56" s="202"/>
      <c r="T56" s="186"/>
      <c r="U56" s="186"/>
      <c r="V56" s="186"/>
      <c r="W56" s="186"/>
      <c r="X56" s="186"/>
      <c r="Y56" s="186"/>
    </row>
    <row r="57" spans="1:25" s="141" customFormat="1" ht="14.25">
      <c r="A57" s="420"/>
      <c r="B57" s="421"/>
      <c r="C57" s="422"/>
      <c r="D57" s="419"/>
      <c r="E57" s="423"/>
      <c r="F57" s="416"/>
      <c r="G57" s="417"/>
      <c r="H57" s="424"/>
      <c r="I57" s="418"/>
      <c r="J57" s="425"/>
      <c r="K57" s="415"/>
      <c r="L57" s="425"/>
      <c r="M57" s="425"/>
      <c r="N57" s="426"/>
      <c r="O57" s="448"/>
      <c r="P57" s="202"/>
      <c r="Q57" s="200"/>
      <c r="R57" s="414"/>
      <c r="S57" s="202"/>
      <c r="T57" s="186"/>
      <c r="U57" s="186"/>
      <c r="V57" s="186"/>
      <c r="W57" s="186"/>
      <c r="X57" s="186"/>
      <c r="Y57" s="186"/>
    </row>
    <row r="58" spans="1:25" s="141" customFormat="1" ht="14.25">
      <c r="A58" s="420"/>
      <c r="B58" s="421"/>
      <c r="C58" s="422"/>
      <c r="D58" s="419"/>
      <c r="E58" s="423"/>
      <c r="F58" s="416"/>
      <c r="G58" s="417"/>
      <c r="H58" s="424"/>
      <c r="I58" s="418"/>
      <c r="J58" s="425"/>
      <c r="K58" s="415"/>
      <c r="L58" s="425"/>
      <c r="M58" s="425"/>
      <c r="N58" s="426"/>
      <c r="O58" s="448"/>
      <c r="P58" s="202"/>
      <c r="Q58" s="200"/>
      <c r="R58" s="414"/>
      <c r="S58" s="202"/>
      <c r="T58" s="186"/>
      <c r="U58" s="186"/>
      <c r="V58" s="186"/>
      <c r="W58" s="186"/>
      <c r="X58" s="186"/>
      <c r="Y58" s="186"/>
    </row>
    <row r="59" spans="1:25" s="208" customFormat="1" ht="14.25">
      <c r="A59" s="420"/>
      <c r="B59" s="421"/>
      <c r="C59" s="422"/>
      <c r="D59" s="419"/>
      <c r="E59" s="423"/>
      <c r="F59" s="416"/>
      <c r="G59" s="417"/>
      <c r="H59" s="424"/>
      <c r="I59" s="418"/>
      <c r="J59" s="425"/>
      <c r="K59" s="415"/>
      <c r="L59" s="425"/>
      <c r="M59" s="425"/>
      <c r="N59" s="426"/>
      <c r="O59" s="448"/>
      <c r="P59" s="202"/>
      <c r="Q59" s="200"/>
      <c r="R59" s="414"/>
      <c r="S59" s="207"/>
    </row>
    <row r="60" spans="1:25" s="208" customFormat="1" ht="14.25">
      <c r="A60" s="420"/>
      <c r="B60" s="421"/>
      <c r="C60" s="422"/>
      <c r="D60" s="419"/>
      <c r="E60" s="423"/>
      <c r="F60" s="416"/>
      <c r="G60" s="417"/>
      <c r="H60" s="424"/>
      <c r="I60" s="418"/>
      <c r="J60" s="425"/>
      <c r="K60" s="415"/>
      <c r="L60" s="425"/>
      <c r="M60" s="425"/>
      <c r="N60" s="426"/>
      <c r="O60" s="448"/>
      <c r="P60" s="202"/>
      <c r="Q60" s="200"/>
      <c r="R60" s="414"/>
      <c r="S60" s="207"/>
    </row>
    <row r="61" spans="1:25" s="208" customFormat="1" ht="14.25">
      <c r="A61" s="349"/>
      <c r="B61" s="354"/>
      <c r="C61" s="396"/>
      <c r="D61" s="345"/>
      <c r="E61" s="397"/>
      <c r="F61" s="348"/>
      <c r="G61" s="349"/>
      <c r="H61" s="398"/>
      <c r="I61" s="346"/>
      <c r="J61" s="281"/>
      <c r="K61" s="281"/>
      <c r="L61" s="281"/>
      <c r="M61" s="281"/>
      <c r="N61" s="354"/>
      <c r="O61" s="354"/>
      <c r="P61" s="207"/>
      <c r="Q61" s="207"/>
      <c r="R61" s="280"/>
      <c r="S61" s="207"/>
    </row>
    <row r="62" spans="1:25" s="208" customFormat="1" ht="14.25">
      <c r="A62" s="193"/>
      <c r="B62" s="399"/>
      <c r="C62" s="399"/>
      <c r="D62" s="400"/>
      <c r="E62" s="152"/>
      <c r="F62" s="152"/>
      <c r="G62" s="193"/>
      <c r="H62" s="193"/>
      <c r="I62" s="401"/>
      <c r="J62" s="335"/>
      <c r="K62" s="335"/>
      <c r="L62" s="335"/>
      <c r="M62" s="335"/>
      <c r="N62" s="399"/>
      <c r="O62" s="399"/>
      <c r="P62" s="207"/>
      <c r="Q62" s="207"/>
      <c r="R62" s="280"/>
      <c r="S62" s="207"/>
    </row>
    <row r="63" spans="1:25" s="208" customFormat="1" ht="14.25">
      <c r="A63" s="193"/>
      <c r="B63" s="399"/>
      <c r="C63" s="399"/>
      <c r="D63" s="400"/>
      <c r="E63" s="152"/>
      <c r="F63" s="152"/>
      <c r="G63" s="193"/>
      <c r="H63" s="193"/>
      <c r="I63" s="401"/>
      <c r="J63" s="335"/>
      <c r="K63" s="335"/>
      <c r="L63" s="335"/>
      <c r="M63" s="335"/>
      <c r="N63" s="399"/>
      <c r="O63" s="399"/>
      <c r="P63" s="207"/>
      <c r="Q63" s="207"/>
      <c r="R63" s="280"/>
      <c r="S63" s="207"/>
    </row>
    <row r="64" spans="1:25" s="208" customFormat="1" ht="14.25">
      <c r="A64" s="193"/>
      <c r="B64" s="399"/>
      <c r="C64" s="399"/>
      <c r="D64" s="400"/>
      <c r="E64" s="152"/>
      <c r="F64" s="152"/>
      <c r="G64" s="193"/>
      <c r="H64" s="193"/>
      <c r="I64" s="401"/>
      <c r="J64" s="335"/>
      <c r="K64" s="335"/>
      <c r="L64" s="335"/>
      <c r="M64" s="335"/>
      <c r="N64" s="399"/>
      <c r="O64" s="399"/>
      <c r="P64" s="207"/>
      <c r="Q64" s="207"/>
      <c r="R64" s="280"/>
      <c r="S64" s="207"/>
    </row>
    <row r="65" spans="1:38" ht="14.25">
      <c r="A65" s="193"/>
      <c r="B65" s="399"/>
      <c r="C65" s="399"/>
      <c r="D65" s="400"/>
      <c r="E65" s="152"/>
      <c r="F65" s="152"/>
      <c r="G65" s="193"/>
      <c r="H65" s="193"/>
      <c r="I65" s="401"/>
      <c r="J65" s="335"/>
      <c r="K65" s="335"/>
      <c r="L65" s="335"/>
      <c r="M65" s="335"/>
      <c r="N65" s="399"/>
      <c r="O65" s="399"/>
      <c r="P65" s="207"/>
      <c r="Q65" s="207"/>
      <c r="R65" s="280"/>
      <c r="S65" s="18"/>
      <c r="Y65" s="18"/>
      <c r="Z65" s="18"/>
    </row>
    <row r="66" spans="1:38" ht="14.25">
      <c r="A66" s="193"/>
      <c r="B66" s="399"/>
      <c r="C66" s="399"/>
      <c r="D66" s="400"/>
      <c r="E66" s="152"/>
      <c r="F66" s="152"/>
      <c r="G66" s="193"/>
      <c r="H66" s="193"/>
      <c r="I66" s="401"/>
      <c r="J66" s="335"/>
      <c r="K66" s="335"/>
      <c r="L66" s="335"/>
      <c r="M66" s="335"/>
      <c r="N66" s="399"/>
      <c r="O66" s="399"/>
      <c r="P66" s="207"/>
      <c r="Q66" s="207"/>
      <c r="R66" s="280"/>
      <c r="S66" s="18"/>
      <c r="Y66" s="18"/>
      <c r="Z66" s="18"/>
    </row>
    <row r="67" spans="1:38" s="141" customFormat="1" ht="15">
      <c r="A67" s="113"/>
      <c r="B67" s="247" t="s">
        <v>271</v>
      </c>
      <c r="C67" s="247"/>
      <c r="D67" s="245"/>
      <c r="E67" s="247"/>
      <c r="F67" s="170"/>
      <c r="G67" s="170"/>
      <c r="H67" s="170"/>
      <c r="I67" s="170"/>
      <c r="J67" s="145"/>
      <c r="K67" s="166"/>
      <c r="L67" s="167"/>
      <c r="M67" s="168"/>
      <c r="N67" s="91"/>
      <c r="O67" s="144"/>
      <c r="P67" s="113"/>
      <c r="Q67" s="1"/>
      <c r="R67" s="49"/>
      <c r="S67" s="202"/>
      <c r="T67" s="186"/>
      <c r="U67" s="186"/>
      <c r="V67" s="186"/>
      <c r="W67" s="186"/>
      <c r="X67" s="186"/>
      <c r="Y67" s="186"/>
    </row>
    <row r="68" spans="1:38" s="141" customFormat="1" ht="38.25">
      <c r="A68" s="155" t="s">
        <v>13</v>
      </c>
      <c r="B68" s="84" t="s">
        <v>216</v>
      </c>
      <c r="C68" s="310"/>
      <c r="D68" s="176" t="s">
        <v>253</v>
      </c>
      <c r="E68" s="297" t="s">
        <v>254</v>
      </c>
      <c r="F68" s="84" t="s">
        <v>255</v>
      </c>
      <c r="G68" s="84" t="s">
        <v>337</v>
      </c>
      <c r="H68" s="310" t="s">
        <v>257</v>
      </c>
      <c r="I68" s="298" t="s">
        <v>258</v>
      </c>
      <c r="J68" s="393" t="s">
        <v>259</v>
      </c>
      <c r="K68" s="84" t="s">
        <v>260</v>
      </c>
      <c r="L68" s="84" t="s">
        <v>261</v>
      </c>
      <c r="M68" s="84" t="s">
        <v>262</v>
      </c>
      <c r="N68" s="85" t="s">
        <v>263</v>
      </c>
      <c r="O68" s="84" t="s">
        <v>382</v>
      </c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207" customFormat="1" ht="15" customHeight="1">
      <c r="A69" s="450">
        <v>1</v>
      </c>
      <c r="B69" s="451">
        <v>43454</v>
      </c>
      <c r="C69" s="452"/>
      <c r="D69" s="453" t="s">
        <v>42</v>
      </c>
      <c r="E69" s="454" t="s">
        <v>264</v>
      </c>
      <c r="F69" s="455">
        <v>732.5</v>
      </c>
      <c r="G69" s="455">
        <v>709.3</v>
      </c>
      <c r="H69" s="455">
        <v>752</v>
      </c>
      <c r="I69" s="455" t="s">
        <v>3431</v>
      </c>
      <c r="J69" s="350" t="s">
        <v>3548</v>
      </c>
      <c r="K69" s="350">
        <f t="shared" ref="K69" si="5">H69-F69</f>
        <v>19.5</v>
      </c>
      <c r="L69" s="386">
        <f t="shared" ref="L69" si="6">K69/F69</f>
        <v>2.6621160409556314E-2</v>
      </c>
      <c r="M69" s="350" t="s">
        <v>266</v>
      </c>
      <c r="N69" s="480">
        <v>43473</v>
      </c>
      <c r="O69" s="456"/>
      <c r="P69" s="208"/>
      <c r="Q69" s="208"/>
      <c r="R69" s="403" t="s">
        <v>2049</v>
      </c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</row>
    <row r="70" spans="1:38" s="141" customFormat="1" ht="14.25">
      <c r="A70" s="402">
        <v>2</v>
      </c>
      <c r="B70" s="432">
        <v>43461</v>
      </c>
      <c r="C70" s="432"/>
      <c r="D70" s="381" t="s">
        <v>75</v>
      </c>
      <c r="E70" s="294" t="s">
        <v>264</v>
      </c>
      <c r="F70" s="295" t="s">
        <v>3454</v>
      </c>
      <c r="G70" s="295">
        <v>918</v>
      </c>
      <c r="H70" s="295"/>
      <c r="I70" s="295">
        <v>1000</v>
      </c>
      <c r="J70" s="387" t="s">
        <v>265</v>
      </c>
      <c r="K70" s="388"/>
      <c r="L70" s="352"/>
      <c r="M70" s="388"/>
      <c r="N70" s="394"/>
      <c r="O70" s="332">
        <f>VLOOKUP(D70,Sheet2!A4:N1629,6,0)</f>
        <v>947.7</v>
      </c>
      <c r="P70" s="201"/>
      <c r="Q70" s="200"/>
      <c r="R70" s="414" t="s">
        <v>2048</v>
      </c>
      <c r="S70" s="202"/>
      <c r="T70" s="186"/>
      <c r="U70" s="186"/>
      <c r="V70" s="186"/>
      <c r="W70" s="186"/>
      <c r="X70" s="186"/>
      <c r="Y70" s="186"/>
    </row>
    <row r="71" spans="1:38" s="141" customFormat="1" ht="14.25">
      <c r="A71" s="402">
        <v>3</v>
      </c>
      <c r="B71" s="432">
        <v>43462</v>
      </c>
      <c r="C71" s="432"/>
      <c r="D71" s="381" t="s">
        <v>105</v>
      </c>
      <c r="E71" s="294" t="s">
        <v>264</v>
      </c>
      <c r="F71" s="295">
        <v>1244</v>
      </c>
      <c r="G71" s="295">
        <v>1204</v>
      </c>
      <c r="H71" s="295"/>
      <c r="I71" s="295" t="s">
        <v>3461</v>
      </c>
      <c r="J71" s="387" t="s">
        <v>265</v>
      </c>
      <c r="K71" s="388"/>
      <c r="L71" s="352"/>
      <c r="M71" s="388"/>
      <c r="N71" s="394"/>
      <c r="O71" s="332">
        <f>VLOOKUP(D71,Sheet2!A5:N1630,6,0)</f>
        <v>1236</v>
      </c>
      <c r="P71" s="201"/>
      <c r="Q71" s="200"/>
      <c r="R71" s="414" t="s">
        <v>2049</v>
      </c>
      <c r="S71" s="202"/>
      <c r="T71" s="186"/>
      <c r="U71" s="186"/>
      <c r="V71" s="186"/>
      <c r="W71" s="186"/>
      <c r="X71" s="186"/>
      <c r="Y71" s="186"/>
    </row>
    <row r="72" spans="1:38" s="141" customFormat="1" ht="14.25">
      <c r="A72" s="464">
        <v>4</v>
      </c>
      <c r="B72" s="463">
        <v>43466</v>
      </c>
      <c r="C72" s="463"/>
      <c r="D72" s="459" t="s">
        <v>63</v>
      </c>
      <c r="E72" s="465" t="s">
        <v>264</v>
      </c>
      <c r="F72" s="466">
        <v>181</v>
      </c>
      <c r="G72" s="466">
        <v>174.7</v>
      </c>
      <c r="H72" s="466">
        <v>173.5</v>
      </c>
      <c r="I72" s="466" t="s">
        <v>3473</v>
      </c>
      <c r="J72" s="461" t="s">
        <v>3487</v>
      </c>
      <c r="K72" s="461">
        <f t="shared" ref="K72" si="7">H72-F72</f>
        <v>-7.5</v>
      </c>
      <c r="L72" s="462">
        <f t="shared" ref="L72" si="8">K72/F72</f>
        <v>-4.1436464088397788E-2</v>
      </c>
      <c r="M72" s="461" t="s">
        <v>3485</v>
      </c>
      <c r="N72" s="463">
        <v>43467</v>
      </c>
      <c r="O72" s="467"/>
      <c r="P72" s="201"/>
      <c r="Q72" s="200"/>
      <c r="R72" s="414" t="s">
        <v>2049</v>
      </c>
      <c r="S72" s="202"/>
      <c r="T72" s="186"/>
      <c r="U72" s="186"/>
      <c r="V72" s="186"/>
      <c r="W72" s="186"/>
      <c r="X72" s="186"/>
      <c r="Y72" s="186"/>
    </row>
    <row r="73" spans="1:38" s="141" customFormat="1" ht="14.25">
      <c r="A73" s="464">
        <v>5</v>
      </c>
      <c r="B73" s="481">
        <v>43467</v>
      </c>
      <c r="C73" s="481"/>
      <c r="D73" s="459" t="s">
        <v>348</v>
      </c>
      <c r="E73" s="465" t="s">
        <v>264</v>
      </c>
      <c r="F73" s="466">
        <v>622.5</v>
      </c>
      <c r="G73" s="466">
        <v>603</v>
      </c>
      <c r="H73" s="466">
        <v>603</v>
      </c>
      <c r="I73" s="466" t="s">
        <v>3479</v>
      </c>
      <c r="J73" s="461" t="s">
        <v>3550</v>
      </c>
      <c r="K73" s="461">
        <f t="shared" ref="K73:K74" si="9">H73-F73</f>
        <v>-19.5</v>
      </c>
      <c r="L73" s="462">
        <f t="shared" ref="L73:L74" si="10">K73/F73</f>
        <v>-3.1325301204819279E-2</v>
      </c>
      <c r="M73" s="461" t="s">
        <v>3485</v>
      </c>
      <c r="N73" s="481">
        <v>43473</v>
      </c>
      <c r="O73" s="467"/>
      <c r="P73" s="201"/>
      <c r="Q73" s="200"/>
      <c r="R73" s="414" t="s">
        <v>2049</v>
      </c>
      <c r="S73" s="202"/>
      <c r="T73" s="186"/>
      <c r="U73" s="186"/>
      <c r="V73" s="186"/>
      <c r="W73" s="186"/>
      <c r="X73" s="186"/>
      <c r="Y73" s="186"/>
    </row>
    <row r="74" spans="1:38" s="207" customFormat="1" ht="15" customHeight="1">
      <c r="A74" s="450">
        <v>6</v>
      </c>
      <c r="B74" s="451">
        <v>43467</v>
      </c>
      <c r="C74" s="452"/>
      <c r="D74" s="453" t="s">
        <v>206</v>
      </c>
      <c r="E74" s="454" t="s">
        <v>264</v>
      </c>
      <c r="F74" s="455">
        <v>1102.5</v>
      </c>
      <c r="G74" s="455">
        <v>1068.7</v>
      </c>
      <c r="H74" s="455">
        <v>1128</v>
      </c>
      <c r="I74" s="455" t="s">
        <v>3483</v>
      </c>
      <c r="J74" s="350" t="s">
        <v>3584</v>
      </c>
      <c r="K74" s="350">
        <f t="shared" si="9"/>
        <v>25.5</v>
      </c>
      <c r="L74" s="386">
        <f t="shared" si="10"/>
        <v>2.3129251700680271E-2</v>
      </c>
      <c r="M74" s="350" t="s">
        <v>266</v>
      </c>
      <c r="N74" s="484">
        <v>43473</v>
      </c>
      <c r="O74" s="456"/>
      <c r="P74" s="208"/>
      <c r="Q74" s="208"/>
      <c r="R74" s="403" t="s">
        <v>2049</v>
      </c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</row>
    <row r="75" spans="1:38" s="207" customFormat="1" ht="15" customHeight="1">
      <c r="A75" s="450">
        <v>7</v>
      </c>
      <c r="B75" s="451">
        <v>43468</v>
      </c>
      <c r="C75" s="452"/>
      <c r="D75" s="453" t="s">
        <v>60</v>
      </c>
      <c r="E75" s="454" t="s">
        <v>264</v>
      </c>
      <c r="F75" s="455">
        <v>420.5</v>
      </c>
      <c r="G75" s="455">
        <v>407.7</v>
      </c>
      <c r="H75" s="455">
        <v>431</v>
      </c>
      <c r="I75" s="455" t="s">
        <v>3502</v>
      </c>
      <c r="J75" s="350" t="s">
        <v>3596</v>
      </c>
      <c r="K75" s="350">
        <f t="shared" ref="K75" si="11">H75-F75</f>
        <v>10.5</v>
      </c>
      <c r="L75" s="386">
        <f t="shared" ref="L75" si="12">K75/F75</f>
        <v>2.4970273483947682E-2</v>
      </c>
      <c r="M75" s="350" t="s">
        <v>266</v>
      </c>
      <c r="N75" s="487">
        <v>43479</v>
      </c>
      <c r="O75" s="456"/>
      <c r="P75" s="208"/>
      <c r="Q75" s="208"/>
      <c r="R75" s="403" t="s">
        <v>2049</v>
      </c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</row>
    <row r="76" spans="1:38" s="207" customFormat="1" ht="15" customHeight="1">
      <c r="A76" s="450">
        <v>8</v>
      </c>
      <c r="B76" s="451">
        <v>43469</v>
      </c>
      <c r="C76" s="452"/>
      <c r="D76" s="453" t="s">
        <v>134</v>
      </c>
      <c r="E76" s="454" t="s">
        <v>264</v>
      </c>
      <c r="F76" s="455">
        <v>1092.5</v>
      </c>
      <c r="G76" s="455">
        <v>1058.8</v>
      </c>
      <c r="H76" s="455">
        <v>1120</v>
      </c>
      <c r="I76" s="455" t="s">
        <v>3517</v>
      </c>
      <c r="J76" s="350" t="s">
        <v>3628</v>
      </c>
      <c r="K76" s="350">
        <f t="shared" ref="K76" si="13">H76-F76</f>
        <v>27.5</v>
      </c>
      <c r="L76" s="386">
        <f t="shared" ref="L76" si="14">K76/F76</f>
        <v>2.5171624713958809E-2</v>
      </c>
      <c r="M76" s="350" t="s">
        <v>266</v>
      </c>
      <c r="N76" s="495">
        <v>43480</v>
      </c>
      <c r="O76" s="456"/>
      <c r="P76" s="208"/>
      <c r="Q76" s="208"/>
      <c r="R76" s="403" t="s">
        <v>2049</v>
      </c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</row>
    <row r="77" spans="1:38" s="141" customFormat="1" ht="14.25">
      <c r="A77" s="402">
        <v>9</v>
      </c>
      <c r="B77" s="468">
        <v>43469</v>
      </c>
      <c r="C77" s="468"/>
      <c r="D77" s="381" t="s">
        <v>32</v>
      </c>
      <c r="E77" s="294" t="s">
        <v>264</v>
      </c>
      <c r="F77" s="295" t="s">
        <v>3519</v>
      </c>
      <c r="G77" s="295">
        <v>369</v>
      </c>
      <c r="H77" s="295"/>
      <c r="I77" s="295">
        <v>400</v>
      </c>
      <c r="J77" s="387" t="s">
        <v>265</v>
      </c>
      <c r="K77" s="388"/>
      <c r="L77" s="352"/>
      <c r="M77" s="388"/>
      <c r="N77" s="394"/>
      <c r="O77" s="332">
        <f>VLOOKUP(D77,Sheet2!A11:N1636,6,0)</f>
        <v>385.15</v>
      </c>
      <c r="P77" s="201"/>
      <c r="Q77" s="200"/>
      <c r="R77" s="414" t="s">
        <v>2048</v>
      </c>
      <c r="S77" s="202"/>
      <c r="T77" s="186"/>
      <c r="U77" s="186"/>
      <c r="V77" s="186"/>
      <c r="W77" s="186"/>
      <c r="X77" s="186"/>
      <c r="Y77" s="186"/>
    </row>
    <row r="78" spans="1:38" s="141" customFormat="1" ht="14.25">
      <c r="A78" s="402">
        <v>10</v>
      </c>
      <c r="B78" s="468">
        <v>43473</v>
      </c>
      <c r="C78" s="468"/>
      <c r="D78" s="381" t="s">
        <v>1747</v>
      </c>
      <c r="E78" s="294" t="s">
        <v>264</v>
      </c>
      <c r="F78" s="295" t="s">
        <v>3546</v>
      </c>
      <c r="G78" s="295">
        <v>200.7</v>
      </c>
      <c r="H78" s="295"/>
      <c r="I78" s="295" t="s">
        <v>3547</v>
      </c>
      <c r="J78" s="387" t="s">
        <v>265</v>
      </c>
      <c r="K78" s="388"/>
      <c r="L78" s="352"/>
      <c r="M78" s="388"/>
      <c r="N78" s="394"/>
      <c r="O78" s="332">
        <f>VLOOKUP(D78,Sheet2!A12:N1637,6,0)</f>
        <v>208.25</v>
      </c>
      <c r="P78" s="201"/>
      <c r="Q78" s="200"/>
      <c r="R78" s="414" t="s">
        <v>2049</v>
      </c>
      <c r="S78" s="202"/>
      <c r="T78" s="186"/>
      <c r="U78" s="186"/>
      <c r="V78" s="186"/>
      <c r="W78" s="186"/>
      <c r="X78" s="186"/>
      <c r="Y78" s="186"/>
    </row>
    <row r="79" spans="1:38" s="141" customFormat="1" ht="14.25">
      <c r="A79" s="402"/>
      <c r="B79" s="432"/>
      <c r="C79" s="432"/>
      <c r="D79" s="381"/>
      <c r="E79" s="294"/>
      <c r="F79" s="295"/>
      <c r="G79" s="295"/>
      <c r="H79" s="295"/>
      <c r="I79" s="295"/>
      <c r="J79" s="387"/>
      <c r="K79" s="388"/>
      <c r="L79" s="352"/>
      <c r="M79" s="388"/>
      <c r="N79" s="394"/>
      <c r="O79" s="332"/>
      <c r="P79" s="201"/>
      <c r="Q79" s="200"/>
      <c r="R79" s="414"/>
      <c r="S79" s="202"/>
      <c r="T79" s="186"/>
      <c r="U79" s="186"/>
      <c r="V79" s="186"/>
      <c r="W79" s="186"/>
      <c r="X79" s="186"/>
      <c r="Y79" s="186"/>
    </row>
    <row r="80" spans="1:38" s="141" customFormat="1" ht="14.25">
      <c r="A80" s="402"/>
      <c r="B80" s="432"/>
      <c r="C80" s="432"/>
      <c r="D80" s="381"/>
      <c r="E80" s="294"/>
      <c r="F80" s="295"/>
      <c r="G80" s="295"/>
      <c r="H80" s="295"/>
      <c r="I80" s="295"/>
      <c r="J80" s="387"/>
      <c r="K80" s="388"/>
      <c r="L80" s="352"/>
      <c r="M80" s="388"/>
      <c r="N80" s="394"/>
      <c r="O80" s="332"/>
      <c r="P80" s="201"/>
      <c r="Q80" s="200"/>
      <c r="R80" s="414"/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02"/>
      <c r="B81" s="432"/>
      <c r="C81" s="432"/>
      <c r="D81" s="381"/>
      <c r="E81" s="294"/>
      <c r="F81" s="295"/>
      <c r="G81" s="295"/>
      <c r="H81" s="295"/>
      <c r="I81" s="295"/>
      <c r="J81" s="387"/>
      <c r="K81" s="388"/>
      <c r="L81" s="352"/>
      <c r="M81" s="388"/>
      <c r="N81" s="394"/>
      <c r="O81" s="332"/>
      <c r="P81" s="201"/>
      <c r="Q81" s="200"/>
      <c r="R81" s="414"/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02"/>
      <c r="B82" s="432"/>
      <c r="C82" s="432"/>
      <c r="D82" s="381"/>
      <c r="E82" s="294"/>
      <c r="F82" s="295"/>
      <c r="G82" s="295"/>
      <c r="H82" s="295"/>
      <c r="I82" s="295"/>
      <c r="J82" s="387"/>
      <c r="K82" s="388"/>
      <c r="L82" s="352"/>
      <c r="M82" s="388"/>
      <c r="N82" s="394"/>
      <c r="O82" s="332"/>
      <c r="P82" s="201"/>
      <c r="Q82" s="200"/>
      <c r="R82" s="414"/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02"/>
      <c r="B83" s="432"/>
      <c r="C83" s="432"/>
      <c r="D83" s="381"/>
      <c r="E83" s="294"/>
      <c r="F83" s="295"/>
      <c r="G83" s="295"/>
      <c r="H83" s="295"/>
      <c r="I83" s="295"/>
      <c r="J83" s="387"/>
      <c r="K83" s="388"/>
      <c r="L83" s="352"/>
      <c r="M83" s="388"/>
      <c r="N83" s="394"/>
      <c r="O83" s="332"/>
      <c r="P83" s="201"/>
      <c r="Q83" s="200"/>
      <c r="R83" s="414"/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02"/>
      <c r="B84" s="432"/>
      <c r="C84" s="432"/>
      <c r="D84" s="381"/>
      <c r="E84" s="294"/>
      <c r="F84" s="295"/>
      <c r="G84" s="295"/>
      <c r="H84" s="295"/>
      <c r="I84" s="295"/>
      <c r="J84" s="387"/>
      <c r="K84" s="388"/>
      <c r="L84" s="352"/>
      <c r="M84" s="388"/>
      <c r="N84" s="394"/>
      <c r="O84" s="332"/>
      <c r="P84" s="201"/>
      <c r="Q84" s="200"/>
      <c r="R84" s="414"/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02"/>
      <c r="B85" s="432"/>
      <c r="C85" s="432"/>
      <c r="D85" s="381"/>
      <c r="E85" s="294"/>
      <c r="F85" s="295"/>
      <c r="G85" s="295"/>
      <c r="H85" s="295"/>
      <c r="I85" s="295"/>
      <c r="J85" s="387"/>
      <c r="K85" s="388"/>
      <c r="L85" s="352"/>
      <c r="M85" s="388"/>
      <c r="N85" s="394"/>
      <c r="O85" s="332"/>
      <c r="P85" s="201"/>
      <c r="Q85" s="200"/>
      <c r="R85" s="414"/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02"/>
      <c r="B86" s="432"/>
      <c r="C86" s="432"/>
      <c r="D86" s="381"/>
      <c r="E86" s="294"/>
      <c r="F86" s="295"/>
      <c r="G86" s="295"/>
      <c r="H86" s="295"/>
      <c r="I86" s="295"/>
      <c r="J86" s="387"/>
      <c r="K86" s="388"/>
      <c r="L86" s="352"/>
      <c r="M86" s="388"/>
      <c r="N86" s="394"/>
      <c r="O86" s="332"/>
      <c r="P86" s="201"/>
      <c r="Q86" s="200"/>
      <c r="R86" s="414"/>
      <c r="S86" s="202"/>
      <c r="T86" s="186"/>
      <c r="U86" s="186"/>
      <c r="V86" s="186"/>
      <c r="W86" s="186"/>
      <c r="X86" s="186"/>
      <c r="Y86" s="186"/>
    </row>
    <row r="87" spans="1:34" s="141" customFormat="1" ht="14.25">
      <c r="A87" s="402"/>
      <c r="B87" s="432"/>
      <c r="C87" s="432"/>
      <c r="D87" s="381"/>
      <c r="E87" s="294"/>
      <c r="F87" s="295"/>
      <c r="G87" s="295"/>
      <c r="H87" s="295"/>
      <c r="I87" s="295"/>
      <c r="J87" s="387"/>
      <c r="K87" s="388"/>
      <c r="L87" s="352"/>
      <c r="M87" s="388"/>
      <c r="N87" s="394"/>
      <c r="O87" s="332"/>
      <c r="P87" s="201"/>
      <c r="Q87" s="200"/>
      <c r="R87" s="414"/>
      <c r="S87" s="202"/>
      <c r="T87" s="186"/>
      <c r="U87" s="186"/>
      <c r="V87" s="186"/>
      <c r="W87" s="186"/>
      <c r="X87" s="186"/>
      <c r="Y87" s="186"/>
    </row>
    <row r="88" spans="1:34" s="19" customFormat="1" ht="14.25">
      <c r="A88" s="349"/>
      <c r="B88" s="354"/>
      <c r="C88" s="354"/>
      <c r="D88" s="345"/>
      <c r="E88" s="348"/>
      <c r="F88" s="348"/>
      <c r="G88" s="349"/>
      <c r="H88" s="349"/>
      <c r="I88" s="348"/>
      <c r="J88" s="281"/>
      <c r="K88" s="281"/>
      <c r="L88" s="352"/>
      <c r="M88" s="281"/>
      <c r="N88" s="331"/>
      <c r="O88" s="332"/>
      <c r="P88" s="201"/>
      <c r="Q88" s="200"/>
      <c r="R88" s="39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s="19" customFormat="1">
      <c r="A89" s="379" t="s">
        <v>338</v>
      </c>
      <c r="B89" s="379"/>
      <c r="C89" s="379"/>
      <c r="D89" s="379"/>
      <c r="E89" s="322"/>
      <c r="F89" s="380" t="s">
        <v>360</v>
      </c>
      <c r="G89" s="320"/>
      <c r="H89" s="320"/>
      <c r="I89" s="101"/>
      <c r="J89" s="100"/>
      <c r="K89" s="323"/>
      <c r="L89" s="324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>
      <c r="A90" s="183" t="s">
        <v>2119</v>
      </c>
      <c r="B90" s="204"/>
      <c r="C90" s="204"/>
      <c r="D90" s="243"/>
      <c r="E90" s="86"/>
      <c r="F90" s="170" t="s">
        <v>2148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4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4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4" s="109" customFormat="1" ht="15">
      <c r="A93" s="1"/>
      <c r="B93" s="244" t="s">
        <v>1835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2"/>
      <c r="R93" s="152"/>
      <c r="S93" s="152"/>
      <c r="T93" s="152"/>
    </row>
    <row r="94" spans="1:34" s="109" customFormat="1" ht="38.25">
      <c r="A94" s="155" t="s">
        <v>13</v>
      </c>
      <c r="B94" s="84" t="s">
        <v>216</v>
      </c>
      <c r="C94" s="84"/>
      <c r="D94" s="85" t="s">
        <v>253</v>
      </c>
      <c r="E94" s="84" t="s">
        <v>254</v>
      </c>
      <c r="F94" s="84" t="s">
        <v>255</v>
      </c>
      <c r="G94" s="84" t="s">
        <v>256</v>
      </c>
      <c r="H94" s="84" t="s">
        <v>257</v>
      </c>
      <c r="I94" s="84" t="s">
        <v>258</v>
      </c>
      <c r="J94" s="315" t="s">
        <v>259</v>
      </c>
      <c r="K94" s="298" t="s">
        <v>1839</v>
      </c>
      <c r="L94" s="297" t="s">
        <v>261</v>
      </c>
      <c r="M94" s="165" t="s">
        <v>268</v>
      </c>
      <c r="N94" s="84" t="s">
        <v>269</v>
      </c>
      <c r="O94" s="84" t="s">
        <v>262</v>
      </c>
      <c r="P94" s="378" t="s">
        <v>263</v>
      </c>
      <c r="Q94" s="377"/>
      <c r="R94" s="87"/>
      <c r="S94" s="152"/>
      <c r="T94" s="152"/>
    </row>
    <row r="95" spans="1:34" s="141" customFormat="1" ht="14.25">
      <c r="A95" s="457">
        <v>1</v>
      </c>
      <c r="B95" s="458">
        <v>43465</v>
      </c>
      <c r="C95" s="458"/>
      <c r="D95" s="459" t="s">
        <v>3468</v>
      </c>
      <c r="E95" s="460" t="s">
        <v>264</v>
      </c>
      <c r="F95" s="460">
        <v>2662.5</v>
      </c>
      <c r="G95" s="457">
        <v>2620</v>
      </c>
      <c r="H95" s="457">
        <v>2615</v>
      </c>
      <c r="I95" s="460">
        <v>2750</v>
      </c>
      <c r="J95" s="461" t="s">
        <v>3484</v>
      </c>
      <c r="K95" s="461">
        <f>H95-F95</f>
        <v>-47.5</v>
      </c>
      <c r="L95" s="462"/>
      <c r="M95" s="461">
        <f t="shared" ref="M95" si="15">N95*K95</f>
        <v>-11875</v>
      </c>
      <c r="N95" s="461">
        <v>250</v>
      </c>
      <c r="O95" s="461" t="s">
        <v>3485</v>
      </c>
      <c r="P95" s="463">
        <v>43467</v>
      </c>
      <c r="Q95" s="382"/>
      <c r="R95" s="403" t="s">
        <v>2049</v>
      </c>
      <c r="T95" s="140"/>
      <c r="U95" s="140"/>
      <c r="V95" s="140"/>
      <c r="W95" s="140"/>
      <c r="X95" s="140"/>
      <c r="Y95" s="140"/>
      <c r="Z95" s="140"/>
    </row>
    <row r="96" spans="1:34" s="141" customFormat="1" ht="14.25">
      <c r="A96" s="383">
        <v>2</v>
      </c>
      <c r="B96" s="445">
        <v>43465</v>
      </c>
      <c r="C96" s="445"/>
      <c r="D96" s="384" t="s">
        <v>3469</v>
      </c>
      <c r="E96" s="385" t="s">
        <v>2013</v>
      </c>
      <c r="F96" s="385">
        <v>1333</v>
      </c>
      <c r="G96" s="383">
        <v>1353</v>
      </c>
      <c r="H96" s="383">
        <v>1325.5</v>
      </c>
      <c r="I96" s="385">
        <v>1300</v>
      </c>
      <c r="J96" s="350" t="s">
        <v>3440</v>
      </c>
      <c r="K96" s="350">
        <f>F96-H96</f>
        <v>7.5</v>
      </c>
      <c r="L96" s="386"/>
      <c r="M96" s="350">
        <f t="shared" ref="M96" si="16">N96*K96</f>
        <v>5250</v>
      </c>
      <c r="N96" s="350">
        <v>700</v>
      </c>
      <c r="O96" s="350" t="s">
        <v>266</v>
      </c>
      <c r="P96" s="445">
        <v>43466</v>
      </c>
      <c r="Q96" s="382"/>
      <c r="R96" s="403" t="s">
        <v>2048</v>
      </c>
      <c r="T96" s="140"/>
      <c r="U96" s="140"/>
      <c r="V96" s="140"/>
      <c r="W96" s="140"/>
      <c r="X96" s="140"/>
      <c r="Y96" s="140"/>
      <c r="Z96" s="140"/>
    </row>
    <row r="97" spans="1:26" s="141" customFormat="1" ht="14.25">
      <c r="A97" s="457">
        <v>3</v>
      </c>
      <c r="B97" s="458">
        <v>43465</v>
      </c>
      <c r="C97" s="458"/>
      <c r="D97" s="459" t="s">
        <v>143</v>
      </c>
      <c r="E97" s="460" t="s">
        <v>264</v>
      </c>
      <c r="F97" s="460">
        <v>612.5</v>
      </c>
      <c r="G97" s="457">
        <v>594</v>
      </c>
      <c r="H97" s="457">
        <v>590.5</v>
      </c>
      <c r="I97" s="460" t="s">
        <v>3471</v>
      </c>
      <c r="J97" s="461" t="s">
        <v>3512</v>
      </c>
      <c r="K97" s="461">
        <f>H97-F97</f>
        <v>-22</v>
      </c>
      <c r="L97" s="462">
        <f t="shared" ref="L97" si="17">K97/F97</f>
        <v>-3.5918367346938776E-2</v>
      </c>
      <c r="M97" s="461"/>
      <c r="N97" s="461"/>
      <c r="O97" s="461" t="s">
        <v>3485</v>
      </c>
      <c r="P97" s="463">
        <v>43468</v>
      </c>
      <c r="Q97" s="382"/>
      <c r="R97" s="403" t="s">
        <v>2048</v>
      </c>
      <c r="T97" s="140"/>
      <c r="U97" s="140"/>
      <c r="V97" s="140"/>
      <c r="W97" s="140"/>
      <c r="X97" s="140"/>
      <c r="Y97" s="140"/>
      <c r="Z97" s="140"/>
    </row>
    <row r="98" spans="1:26" s="141" customFormat="1" ht="14.25">
      <c r="A98" s="457">
        <v>4</v>
      </c>
      <c r="B98" s="458">
        <v>43466</v>
      </c>
      <c r="C98" s="458"/>
      <c r="D98" s="459" t="s">
        <v>3456</v>
      </c>
      <c r="E98" s="460" t="s">
        <v>264</v>
      </c>
      <c r="F98" s="460">
        <v>709</v>
      </c>
      <c r="G98" s="457">
        <v>693</v>
      </c>
      <c r="H98" s="457">
        <v>698.5</v>
      </c>
      <c r="I98" s="460">
        <v>740</v>
      </c>
      <c r="J98" s="461" t="s">
        <v>3634</v>
      </c>
      <c r="K98" s="461">
        <f>H98-F98</f>
        <v>-10.5</v>
      </c>
      <c r="L98" s="462"/>
      <c r="M98" s="461">
        <f t="shared" ref="M98" si="18">N98*K98</f>
        <v>-7875</v>
      </c>
      <c r="N98" s="461">
        <v>750</v>
      </c>
      <c r="O98" s="461" t="s">
        <v>3485</v>
      </c>
      <c r="P98" s="496">
        <v>43480</v>
      </c>
      <c r="Q98" s="382"/>
      <c r="R98" s="403" t="s">
        <v>3186</v>
      </c>
      <c r="T98" s="140"/>
      <c r="U98" s="140"/>
      <c r="V98" s="140"/>
      <c r="W98" s="140"/>
      <c r="X98" s="140"/>
      <c r="Y98" s="140"/>
      <c r="Z98" s="140"/>
    </row>
    <row r="99" spans="1:26" s="141" customFormat="1" ht="14.25">
      <c r="A99" s="383">
        <v>5</v>
      </c>
      <c r="B99" s="469">
        <v>43467</v>
      </c>
      <c r="C99" s="469"/>
      <c r="D99" s="384" t="s">
        <v>3478</v>
      </c>
      <c r="E99" s="385" t="s">
        <v>264</v>
      </c>
      <c r="F99" s="385">
        <v>1920</v>
      </c>
      <c r="G99" s="383">
        <v>1875</v>
      </c>
      <c r="H99" s="383">
        <v>1946.5</v>
      </c>
      <c r="I99" s="385">
        <v>2000</v>
      </c>
      <c r="J99" s="350" t="s">
        <v>3507</v>
      </c>
      <c r="K99" s="350">
        <f t="shared" ref="K99:K104" si="19">H99-F99</f>
        <v>26.5</v>
      </c>
      <c r="L99" s="386"/>
      <c r="M99" s="350">
        <f t="shared" ref="M99:M100" si="20">N99*K99</f>
        <v>6625</v>
      </c>
      <c r="N99" s="350">
        <v>250</v>
      </c>
      <c r="O99" s="350" t="s">
        <v>266</v>
      </c>
      <c r="P99" s="469">
        <v>43468</v>
      </c>
      <c r="Q99" s="382"/>
      <c r="R99" s="403" t="s">
        <v>2048</v>
      </c>
      <c r="T99" s="140"/>
      <c r="U99" s="140"/>
      <c r="V99" s="140"/>
      <c r="W99" s="140"/>
      <c r="X99" s="140"/>
      <c r="Y99" s="140"/>
      <c r="Z99" s="140"/>
    </row>
    <row r="100" spans="1:26" s="141" customFormat="1" ht="14.25">
      <c r="A100" s="457">
        <v>6</v>
      </c>
      <c r="B100" s="458">
        <v>43467</v>
      </c>
      <c r="C100" s="458"/>
      <c r="D100" s="459" t="s">
        <v>3480</v>
      </c>
      <c r="E100" s="460" t="s">
        <v>264</v>
      </c>
      <c r="F100" s="460">
        <v>222</v>
      </c>
      <c r="G100" s="457">
        <v>217</v>
      </c>
      <c r="H100" s="457">
        <v>217</v>
      </c>
      <c r="I100" s="460">
        <v>232</v>
      </c>
      <c r="J100" s="461" t="s">
        <v>3508</v>
      </c>
      <c r="K100" s="461">
        <f t="shared" si="19"/>
        <v>-5</v>
      </c>
      <c r="L100" s="462"/>
      <c r="M100" s="461">
        <f t="shared" si="20"/>
        <v>-12500</v>
      </c>
      <c r="N100" s="461">
        <v>2500</v>
      </c>
      <c r="O100" s="461" t="s">
        <v>3485</v>
      </c>
      <c r="P100" s="463">
        <v>43468</v>
      </c>
      <c r="Q100" s="382"/>
      <c r="R100" s="403" t="s">
        <v>3186</v>
      </c>
      <c r="T100" s="140"/>
      <c r="U100" s="140"/>
      <c r="V100" s="140"/>
      <c r="W100" s="140"/>
      <c r="X100" s="140"/>
      <c r="Y100" s="140"/>
      <c r="Z100" s="140"/>
    </row>
    <row r="101" spans="1:26" s="141" customFormat="1" ht="14.25">
      <c r="A101" s="457">
        <v>7</v>
      </c>
      <c r="B101" s="458">
        <v>43467</v>
      </c>
      <c r="C101" s="458"/>
      <c r="D101" s="459" t="s">
        <v>97</v>
      </c>
      <c r="E101" s="460" t="s">
        <v>264</v>
      </c>
      <c r="F101" s="460">
        <v>137.5</v>
      </c>
      <c r="G101" s="457">
        <v>134</v>
      </c>
      <c r="H101" s="457">
        <v>134</v>
      </c>
      <c r="I101" s="460" t="s">
        <v>3486</v>
      </c>
      <c r="J101" s="461" t="s">
        <v>3509</v>
      </c>
      <c r="K101" s="461">
        <f t="shared" si="19"/>
        <v>-3.5</v>
      </c>
      <c r="L101" s="462">
        <f t="shared" ref="L101" si="21">K101/F101</f>
        <v>-2.5454545454545455E-2</v>
      </c>
      <c r="M101" s="461"/>
      <c r="N101" s="461"/>
      <c r="O101" s="461" t="s">
        <v>3485</v>
      </c>
      <c r="P101" s="463">
        <v>43468</v>
      </c>
      <c r="Q101" s="382"/>
      <c r="R101" s="403" t="s">
        <v>2048</v>
      </c>
      <c r="T101" s="140"/>
      <c r="U101" s="140"/>
      <c r="V101" s="140"/>
      <c r="W101" s="140"/>
      <c r="X101" s="140"/>
      <c r="Y101" s="140"/>
      <c r="Z101" s="140"/>
    </row>
    <row r="102" spans="1:26" s="141" customFormat="1" ht="14.25">
      <c r="A102" s="457">
        <v>8</v>
      </c>
      <c r="B102" s="458">
        <v>43468</v>
      </c>
      <c r="C102" s="458"/>
      <c r="D102" s="459" t="s">
        <v>3503</v>
      </c>
      <c r="E102" s="460" t="s">
        <v>264</v>
      </c>
      <c r="F102" s="460">
        <v>384.5</v>
      </c>
      <c r="G102" s="457">
        <v>379</v>
      </c>
      <c r="H102" s="457">
        <v>380.5</v>
      </c>
      <c r="I102" s="460">
        <v>395</v>
      </c>
      <c r="J102" s="461" t="s">
        <v>3504</v>
      </c>
      <c r="K102" s="461">
        <f t="shared" si="19"/>
        <v>-4</v>
      </c>
      <c r="L102" s="462"/>
      <c r="M102" s="461">
        <f t="shared" ref="M102:M103" si="22">N102*K102</f>
        <v>-10000</v>
      </c>
      <c r="N102" s="461">
        <v>2500</v>
      </c>
      <c r="O102" s="461" t="s">
        <v>3485</v>
      </c>
      <c r="P102" s="470">
        <v>43468</v>
      </c>
      <c r="Q102" s="382"/>
      <c r="R102" s="403" t="s">
        <v>2048</v>
      </c>
      <c r="T102" s="140"/>
      <c r="U102" s="140"/>
      <c r="V102" s="140"/>
      <c r="W102" s="140"/>
      <c r="X102" s="140"/>
      <c r="Y102" s="140"/>
      <c r="Z102" s="140"/>
    </row>
    <row r="103" spans="1:26" s="141" customFormat="1" ht="14.25">
      <c r="A103" s="383">
        <v>9</v>
      </c>
      <c r="B103" s="477">
        <v>43469</v>
      </c>
      <c r="C103" s="477"/>
      <c r="D103" s="384" t="s">
        <v>3518</v>
      </c>
      <c r="E103" s="385" t="s">
        <v>264</v>
      </c>
      <c r="F103" s="385">
        <v>260</v>
      </c>
      <c r="G103" s="383">
        <v>254</v>
      </c>
      <c r="H103" s="383">
        <v>263.5</v>
      </c>
      <c r="I103" s="385">
        <v>270</v>
      </c>
      <c r="J103" s="350" t="s">
        <v>3535</v>
      </c>
      <c r="K103" s="350">
        <f t="shared" si="19"/>
        <v>3.5</v>
      </c>
      <c r="L103" s="386"/>
      <c r="M103" s="350">
        <f t="shared" si="22"/>
        <v>7000</v>
      </c>
      <c r="N103" s="350">
        <v>2000</v>
      </c>
      <c r="O103" s="350" t="s">
        <v>266</v>
      </c>
      <c r="P103" s="477">
        <v>43472</v>
      </c>
      <c r="Q103" s="382"/>
      <c r="R103" s="403" t="s">
        <v>3186</v>
      </c>
      <c r="T103" s="140"/>
      <c r="U103" s="140"/>
      <c r="V103" s="140"/>
      <c r="W103" s="140"/>
      <c r="X103" s="140"/>
      <c r="Y103" s="140"/>
      <c r="Z103" s="140"/>
    </row>
    <row r="104" spans="1:26" s="141" customFormat="1" ht="14.25">
      <c r="A104" s="383">
        <v>10</v>
      </c>
      <c r="B104" s="476">
        <v>43469</v>
      </c>
      <c r="C104" s="476"/>
      <c r="D104" s="384" t="s">
        <v>1763</v>
      </c>
      <c r="E104" s="385" t="s">
        <v>264</v>
      </c>
      <c r="F104" s="385">
        <v>514.5</v>
      </c>
      <c r="G104" s="383">
        <v>508.7</v>
      </c>
      <c r="H104" s="383">
        <v>523.5</v>
      </c>
      <c r="I104" s="385">
        <v>525</v>
      </c>
      <c r="J104" s="350" t="s">
        <v>3520</v>
      </c>
      <c r="K104" s="350">
        <f t="shared" si="19"/>
        <v>9</v>
      </c>
      <c r="L104" s="386">
        <f t="shared" ref="L104" si="23">K104/F104</f>
        <v>1.7492711370262391E-2</v>
      </c>
      <c r="M104" s="350"/>
      <c r="N104" s="350"/>
      <c r="O104" s="350" t="s">
        <v>266</v>
      </c>
      <c r="P104" s="479">
        <v>43469</v>
      </c>
      <c r="Q104" s="382"/>
      <c r="R104" s="403" t="s">
        <v>2049</v>
      </c>
      <c r="T104" s="140"/>
      <c r="U104" s="140"/>
      <c r="V104" s="140"/>
      <c r="W104" s="140"/>
      <c r="X104" s="140"/>
      <c r="Y104" s="140"/>
      <c r="Z104" s="140"/>
    </row>
    <row r="105" spans="1:26" s="141" customFormat="1" ht="14.25">
      <c r="A105" s="383">
        <v>11</v>
      </c>
      <c r="B105" s="480">
        <v>43472</v>
      </c>
      <c r="C105" s="480"/>
      <c r="D105" s="384" t="s">
        <v>3532</v>
      </c>
      <c r="E105" s="385" t="s">
        <v>264</v>
      </c>
      <c r="F105" s="385">
        <v>326</v>
      </c>
      <c r="G105" s="383">
        <v>319</v>
      </c>
      <c r="H105" s="383">
        <v>330.5</v>
      </c>
      <c r="I105" s="385">
        <v>340</v>
      </c>
      <c r="J105" s="350" t="s">
        <v>3542</v>
      </c>
      <c r="K105" s="350">
        <f t="shared" ref="K105" si="24">H105-F105</f>
        <v>4.5</v>
      </c>
      <c r="L105" s="386"/>
      <c r="M105" s="350">
        <f t="shared" ref="M105" si="25">N105*K105</f>
        <v>7650</v>
      </c>
      <c r="N105" s="350">
        <v>1700</v>
      </c>
      <c r="O105" s="350" t="s">
        <v>266</v>
      </c>
      <c r="P105" s="480">
        <v>43473</v>
      </c>
      <c r="Q105" s="382"/>
      <c r="R105" s="403" t="s">
        <v>3186</v>
      </c>
      <c r="T105" s="140"/>
      <c r="U105" s="140"/>
      <c r="V105" s="140"/>
      <c r="W105" s="140"/>
      <c r="X105" s="140"/>
      <c r="Y105" s="140"/>
      <c r="Z105" s="140"/>
    </row>
    <row r="106" spans="1:26" s="141" customFormat="1" ht="14.25">
      <c r="A106" s="383">
        <v>12</v>
      </c>
      <c r="B106" s="477">
        <v>43472</v>
      </c>
      <c r="C106" s="477"/>
      <c r="D106" s="384" t="s">
        <v>3533</v>
      </c>
      <c r="E106" s="385" t="s">
        <v>264</v>
      </c>
      <c r="F106" s="385">
        <v>1142.5</v>
      </c>
      <c r="G106" s="383">
        <v>1118</v>
      </c>
      <c r="H106" s="383">
        <v>1159</v>
      </c>
      <c r="I106" s="385">
        <v>1190</v>
      </c>
      <c r="J106" s="350" t="s">
        <v>3534</v>
      </c>
      <c r="K106" s="350">
        <f>H106-F106</f>
        <v>16.5</v>
      </c>
      <c r="L106" s="386"/>
      <c r="M106" s="350">
        <f t="shared" ref="M106" si="26">N106*K106</f>
        <v>8250</v>
      </c>
      <c r="N106" s="350">
        <v>500</v>
      </c>
      <c r="O106" s="350" t="s">
        <v>266</v>
      </c>
      <c r="P106" s="479">
        <v>43472</v>
      </c>
      <c r="Q106" s="382"/>
      <c r="R106" s="403" t="s">
        <v>3186</v>
      </c>
      <c r="T106" s="140"/>
      <c r="U106" s="140"/>
      <c r="V106" s="140"/>
      <c r="W106" s="140"/>
      <c r="X106" s="140"/>
      <c r="Y106" s="140"/>
      <c r="Z106" s="140"/>
    </row>
    <row r="107" spans="1:26" s="141" customFormat="1" ht="14.25">
      <c r="A107" s="457">
        <v>13</v>
      </c>
      <c r="B107" s="458">
        <v>43473</v>
      </c>
      <c r="C107" s="458"/>
      <c r="D107" s="459" t="s">
        <v>3541</v>
      </c>
      <c r="E107" s="460" t="s">
        <v>2013</v>
      </c>
      <c r="F107" s="460">
        <v>657.5</v>
      </c>
      <c r="G107" s="457">
        <v>680</v>
      </c>
      <c r="H107" s="457">
        <v>680</v>
      </c>
      <c r="I107" s="460">
        <v>625</v>
      </c>
      <c r="J107" s="461" t="s">
        <v>3585</v>
      </c>
      <c r="K107" s="461">
        <f>F107-H107</f>
        <v>-22.5</v>
      </c>
      <c r="L107" s="462"/>
      <c r="M107" s="461">
        <f>N107*K107</f>
        <v>-12375</v>
      </c>
      <c r="N107" s="461">
        <v>550</v>
      </c>
      <c r="O107" s="461" t="s">
        <v>3485</v>
      </c>
      <c r="P107" s="485">
        <v>43476</v>
      </c>
      <c r="Q107" s="382"/>
      <c r="R107" s="403" t="s">
        <v>3186</v>
      </c>
      <c r="T107" s="140"/>
      <c r="U107" s="140"/>
      <c r="V107" s="140"/>
      <c r="W107" s="140"/>
      <c r="X107" s="140"/>
      <c r="Y107" s="140"/>
      <c r="Z107" s="140"/>
    </row>
    <row r="108" spans="1:26" s="141" customFormat="1" ht="14.25">
      <c r="A108" s="383">
        <v>14</v>
      </c>
      <c r="B108" s="480">
        <v>43473</v>
      </c>
      <c r="C108" s="480"/>
      <c r="D108" s="384" t="s">
        <v>3543</v>
      </c>
      <c r="E108" s="385" t="s">
        <v>264</v>
      </c>
      <c r="F108" s="385">
        <v>1394</v>
      </c>
      <c r="G108" s="383">
        <v>1377</v>
      </c>
      <c r="H108" s="383">
        <v>1406</v>
      </c>
      <c r="I108" s="385">
        <v>1430</v>
      </c>
      <c r="J108" s="350" t="s">
        <v>3544</v>
      </c>
      <c r="K108" s="350">
        <f t="shared" ref="K108" si="27">H108-F108</f>
        <v>12</v>
      </c>
      <c r="L108" s="386"/>
      <c r="M108" s="350">
        <f t="shared" ref="M108" si="28">N108*K108</f>
        <v>8400</v>
      </c>
      <c r="N108" s="350">
        <v>700</v>
      </c>
      <c r="O108" s="350" t="s">
        <v>266</v>
      </c>
      <c r="P108" s="479">
        <v>43473</v>
      </c>
      <c r="Q108" s="382"/>
      <c r="R108" s="403" t="s">
        <v>3186</v>
      </c>
      <c r="T108" s="140"/>
      <c r="U108" s="140"/>
      <c r="V108" s="140"/>
      <c r="W108" s="140"/>
      <c r="X108" s="140"/>
      <c r="Y108" s="140"/>
      <c r="Z108" s="140"/>
    </row>
    <row r="109" spans="1:26" s="141" customFormat="1" ht="14.25">
      <c r="A109" s="383">
        <v>15</v>
      </c>
      <c r="B109" s="482">
        <v>43473</v>
      </c>
      <c r="C109" s="482"/>
      <c r="D109" s="384" t="s">
        <v>3545</v>
      </c>
      <c r="E109" s="385" t="s">
        <v>264</v>
      </c>
      <c r="F109" s="385">
        <v>755.5</v>
      </c>
      <c r="G109" s="383">
        <v>746</v>
      </c>
      <c r="H109" s="383">
        <v>761.5</v>
      </c>
      <c r="I109" s="385">
        <v>775</v>
      </c>
      <c r="J109" s="350" t="s">
        <v>3559</v>
      </c>
      <c r="K109" s="350">
        <f t="shared" ref="K109" si="29">H109-F109</f>
        <v>6</v>
      </c>
      <c r="L109" s="386"/>
      <c r="M109" s="350">
        <f t="shared" ref="M109:M110" si="30">N109*K109</f>
        <v>7200</v>
      </c>
      <c r="N109" s="350">
        <v>1200</v>
      </c>
      <c r="O109" s="350" t="s">
        <v>266</v>
      </c>
      <c r="P109" s="482">
        <v>43474</v>
      </c>
      <c r="Q109" s="382"/>
      <c r="R109" s="403" t="s">
        <v>3186</v>
      </c>
      <c r="T109" s="140"/>
      <c r="U109" s="140"/>
      <c r="V109" s="140"/>
      <c r="W109" s="140"/>
      <c r="X109" s="140"/>
      <c r="Y109" s="140"/>
      <c r="Z109" s="140"/>
    </row>
    <row r="110" spans="1:26" s="141" customFormat="1" ht="14.25">
      <c r="A110" s="383">
        <v>16</v>
      </c>
      <c r="B110" s="482">
        <v>43473</v>
      </c>
      <c r="C110" s="482"/>
      <c r="D110" s="384" t="s">
        <v>3549</v>
      </c>
      <c r="E110" s="385" t="s">
        <v>2013</v>
      </c>
      <c r="F110" s="385">
        <v>161.5</v>
      </c>
      <c r="G110" s="383">
        <v>165</v>
      </c>
      <c r="H110" s="383">
        <v>158.5</v>
      </c>
      <c r="I110" s="385">
        <v>154</v>
      </c>
      <c r="J110" s="350" t="s">
        <v>3562</v>
      </c>
      <c r="K110" s="350">
        <f>F110-H110</f>
        <v>3</v>
      </c>
      <c r="L110" s="386"/>
      <c r="M110" s="350">
        <f t="shared" si="30"/>
        <v>9600</v>
      </c>
      <c r="N110" s="350">
        <v>3200</v>
      </c>
      <c r="O110" s="350" t="s">
        <v>266</v>
      </c>
      <c r="P110" s="482">
        <v>43474</v>
      </c>
      <c r="Q110" s="382"/>
      <c r="R110" s="403" t="s">
        <v>3186</v>
      </c>
      <c r="T110" s="140"/>
      <c r="U110" s="140"/>
      <c r="V110" s="140"/>
      <c r="W110" s="140"/>
      <c r="X110" s="140"/>
      <c r="Y110" s="140"/>
      <c r="Z110" s="140"/>
    </row>
    <row r="111" spans="1:26" s="141" customFormat="1" ht="14.25">
      <c r="A111" s="383">
        <v>17</v>
      </c>
      <c r="B111" s="482">
        <v>43474</v>
      </c>
      <c r="C111" s="482"/>
      <c r="D111" s="384" t="s">
        <v>3560</v>
      </c>
      <c r="E111" s="385" t="s">
        <v>264</v>
      </c>
      <c r="F111" s="385">
        <v>1260</v>
      </c>
      <c r="G111" s="383">
        <v>1235</v>
      </c>
      <c r="H111" s="383">
        <v>1275</v>
      </c>
      <c r="I111" s="385">
        <v>1300</v>
      </c>
      <c r="J111" s="350" t="s">
        <v>3561</v>
      </c>
      <c r="K111" s="350">
        <f t="shared" ref="K111:K112" si="31">H111-F111</f>
        <v>15</v>
      </c>
      <c r="L111" s="386"/>
      <c r="M111" s="350">
        <f t="shared" ref="M111" si="32">N111*K111</f>
        <v>7500</v>
      </c>
      <c r="N111" s="350">
        <v>500</v>
      </c>
      <c r="O111" s="350" t="s">
        <v>266</v>
      </c>
      <c r="P111" s="479">
        <v>43474</v>
      </c>
      <c r="Q111" s="382"/>
      <c r="R111" s="403" t="s">
        <v>3186</v>
      </c>
      <c r="T111" s="140"/>
      <c r="U111" s="140"/>
      <c r="V111" s="140"/>
      <c r="W111" s="140"/>
      <c r="X111" s="140"/>
      <c r="Y111" s="140"/>
      <c r="Z111" s="140"/>
    </row>
    <row r="112" spans="1:26" s="141" customFormat="1" ht="14.25">
      <c r="A112" s="383">
        <v>18</v>
      </c>
      <c r="B112" s="495">
        <v>43474</v>
      </c>
      <c r="C112" s="495"/>
      <c r="D112" s="384" t="s">
        <v>1710</v>
      </c>
      <c r="E112" s="385" t="s">
        <v>264</v>
      </c>
      <c r="F112" s="385">
        <v>289</v>
      </c>
      <c r="G112" s="383">
        <v>280</v>
      </c>
      <c r="H112" s="383">
        <v>295.5</v>
      </c>
      <c r="I112" s="385">
        <v>310</v>
      </c>
      <c r="J112" s="350" t="s">
        <v>3633</v>
      </c>
      <c r="K112" s="350">
        <f t="shared" si="31"/>
        <v>6.5</v>
      </c>
      <c r="L112" s="386">
        <f t="shared" ref="L112" si="33">K112/F112</f>
        <v>2.2491349480968859E-2</v>
      </c>
      <c r="M112" s="350"/>
      <c r="N112" s="350"/>
      <c r="O112" s="350" t="s">
        <v>266</v>
      </c>
      <c r="P112" s="495">
        <v>43480</v>
      </c>
      <c r="Q112" s="382"/>
      <c r="R112" s="403" t="s">
        <v>2049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457">
        <v>19</v>
      </c>
      <c r="B113" s="458">
        <v>43474</v>
      </c>
      <c r="C113" s="458"/>
      <c r="D113" s="459" t="s">
        <v>3518</v>
      </c>
      <c r="E113" s="460" t="s">
        <v>264</v>
      </c>
      <c r="F113" s="460">
        <v>262</v>
      </c>
      <c r="G113" s="457">
        <v>256</v>
      </c>
      <c r="H113" s="457">
        <v>256</v>
      </c>
      <c r="I113" s="460">
        <v>273</v>
      </c>
      <c r="J113" s="461" t="s">
        <v>3591</v>
      </c>
      <c r="K113" s="461">
        <f t="shared" ref="K113" si="34">H113-F113</f>
        <v>-6</v>
      </c>
      <c r="L113" s="462"/>
      <c r="M113" s="461">
        <f t="shared" ref="M113" si="35">N113*K113</f>
        <v>-12000</v>
      </c>
      <c r="N113" s="461">
        <v>2000</v>
      </c>
      <c r="O113" s="461" t="s">
        <v>3485</v>
      </c>
      <c r="P113" s="486">
        <v>43813</v>
      </c>
      <c r="Q113" s="382"/>
      <c r="R113" s="403" t="s">
        <v>3186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383">
        <v>20</v>
      </c>
      <c r="B114" s="483">
        <v>43474</v>
      </c>
      <c r="C114" s="483"/>
      <c r="D114" s="384" t="s">
        <v>3563</v>
      </c>
      <c r="E114" s="385" t="s">
        <v>264</v>
      </c>
      <c r="F114" s="385">
        <v>537</v>
      </c>
      <c r="G114" s="383">
        <v>529</v>
      </c>
      <c r="H114" s="383">
        <v>542.5</v>
      </c>
      <c r="I114" s="385">
        <v>550</v>
      </c>
      <c r="J114" s="350" t="s">
        <v>3577</v>
      </c>
      <c r="K114" s="350">
        <f t="shared" ref="K114" si="36">H114-F114</f>
        <v>5.5</v>
      </c>
      <c r="L114" s="386"/>
      <c r="M114" s="350">
        <f t="shared" ref="M114" si="37">N114*K114</f>
        <v>8250</v>
      </c>
      <c r="N114" s="350">
        <v>1500</v>
      </c>
      <c r="O114" s="350" t="s">
        <v>266</v>
      </c>
      <c r="P114" s="483">
        <v>43475</v>
      </c>
      <c r="Q114" s="382"/>
      <c r="R114" s="403" t="s">
        <v>3186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383">
        <v>21</v>
      </c>
      <c r="B115" s="484">
        <v>43475</v>
      </c>
      <c r="C115" s="484"/>
      <c r="D115" s="384" t="s">
        <v>3578</v>
      </c>
      <c r="E115" s="385" t="s">
        <v>264</v>
      </c>
      <c r="F115" s="385">
        <v>812</v>
      </c>
      <c r="G115" s="383">
        <v>796</v>
      </c>
      <c r="H115" s="383">
        <v>824</v>
      </c>
      <c r="I115" s="385">
        <v>835</v>
      </c>
      <c r="J115" s="350" t="s">
        <v>3544</v>
      </c>
      <c r="K115" s="350">
        <f t="shared" ref="K115" si="38">H115-F115</f>
        <v>12</v>
      </c>
      <c r="L115" s="386"/>
      <c r="M115" s="350">
        <f t="shared" ref="M115" si="39">N115*K115</f>
        <v>9600</v>
      </c>
      <c r="N115" s="350">
        <v>800</v>
      </c>
      <c r="O115" s="350" t="s">
        <v>266</v>
      </c>
      <c r="P115" s="484">
        <v>43476</v>
      </c>
      <c r="Q115" s="382"/>
      <c r="R115" s="403" t="s">
        <v>3186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383">
        <v>22</v>
      </c>
      <c r="B116" s="487">
        <v>43479</v>
      </c>
      <c r="C116" s="487"/>
      <c r="D116" s="384" t="s">
        <v>3560</v>
      </c>
      <c r="E116" s="385" t="s">
        <v>264</v>
      </c>
      <c r="F116" s="385">
        <v>1296</v>
      </c>
      <c r="G116" s="383">
        <v>1268</v>
      </c>
      <c r="H116" s="383">
        <v>1314</v>
      </c>
      <c r="I116" s="385">
        <v>1340</v>
      </c>
      <c r="J116" s="350" t="s">
        <v>3592</v>
      </c>
      <c r="K116" s="350">
        <f t="shared" ref="K116" si="40">H116-F116</f>
        <v>18</v>
      </c>
      <c r="L116" s="386"/>
      <c r="M116" s="350">
        <f t="shared" ref="M116" si="41">N116*K116</f>
        <v>9000</v>
      </c>
      <c r="N116" s="350">
        <v>500</v>
      </c>
      <c r="O116" s="350" t="s">
        <v>266</v>
      </c>
      <c r="P116" s="487">
        <v>43479</v>
      </c>
      <c r="Q116" s="382"/>
      <c r="R116" s="403" t="s">
        <v>2049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383">
        <v>23</v>
      </c>
      <c r="B117" s="487">
        <v>43479</v>
      </c>
      <c r="C117" s="487"/>
      <c r="D117" s="384" t="s">
        <v>3543</v>
      </c>
      <c r="E117" s="385" t="s">
        <v>264</v>
      </c>
      <c r="F117" s="385">
        <v>1378</v>
      </c>
      <c r="G117" s="383">
        <v>1363</v>
      </c>
      <c r="H117" s="383">
        <v>1392</v>
      </c>
      <c r="I117" s="385">
        <v>1420</v>
      </c>
      <c r="J117" s="350" t="s">
        <v>3593</v>
      </c>
      <c r="K117" s="350">
        <f t="shared" ref="K117" si="42">H117-F117</f>
        <v>14</v>
      </c>
      <c r="L117" s="386"/>
      <c r="M117" s="350">
        <f t="shared" ref="M117" si="43">N117*K117</f>
        <v>9800</v>
      </c>
      <c r="N117" s="350">
        <v>700</v>
      </c>
      <c r="O117" s="350" t="s">
        <v>266</v>
      </c>
      <c r="P117" s="487">
        <v>43479</v>
      </c>
      <c r="Q117" s="382"/>
      <c r="R117" s="403" t="s">
        <v>3186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349">
        <v>24</v>
      </c>
      <c r="B118" s="354">
        <v>43479</v>
      </c>
      <c r="C118" s="354"/>
      <c r="D118" s="381" t="s">
        <v>87</v>
      </c>
      <c r="E118" s="348" t="s">
        <v>264</v>
      </c>
      <c r="F118" s="348" t="s">
        <v>3594</v>
      </c>
      <c r="G118" s="349">
        <v>364</v>
      </c>
      <c r="H118" s="349"/>
      <c r="I118" s="348" t="s">
        <v>3595</v>
      </c>
      <c r="J118" s="281" t="s">
        <v>265</v>
      </c>
      <c r="K118" s="281"/>
      <c r="L118" s="352"/>
      <c r="M118" s="281"/>
      <c r="N118" s="281"/>
      <c r="O118" s="281"/>
      <c r="P118" s="354"/>
      <c r="Q118" s="382"/>
      <c r="R118" s="403" t="s">
        <v>2049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383">
        <v>25</v>
      </c>
      <c r="B119" s="494">
        <v>43479</v>
      </c>
      <c r="C119" s="494"/>
      <c r="D119" s="384" t="s">
        <v>3545</v>
      </c>
      <c r="E119" s="385" t="s">
        <v>264</v>
      </c>
      <c r="F119" s="385">
        <v>773</v>
      </c>
      <c r="G119" s="383">
        <v>763</v>
      </c>
      <c r="H119" s="383">
        <v>781.5</v>
      </c>
      <c r="I119" s="385">
        <v>790</v>
      </c>
      <c r="J119" s="350" t="s">
        <v>295</v>
      </c>
      <c r="K119" s="350">
        <f t="shared" ref="K119" si="44">H119-F119</f>
        <v>8.5</v>
      </c>
      <c r="L119" s="386"/>
      <c r="M119" s="350">
        <f t="shared" ref="M119" si="45">N119*K119</f>
        <v>10200</v>
      </c>
      <c r="N119" s="350">
        <v>1200</v>
      </c>
      <c r="O119" s="350" t="s">
        <v>266</v>
      </c>
      <c r="P119" s="494">
        <v>43480</v>
      </c>
      <c r="Q119" s="382"/>
      <c r="R119" s="403" t="s">
        <v>3186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49">
        <v>26</v>
      </c>
      <c r="B120" s="354">
        <v>43480</v>
      </c>
      <c r="C120" s="354"/>
      <c r="D120" s="381" t="s">
        <v>3626</v>
      </c>
      <c r="E120" s="348" t="s">
        <v>264</v>
      </c>
      <c r="F120" s="348" t="s">
        <v>3627</v>
      </c>
      <c r="G120" s="349">
        <v>636</v>
      </c>
      <c r="H120" s="349"/>
      <c r="I120" s="348">
        <v>670</v>
      </c>
      <c r="J120" s="281" t="s">
        <v>265</v>
      </c>
      <c r="K120" s="281"/>
      <c r="L120" s="352"/>
      <c r="M120" s="281"/>
      <c r="N120" s="281"/>
      <c r="O120" s="281"/>
      <c r="P120" s="354"/>
      <c r="Q120" s="382"/>
      <c r="R120" s="403" t="s">
        <v>3186</v>
      </c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383">
        <v>27</v>
      </c>
      <c r="B121" s="494">
        <v>43480</v>
      </c>
      <c r="C121" s="494"/>
      <c r="D121" s="384" t="s">
        <v>3625</v>
      </c>
      <c r="E121" s="385" t="s">
        <v>264</v>
      </c>
      <c r="F121" s="385">
        <v>1890</v>
      </c>
      <c r="G121" s="383">
        <v>1867</v>
      </c>
      <c r="H121" s="383">
        <v>1908</v>
      </c>
      <c r="I121" s="385">
        <v>1940</v>
      </c>
      <c r="J121" s="350" t="s">
        <v>3592</v>
      </c>
      <c r="K121" s="350">
        <f t="shared" ref="K121" si="46">H121-F121</f>
        <v>18</v>
      </c>
      <c r="L121" s="386"/>
      <c r="M121" s="350">
        <f t="shared" ref="M121" si="47">N121*K121</f>
        <v>9000</v>
      </c>
      <c r="N121" s="350">
        <v>500</v>
      </c>
      <c r="O121" s="350" t="s">
        <v>266</v>
      </c>
      <c r="P121" s="494">
        <v>43480</v>
      </c>
      <c r="Q121" s="382"/>
      <c r="R121" s="403" t="s">
        <v>3186</v>
      </c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349">
        <v>28</v>
      </c>
      <c r="B122" s="354">
        <v>43480</v>
      </c>
      <c r="C122" s="354"/>
      <c r="D122" s="381" t="s">
        <v>3629</v>
      </c>
      <c r="E122" s="348" t="s">
        <v>2013</v>
      </c>
      <c r="F122" s="348" t="s">
        <v>3630</v>
      </c>
      <c r="G122" s="349">
        <v>1208</v>
      </c>
      <c r="H122" s="349"/>
      <c r="I122" s="348">
        <v>1160</v>
      </c>
      <c r="J122" s="281" t="s">
        <v>265</v>
      </c>
      <c r="K122" s="281"/>
      <c r="L122" s="352"/>
      <c r="M122" s="281"/>
      <c r="N122" s="281"/>
      <c r="O122" s="281"/>
      <c r="P122" s="354"/>
      <c r="Q122" s="382"/>
      <c r="R122" s="403"/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349">
        <v>29</v>
      </c>
      <c r="B123" s="354">
        <v>43480</v>
      </c>
      <c r="C123" s="354"/>
      <c r="D123" s="381" t="s">
        <v>3631</v>
      </c>
      <c r="E123" s="348" t="s">
        <v>2013</v>
      </c>
      <c r="F123" s="348" t="s">
        <v>3632</v>
      </c>
      <c r="G123" s="349">
        <v>771</v>
      </c>
      <c r="H123" s="349"/>
      <c r="I123" s="348">
        <v>740</v>
      </c>
      <c r="J123" s="281" t="s">
        <v>265</v>
      </c>
      <c r="K123" s="281"/>
      <c r="L123" s="352"/>
      <c r="M123" s="281"/>
      <c r="N123" s="281"/>
      <c r="O123" s="281"/>
      <c r="P123" s="354"/>
      <c r="Q123" s="382"/>
      <c r="R123" s="403"/>
      <c r="T123" s="140"/>
      <c r="U123" s="140"/>
      <c r="V123" s="140"/>
      <c r="W123" s="140"/>
      <c r="X123" s="140"/>
      <c r="Y123" s="140"/>
      <c r="Z123" s="140"/>
    </row>
    <row r="124" spans="1:26" s="141" customFormat="1" ht="14.25">
      <c r="A124" s="349"/>
      <c r="B124" s="354"/>
      <c r="C124" s="354"/>
      <c r="D124" s="381"/>
      <c r="E124" s="348"/>
      <c r="F124" s="348"/>
      <c r="G124" s="349"/>
      <c r="H124" s="349"/>
      <c r="I124" s="348"/>
      <c r="J124" s="281"/>
      <c r="K124" s="281"/>
      <c r="L124" s="352"/>
      <c r="M124" s="281"/>
      <c r="N124" s="281"/>
      <c r="O124" s="281"/>
      <c r="P124" s="354"/>
      <c r="Q124" s="382"/>
      <c r="R124" s="403"/>
      <c r="T124" s="140"/>
      <c r="U124" s="140"/>
      <c r="V124" s="140"/>
      <c r="W124" s="140"/>
      <c r="X124" s="140"/>
      <c r="Y124" s="140"/>
      <c r="Z124" s="140"/>
    </row>
    <row r="125" spans="1:26" s="141" customFormat="1" ht="14.25">
      <c r="A125" s="349"/>
      <c r="B125" s="354"/>
      <c r="C125" s="354"/>
      <c r="D125" s="381"/>
      <c r="E125" s="348"/>
      <c r="F125" s="348"/>
      <c r="G125" s="349"/>
      <c r="H125" s="349"/>
      <c r="I125" s="348"/>
      <c r="J125" s="281"/>
      <c r="K125" s="281"/>
      <c r="L125" s="352"/>
      <c r="M125" s="281"/>
      <c r="N125" s="281"/>
      <c r="O125" s="281"/>
      <c r="P125" s="354"/>
      <c r="Q125" s="382"/>
      <c r="R125" s="403"/>
      <c r="T125" s="140"/>
      <c r="U125" s="140"/>
      <c r="V125" s="140"/>
      <c r="W125" s="140"/>
      <c r="X125" s="140"/>
      <c r="Y125" s="140"/>
      <c r="Z125" s="140"/>
    </row>
    <row r="126" spans="1:26" s="141" customFormat="1" ht="14.25">
      <c r="A126" s="193"/>
      <c r="B126" s="399"/>
      <c r="C126" s="399"/>
      <c r="D126" s="443"/>
      <c r="E126" s="152"/>
      <c r="F126" s="152"/>
      <c r="G126" s="193"/>
      <c r="H126" s="193"/>
      <c r="I126" s="152"/>
      <c r="J126" s="335"/>
      <c r="K126" s="335"/>
      <c r="L126" s="444"/>
      <c r="M126" s="335"/>
      <c r="N126" s="335"/>
      <c r="O126" s="335"/>
      <c r="P126" s="399"/>
      <c r="Q126" s="382"/>
      <c r="R126" s="403"/>
      <c r="T126" s="140"/>
      <c r="U126" s="140"/>
      <c r="V126" s="140"/>
      <c r="W126" s="140"/>
      <c r="X126" s="140"/>
      <c r="Y126" s="140"/>
      <c r="Z126" s="140"/>
    </row>
    <row r="127" spans="1:26" s="141" customFormat="1" ht="14.25">
      <c r="A127" s="193"/>
      <c r="B127" s="399"/>
      <c r="C127" s="399"/>
      <c r="D127" s="443"/>
      <c r="E127" s="152"/>
      <c r="F127" s="152"/>
      <c r="G127" s="193"/>
      <c r="H127" s="193"/>
      <c r="I127" s="152"/>
      <c r="J127" s="335"/>
      <c r="K127" s="335"/>
      <c r="L127" s="444"/>
      <c r="M127" s="335"/>
      <c r="N127" s="335"/>
      <c r="O127" s="335"/>
      <c r="P127" s="399"/>
      <c r="Q127" s="382"/>
      <c r="R127" s="403"/>
      <c r="T127" s="140"/>
      <c r="U127" s="140"/>
      <c r="V127" s="140"/>
      <c r="W127" s="140"/>
      <c r="X127" s="140"/>
      <c r="Y127" s="140"/>
      <c r="Z127" s="140"/>
    </row>
    <row r="128" spans="1:26" s="141" customFormat="1">
      <c r="A128" s="243" t="s">
        <v>338</v>
      </c>
      <c r="B128" s="321"/>
      <c r="C128" s="321"/>
      <c r="D128" s="322"/>
      <c r="E128" s="101"/>
      <c r="F128" s="101"/>
      <c r="G128" s="320"/>
      <c r="H128" s="320"/>
      <c r="I128" s="101"/>
      <c r="J128" s="87"/>
      <c r="K128" s="328"/>
      <c r="L128" s="329"/>
      <c r="M128" s="328"/>
      <c r="N128" s="330"/>
      <c r="O128" s="328"/>
      <c r="P128" s="330"/>
      <c r="Q128" s="330"/>
      <c r="R128" s="87"/>
      <c r="T128" s="140"/>
      <c r="U128" s="140"/>
      <c r="V128" s="140"/>
      <c r="W128" s="140"/>
      <c r="X128" s="140"/>
      <c r="Y128" s="140"/>
      <c r="Z128" s="140"/>
    </row>
    <row r="129" spans="1:26">
      <c r="A129" s="183" t="s">
        <v>2119</v>
      </c>
      <c r="B129" s="243"/>
      <c r="C129" s="243"/>
      <c r="D129" s="243"/>
      <c r="E129" s="19"/>
      <c r="F129" s="170" t="s">
        <v>360</v>
      </c>
      <c r="G129" s="195"/>
      <c r="H129" s="202"/>
      <c r="I129" s="92"/>
      <c r="J129" s="87"/>
      <c r="K129" s="196"/>
      <c r="L129" s="197"/>
      <c r="M129" s="150"/>
      <c r="N129" s="198"/>
      <c r="O129" s="199"/>
      <c r="P129" s="19"/>
      <c r="Q129" s="376"/>
      <c r="R129" s="87"/>
      <c r="S129" s="18"/>
      <c r="T129" s="18"/>
      <c r="U129" s="18"/>
      <c r="V129" s="18"/>
      <c r="W129" s="18"/>
      <c r="X129" s="18"/>
      <c r="Y129" s="18"/>
      <c r="Z129" s="18"/>
    </row>
    <row r="130" spans="1:26">
      <c r="A130" s="183"/>
      <c r="B130" s="204"/>
      <c r="C130" s="204"/>
      <c r="D130" s="204"/>
      <c r="E130" s="86"/>
      <c r="F130" s="170" t="s">
        <v>2148</v>
      </c>
      <c r="G130" s="195"/>
      <c r="H130" s="202"/>
      <c r="I130" s="92"/>
      <c r="J130" s="87"/>
      <c r="K130" s="196"/>
      <c r="L130" s="197"/>
      <c r="M130" s="150"/>
      <c r="N130" s="198"/>
      <c r="O130" s="199"/>
      <c r="P130" s="19"/>
      <c r="Q130" s="376"/>
      <c r="R130" s="87"/>
      <c r="S130" s="18"/>
      <c r="T130" s="18"/>
      <c r="U130" s="18"/>
      <c r="V130" s="18"/>
      <c r="W130" s="18"/>
      <c r="X130" s="18"/>
    </row>
    <row r="131" spans="1:26" s="251" customFormat="1" ht="15">
      <c r="A131" s="113"/>
      <c r="B131" s="245" t="s">
        <v>2057</v>
      </c>
      <c r="C131" s="245"/>
      <c r="D131" s="245"/>
      <c r="E131" s="245"/>
      <c r="F131" s="170"/>
      <c r="G131" s="170"/>
      <c r="H131" s="170"/>
      <c r="I131" s="170"/>
      <c r="J131" s="145"/>
      <c r="K131" s="166"/>
      <c r="L131" s="167"/>
      <c r="M131" s="168"/>
      <c r="N131" s="91"/>
      <c r="O131" s="144"/>
      <c r="P131" s="113"/>
      <c r="Q131" s="1"/>
      <c r="R131" s="49"/>
      <c r="S131" s="326"/>
      <c r="T131" s="326"/>
      <c r="U131" s="326"/>
      <c r="V131" s="326"/>
      <c r="W131" s="326"/>
      <c r="X131" s="326"/>
      <c r="Y131" s="326"/>
    </row>
    <row r="132" spans="1:26" s="251" customFormat="1" ht="38.25">
      <c r="A132" s="175" t="s">
        <v>13</v>
      </c>
      <c r="B132" s="175" t="s">
        <v>216</v>
      </c>
      <c r="C132" s="180"/>
      <c r="D132" s="176" t="s">
        <v>253</v>
      </c>
      <c r="E132" s="175" t="s">
        <v>254</v>
      </c>
      <c r="F132" s="175" t="s">
        <v>255</v>
      </c>
      <c r="G132" s="175" t="s">
        <v>337</v>
      </c>
      <c r="H132" s="175" t="s">
        <v>257</v>
      </c>
      <c r="I132" s="175" t="s">
        <v>258</v>
      </c>
      <c r="J132" s="316" t="s">
        <v>259</v>
      </c>
      <c r="K132" s="175" t="s">
        <v>260</v>
      </c>
      <c r="L132" s="175" t="s">
        <v>262</v>
      </c>
      <c r="M132" s="176" t="s">
        <v>263</v>
      </c>
      <c r="N132" s="113"/>
      <c r="O132" s="1"/>
      <c r="P132" s="49"/>
      <c r="Q132" s="18"/>
      <c r="R132" s="18"/>
      <c r="S132" s="326"/>
      <c r="T132" s="326"/>
      <c r="U132" s="326"/>
      <c r="V132" s="326"/>
      <c r="W132" s="326"/>
      <c r="X132" s="326"/>
      <c r="Y132" s="326"/>
    </row>
    <row r="133" spans="1:26" s="251" customFormat="1" ht="14.25">
      <c r="A133" s="365"/>
      <c r="B133" s="366"/>
      <c r="C133" s="365"/>
      <c r="D133" s="362"/>
      <c r="E133" s="365"/>
      <c r="F133" s="365"/>
      <c r="G133" s="365"/>
      <c r="H133" s="365"/>
      <c r="I133" s="365"/>
      <c r="J133" s="357"/>
      <c r="K133" s="359"/>
      <c r="L133" s="367"/>
      <c r="M133" s="368"/>
      <c r="N133" s="369"/>
      <c r="O133" s="326"/>
      <c r="Q133" s="370"/>
      <c r="R133" s="371"/>
      <c r="S133" s="326"/>
      <c r="T133" s="326"/>
      <c r="U133" s="326"/>
      <c r="V133" s="326"/>
      <c r="W133" s="326"/>
      <c r="X133" s="326"/>
      <c r="Y133" s="326"/>
    </row>
    <row r="134" spans="1:26" s="251" customFormat="1" ht="14.25">
      <c r="A134" s="365"/>
      <c r="B134" s="366"/>
      <c r="C134" s="365"/>
      <c r="D134" s="362"/>
      <c r="E134" s="365"/>
      <c r="F134" s="365"/>
      <c r="G134" s="365"/>
      <c r="H134" s="365"/>
      <c r="I134" s="365"/>
      <c r="J134" s="357"/>
      <c r="K134" s="359"/>
      <c r="L134" s="367"/>
      <c r="M134" s="368"/>
      <c r="N134" s="369"/>
      <c r="O134" s="326"/>
      <c r="Q134" s="370"/>
      <c r="R134" s="371"/>
      <c r="S134" s="326"/>
      <c r="T134" s="326"/>
      <c r="U134" s="326"/>
      <c r="V134" s="326"/>
      <c r="W134" s="326"/>
      <c r="X134" s="326"/>
      <c r="Y134" s="326"/>
    </row>
    <row r="135" spans="1:26" s="251" customFormat="1" ht="14.25">
      <c r="A135" s="365"/>
      <c r="B135" s="366"/>
      <c r="C135" s="365"/>
      <c r="D135" s="362"/>
      <c r="E135" s="365"/>
      <c r="F135" s="365"/>
      <c r="G135" s="365"/>
      <c r="H135" s="365"/>
      <c r="I135" s="365"/>
      <c r="J135" s="357"/>
      <c r="K135" s="359"/>
      <c r="L135" s="367"/>
      <c r="M135" s="368"/>
      <c r="N135" s="369"/>
      <c r="O135" s="326"/>
      <c r="Q135" s="370"/>
      <c r="R135" s="371"/>
      <c r="S135" s="326"/>
      <c r="T135" s="326"/>
      <c r="U135" s="326"/>
      <c r="V135" s="326"/>
      <c r="W135" s="326"/>
      <c r="X135" s="326"/>
      <c r="Y135" s="326"/>
    </row>
    <row r="136" spans="1:26" s="251" customFormat="1" ht="14.25">
      <c r="A136" s="365"/>
      <c r="B136" s="366"/>
      <c r="C136" s="365"/>
      <c r="D136" s="362"/>
      <c r="E136" s="365"/>
      <c r="F136" s="365"/>
      <c r="G136" s="365"/>
      <c r="H136" s="365"/>
      <c r="I136" s="365"/>
      <c r="J136" s="357"/>
      <c r="K136" s="359"/>
      <c r="L136" s="367"/>
      <c r="M136" s="368"/>
      <c r="N136" s="369"/>
      <c r="O136" s="326"/>
      <c r="Q136" s="370"/>
      <c r="R136" s="371"/>
      <c r="S136" s="326"/>
      <c r="T136" s="326"/>
      <c r="U136" s="326"/>
      <c r="V136" s="326"/>
      <c r="W136" s="326"/>
      <c r="X136" s="326"/>
      <c r="Y136" s="326"/>
    </row>
    <row r="137" spans="1:26" s="251" customFormat="1" ht="14.25">
      <c r="A137" s="365"/>
      <c r="B137" s="366"/>
      <c r="C137" s="365"/>
      <c r="D137" s="362"/>
      <c r="E137" s="365"/>
      <c r="F137" s="365"/>
      <c r="G137" s="365"/>
      <c r="H137" s="365"/>
      <c r="I137" s="365"/>
      <c r="J137" s="357"/>
      <c r="K137" s="359"/>
      <c r="L137" s="367"/>
      <c r="M137" s="368"/>
      <c r="N137" s="369"/>
      <c r="O137" s="326"/>
      <c r="Q137" s="370"/>
      <c r="R137" s="371"/>
      <c r="S137" s="326"/>
      <c r="T137" s="326"/>
      <c r="U137" s="326"/>
      <c r="V137" s="326"/>
      <c r="W137" s="326"/>
      <c r="X137" s="326"/>
      <c r="Y137" s="326"/>
    </row>
    <row r="138" spans="1:26" s="251" customFormat="1" ht="14.25">
      <c r="A138" s="365"/>
      <c r="B138" s="366"/>
      <c r="C138" s="365"/>
      <c r="D138" s="362"/>
      <c r="E138" s="365"/>
      <c r="F138" s="365"/>
      <c r="G138" s="365"/>
      <c r="H138" s="365"/>
      <c r="I138" s="365"/>
      <c r="J138" s="357"/>
      <c r="K138" s="359"/>
      <c r="L138" s="367"/>
      <c r="M138" s="368"/>
      <c r="N138" s="369"/>
      <c r="O138" s="326"/>
      <c r="Q138" s="370"/>
      <c r="R138" s="371"/>
      <c r="S138" s="326"/>
      <c r="T138" s="326"/>
      <c r="U138" s="326"/>
      <c r="V138" s="326"/>
      <c r="W138" s="326"/>
      <c r="X138" s="326"/>
      <c r="Y138" s="326"/>
    </row>
    <row r="139" spans="1:26" s="208" customFormat="1" ht="14.25">
      <c r="A139" s="365"/>
      <c r="B139" s="366"/>
      <c r="C139" s="365"/>
      <c r="D139" s="362"/>
      <c r="E139" s="365"/>
      <c r="F139" s="365"/>
      <c r="G139" s="365"/>
      <c r="H139" s="365"/>
      <c r="I139" s="365"/>
      <c r="J139" s="357"/>
      <c r="K139" s="359"/>
      <c r="L139" s="365"/>
      <c r="M139" s="368"/>
      <c r="N139" s="369"/>
      <c r="O139" s="326"/>
      <c r="P139" s="251"/>
      <c r="Q139" s="370"/>
      <c r="R139" s="371"/>
      <c r="S139" s="207"/>
      <c r="T139" s="207"/>
      <c r="U139" s="207"/>
      <c r="V139" s="207"/>
      <c r="W139" s="207"/>
      <c r="X139" s="207"/>
      <c r="Y139" s="207"/>
    </row>
    <row r="140" spans="1:26" s="208" customFormat="1" ht="14.25">
      <c r="A140" s="365"/>
      <c r="B140" s="366"/>
      <c r="C140" s="365"/>
      <c r="D140" s="362"/>
      <c r="E140" s="365"/>
      <c r="F140" s="365"/>
      <c r="G140" s="365"/>
      <c r="H140" s="365"/>
      <c r="I140" s="363"/>
      <c r="J140" s="358"/>
      <c r="K140" s="358"/>
      <c r="L140" s="365"/>
      <c r="M140" s="368"/>
      <c r="N140" s="369"/>
      <c r="O140" s="326"/>
      <c r="P140" s="251"/>
      <c r="Q140" s="370"/>
      <c r="R140" s="371"/>
      <c r="S140" s="207"/>
      <c r="T140" s="207"/>
      <c r="U140" s="207"/>
      <c r="V140" s="207"/>
      <c r="W140" s="207"/>
      <c r="X140" s="207"/>
      <c r="Y140" s="207"/>
    </row>
    <row r="141" spans="1:26" ht="14.25">
      <c r="A141" s="333"/>
      <c r="B141" s="249"/>
      <c r="C141" s="333"/>
      <c r="D141" s="345"/>
      <c r="E141" s="333"/>
      <c r="F141" s="333"/>
      <c r="G141" s="333"/>
      <c r="H141" s="333"/>
      <c r="I141" s="346"/>
      <c r="J141" s="281"/>
      <c r="K141" s="281"/>
      <c r="L141" s="333"/>
      <c r="M141" s="334"/>
      <c r="N141" s="299"/>
      <c r="O141" s="207"/>
      <c r="P141" s="208"/>
      <c r="Q141" s="209"/>
      <c r="R141" s="280"/>
      <c r="S141" s="18"/>
      <c r="T141" s="18"/>
      <c r="U141" s="18"/>
      <c r="V141" s="18"/>
      <c r="W141" s="18"/>
      <c r="X141" s="18"/>
      <c r="Y141" s="18"/>
    </row>
    <row r="142" spans="1:26">
      <c r="A142" s="333"/>
      <c r="B142" s="249"/>
      <c r="C142" s="333"/>
      <c r="D142" s="319"/>
      <c r="E142" s="333"/>
      <c r="F142" s="333"/>
      <c r="G142" s="333"/>
      <c r="H142" s="333"/>
      <c r="I142" s="333"/>
      <c r="J142" s="336"/>
      <c r="K142" s="281"/>
      <c r="L142" s="333"/>
      <c r="M142" s="334"/>
      <c r="N142" s="299"/>
      <c r="O142" s="207"/>
      <c r="P142" s="208"/>
      <c r="Q142" s="209"/>
      <c r="R142" s="327"/>
      <c r="S142" s="18"/>
      <c r="T142" s="18"/>
      <c r="U142" s="18"/>
      <c r="V142" s="18"/>
      <c r="W142" s="18"/>
      <c r="X142" s="18"/>
      <c r="Y142" s="18"/>
    </row>
    <row r="143" spans="1:26">
      <c r="F143" s="113"/>
      <c r="G143" s="113"/>
      <c r="H143" s="113"/>
      <c r="I143" s="113"/>
      <c r="J143" s="113"/>
      <c r="K143" s="113"/>
      <c r="L143" s="113"/>
      <c r="M143" s="113"/>
      <c r="O143" s="113"/>
      <c r="Q143" s="1"/>
      <c r="R143" s="87"/>
      <c r="S143" s="18"/>
      <c r="T143" s="18"/>
      <c r="U143" s="18"/>
      <c r="V143" s="18"/>
      <c r="W143" s="18"/>
      <c r="X143" s="18"/>
      <c r="Y143" s="18"/>
    </row>
    <row r="144" spans="1:26">
      <c r="F144" s="113"/>
      <c r="G144" s="113"/>
      <c r="H144" s="113"/>
      <c r="I144" s="113"/>
      <c r="J144" s="113"/>
      <c r="K144" s="113"/>
      <c r="L144" s="113"/>
      <c r="M144" s="113"/>
      <c r="O144" s="113"/>
      <c r="Q144" s="1"/>
      <c r="R144" s="87"/>
      <c r="S144" s="18"/>
      <c r="T144" s="18"/>
      <c r="U144" s="18"/>
      <c r="V144" s="18"/>
      <c r="W144" s="18"/>
      <c r="X144" s="18"/>
      <c r="Y144" s="18"/>
    </row>
    <row r="145" spans="1:37">
      <c r="F145" s="113"/>
      <c r="G145" s="113"/>
      <c r="H145" s="113"/>
      <c r="I145" s="113"/>
      <c r="J145" s="113"/>
      <c r="K145" s="113"/>
      <c r="L145" s="113"/>
      <c r="M145" s="113"/>
      <c r="O145" s="113"/>
      <c r="Q145" s="1"/>
      <c r="R145" s="87"/>
      <c r="S145" s="18"/>
      <c r="T145" s="18"/>
      <c r="U145" s="18"/>
      <c r="V145" s="18"/>
      <c r="W145" s="18"/>
      <c r="X145" s="18"/>
      <c r="Y145" s="18"/>
    </row>
    <row r="146" spans="1:37" s="251" customFormat="1" ht="15">
      <c r="A146" s="102" t="s">
        <v>335</v>
      </c>
      <c r="B146" s="94"/>
      <c r="C146" s="94"/>
      <c r="D146" s="95"/>
      <c r="E146" s="96"/>
      <c r="F146" s="86"/>
      <c r="G146" s="86"/>
      <c r="H146" s="157"/>
      <c r="I146" s="173"/>
      <c r="J146" s="146"/>
      <c r="K146" s="87"/>
      <c r="L146" s="87"/>
      <c r="M146" s="87"/>
      <c r="N146" s="1"/>
      <c r="O146" s="9"/>
      <c r="P146" s="113"/>
      <c r="Q146" s="1"/>
      <c r="R146" s="87"/>
      <c r="S146" s="326"/>
      <c r="T146" s="250"/>
      <c r="U146" s="250"/>
      <c r="V146" s="250"/>
      <c r="W146" s="250"/>
      <c r="X146" s="250"/>
      <c r="Y146" s="250"/>
    </row>
    <row r="147" spans="1:37" s="141" customFormat="1" ht="38.25">
      <c r="A147" s="155" t="s">
        <v>13</v>
      </c>
      <c r="B147" s="84" t="s">
        <v>216</v>
      </c>
      <c r="C147" s="84"/>
      <c r="D147" s="85" t="s">
        <v>253</v>
      </c>
      <c r="E147" s="84" t="s">
        <v>254</v>
      </c>
      <c r="F147" s="84" t="s">
        <v>255</v>
      </c>
      <c r="G147" s="84" t="s">
        <v>337</v>
      </c>
      <c r="H147" s="84" t="s">
        <v>257</v>
      </c>
      <c r="I147" s="84" t="s">
        <v>258</v>
      </c>
      <c r="J147" s="310" t="s">
        <v>259</v>
      </c>
      <c r="K147" s="84" t="s">
        <v>260</v>
      </c>
      <c r="L147" s="84" t="s">
        <v>261</v>
      </c>
      <c r="M147" s="84" t="s">
        <v>262</v>
      </c>
      <c r="N147" s="85" t="s">
        <v>263</v>
      </c>
      <c r="O147" s="84" t="s">
        <v>382</v>
      </c>
      <c r="P147" s="186"/>
      <c r="Q147" s="186"/>
      <c r="R147" s="87"/>
      <c r="S147" s="202"/>
      <c r="T147" s="186"/>
      <c r="U147" s="186"/>
      <c r="V147" s="186"/>
      <c r="W147" s="186"/>
      <c r="X147" s="186"/>
      <c r="Y147" s="186"/>
    </row>
    <row r="148" spans="1:37">
      <c r="A148" s="355"/>
      <c r="B148" s="356"/>
      <c r="C148" s="356"/>
      <c r="D148" s="372"/>
      <c r="E148" s="357"/>
      <c r="F148" s="357"/>
      <c r="G148" s="355"/>
      <c r="H148" s="355"/>
      <c r="I148" s="357"/>
      <c r="J148" s="358"/>
      <c r="K148" s="358"/>
      <c r="L148" s="373"/>
      <c r="M148" s="367"/>
      <c r="N148" s="374"/>
      <c r="O148" s="364"/>
      <c r="P148" s="375"/>
      <c r="Q148" s="360"/>
      <c r="R148" s="361"/>
      <c r="S148" s="18"/>
      <c r="T148" s="18"/>
      <c r="U148" s="18"/>
      <c r="V148" s="18"/>
      <c r="W148" s="18"/>
      <c r="Y148" s="18"/>
      <c r="AK148" s="18"/>
    </row>
    <row r="149" spans="1:37">
      <c r="A149" s="278"/>
      <c r="B149" s="277"/>
      <c r="C149" s="279"/>
      <c r="D149" s="282"/>
      <c r="E149" s="191"/>
      <c r="F149" s="187"/>
      <c r="G149" s="184"/>
      <c r="H149" s="184"/>
      <c r="I149" s="191"/>
      <c r="J149" s="303"/>
      <c r="K149" s="301"/>
      <c r="L149" s="192"/>
      <c r="M149" s="190"/>
      <c r="N149" s="248"/>
      <c r="O149" s="203"/>
      <c r="P149" s="201"/>
      <c r="Q149" s="200"/>
      <c r="R149" s="188"/>
      <c r="S149" s="18"/>
      <c r="T149" s="18"/>
      <c r="U149" s="18"/>
      <c r="V149" s="18"/>
      <c r="W149" s="18"/>
      <c r="X149" s="18"/>
      <c r="Y149" s="18"/>
      <c r="Z149" s="18"/>
    </row>
    <row r="150" spans="1:37">
      <c r="A150" s="243" t="s">
        <v>338</v>
      </c>
      <c r="B150" s="243"/>
      <c r="C150" s="243"/>
      <c r="D150" s="243"/>
      <c r="E150" s="19"/>
      <c r="F150" s="170" t="s">
        <v>360</v>
      </c>
      <c r="G150" s="92"/>
      <c r="H150" s="92"/>
      <c r="I150" s="152"/>
      <c r="J150" s="150"/>
      <c r="K150" s="196"/>
      <c r="L150" s="197"/>
      <c r="M150" s="150"/>
      <c r="N150" s="198"/>
      <c r="O150" s="205"/>
      <c r="P150" s="1"/>
      <c r="Q150" s="1"/>
      <c r="R150" s="87"/>
      <c r="S150" s="18"/>
      <c r="T150" s="18"/>
      <c r="U150" s="18"/>
      <c r="V150" s="18"/>
      <c r="W150" s="18"/>
      <c r="X150" s="18"/>
      <c r="Y150" s="18"/>
      <c r="Z150" s="18"/>
    </row>
    <row r="151" spans="1:37">
      <c r="A151" s="183" t="s">
        <v>2119</v>
      </c>
      <c r="B151" s="204"/>
      <c r="C151" s="204"/>
      <c r="D151" s="204"/>
      <c r="E151" s="86"/>
      <c r="F151" s="170" t="s">
        <v>2148</v>
      </c>
      <c r="G151" s="49"/>
      <c r="H151" s="49"/>
      <c r="I151" s="49"/>
      <c r="J151" s="9"/>
      <c r="K151" s="49"/>
      <c r="L151" s="49"/>
      <c r="M151" s="49"/>
      <c r="N151" s="1"/>
      <c r="O151" s="9"/>
      <c r="R151" s="92"/>
      <c r="S151" s="18"/>
      <c r="T151" s="18"/>
      <c r="U151" s="18"/>
      <c r="V151" s="18"/>
      <c r="W151" s="18"/>
      <c r="X151" s="18"/>
      <c r="Y151" s="18"/>
      <c r="Z151" s="18"/>
    </row>
    <row r="152" spans="1:37" s="141" customFormat="1">
      <c r="A152" s="183"/>
      <c r="B152" s="206"/>
      <c r="C152" s="206"/>
      <c r="D152" s="206"/>
      <c r="E152" s="86"/>
      <c r="F152" s="170"/>
      <c r="G152" s="49"/>
      <c r="H152" s="49"/>
      <c r="I152" s="49"/>
      <c r="J152" s="9"/>
      <c r="K152" s="49"/>
      <c r="L152" s="49"/>
      <c r="M152" s="49"/>
      <c r="N152" s="1"/>
      <c r="O152" s="9"/>
      <c r="P152" s="113"/>
      <c r="Q152" s="113"/>
      <c r="R152" s="92"/>
      <c r="T152" s="140"/>
      <c r="U152" s="140"/>
      <c r="V152" s="140"/>
      <c r="W152" s="140"/>
      <c r="X152" s="140"/>
      <c r="Y152" s="140"/>
      <c r="Z152" s="140"/>
    </row>
    <row r="153" spans="1:37" s="141" customFormat="1">
      <c r="A153" s="183"/>
      <c r="B153" s="206"/>
      <c r="C153" s="206"/>
      <c r="D153" s="206"/>
      <c r="E153" s="86"/>
      <c r="F153" s="170"/>
      <c r="G153" s="49"/>
      <c r="H153" s="49"/>
      <c r="I153" s="49"/>
      <c r="J153" s="9"/>
      <c r="K153" s="49"/>
      <c r="L153" s="49"/>
      <c r="M153" s="49"/>
      <c r="N153" s="1"/>
      <c r="O153" s="9"/>
      <c r="P153" s="113"/>
      <c r="Q153" s="113"/>
      <c r="R153" s="92"/>
      <c r="T153" s="140"/>
      <c r="U153" s="140"/>
      <c r="V153" s="140"/>
      <c r="W153" s="140"/>
      <c r="X153" s="140"/>
      <c r="Y153" s="140"/>
      <c r="Z153" s="140"/>
    </row>
    <row r="154" spans="1:37">
      <c r="A154" s="183"/>
      <c r="B154" s="243"/>
      <c r="C154" s="243"/>
      <c r="D154" s="243"/>
      <c r="E154" s="86"/>
      <c r="F154" s="170"/>
      <c r="G154" s="195"/>
      <c r="H154" s="202"/>
      <c r="I154" s="92"/>
      <c r="J154" s="87"/>
      <c r="K154" s="196"/>
      <c r="L154" s="197"/>
      <c r="M154" s="150"/>
      <c r="N154" s="198"/>
      <c r="O154" s="199"/>
      <c r="P154" s="19"/>
      <c r="Q154" s="18"/>
      <c r="R154" s="87"/>
      <c r="S154" s="18"/>
      <c r="T154" s="18"/>
      <c r="U154" s="18"/>
      <c r="V154" s="18"/>
      <c r="W154" s="18"/>
      <c r="X154" s="18"/>
      <c r="Y154" s="18"/>
    </row>
    <row r="155" spans="1:37">
      <c r="A155" s="193"/>
      <c r="B155" s="189"/>
      <c r="C155" s="194"/>
      <c r="D155" s="109"/>
      <c r="E155" s="152"/>
      <c r="F155" s="92"/>
      <c r="G155" s="195"/>
      <c r="H155" s="202"/>
      <c r="I155" s="92"/>
      <c r="J155" s="87"/>
      <c r="K155" s="196"/>
      <c r="L155" s="197"/>
      <c r="M155" s="150"/>
      <c r="N155" s="198"/>
      <c r="O155" s="199"/>
      <c r="P155" s="19"/>
      <c r="Q155" s="18"/>
      <c r="R155" s="87"/>
      <c r="S155" s="18"/>
      <c r="T155" s="18"/>
      <c r="U155" s="18"/>
      <c r="V155" s="18"/>
      <c r="W155" s="18"/>
      <c r="X155" s="18"/>
      <c r="Y155" s="18"/>
    </row>
    <row r="156" spans="1:37" s="141" customFormat="1" ht="15">
      <c r="A156" s="19"/>
      <c r="B156" s="246" t="s">
        <v>272</v>
      </c>
      <c r="C156" s="246"/>
      <c r="D156" s="246"/>
      <c r="E156" s="246"/>
      <c r="F156" s="87"/>
      <c r="G156" s="87"/>
      <c r="H156" s="174"/>
      <c r="I156" s="87"/>
      <c r="J156" s="147"/>
      <c r="K156" s="169"/>
      <c r="L156" s="87"/>
      <c r="M156" s="87"/>
      <c r="N156" s="18"/>
      <c r="O156" s="140"/>
      <c r="P156" s="1"/>
      <c r="Q156" s="18"/>
      <c r="R156" s="87"/>
      <c r="S156" s="186"/>
      <c r="T156" s="186"/>
      <c r="U156" s="186"/>
      <c r="V156" s="186"/>
      <c r="W156" s="186"/>
      <c r="X156" s="186"/>
      <c r="Y156" s="186"/>
    </row>
    <row r="157" spans="1:37" s="141" customFormat="1" ht="38.25">
      <c r="A157" s="155" t="s">
        <v>13</v>
      </c>
      <c r="B157" s="84" t="s">
        <v>216</v>
      </c>
      <c r="C157" s="84"/>
      <c r="D157" s="85" t="s">
        <v>253</v>
      </c>
      <c r="E157" s="84" t="s">
        <v>254</v>
      </c>
      <c r="F157" s="84" t="s">
        <v>255</v>
      </c>
      <c r="G157" s="84" t="s">
        <v>273</v>
      </c>
      <c r="H157" s="84" t="s">
        <v>274</v>
      </c>
      <c r="I157" s="84" t="s">
        <v>258</v>
      </c>
      <c r="J157" s="314" t="s">
        <v>259</v>
      </c>
      <c r="K157" s="84" t="s">
        <v>260</v>
      </c>
      <c r="L157" s="84" t="s">
        <v>261</v>
      </c>
      <c r="M157" s="84" t="s">
        <v>262</v>
      </c>
      <c r="N157" s="85" t="s">
        <v>263</v>
      </c>
      <c r="O157" s="9"/>
      <c r="P157" s="1"/>
      <c r="Q157" s="18"/>
      <c r="R157" s="87"/>
      <c r="S157" s="186"/>
      <c r="T157" s="186"/>
      <c r="U157" s="186"/>
      <c r="V157" s="186"/>
      <c r="W157" s="186"/>
      <c r="X157" s="186"/>
      <c r="Y157" s="186"/>
    </row>
    <row r="158" spans="1:37" s="141" customFormat="1">
      <c r="A158" s="210">
        <v>1</v>
      </c>
      <c r="B158" s="211">
        <v>41579</v>
      </c>
      <c r="C158" s="211"/>
      <c r="D158" s="212" t="s">
        <v>275</v>
      </c>
      <c r="E158" s="210" t="s">
        <v>276</v>
      </c>
      <c r="F158" s="213">
        <v>82</v>
      </c>
      <c r="G158" s="210" t="s">
        <v>217</v>
      </c>
      <c r="H158" s="210">
        <v>100</v>
      </c>
      <c r="I158" s="214">
        <v>100</v>
      </c>
      <c r="J158" s="307" t="s">
        <v>278</v>
      </c>
      <c r="K158" s="215">
        <f>H158-F158</f>
        <v>18</v>
      </c>
      <c r="L158" s="216">
        <f t="shared" ref="L158:L180" si="48">K158/F158</f>
        <v>0.21951219512195122</v>
      </c>
      <c r="M158" s="217" t="s">
        <v>266</v>
      </c>
      <c r="N158" s="218">
        <v>42657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37" s="141" customFormat="1">
      <c r="A159" s="210">
        <v>2</v>
      </c>
      <c r="B159" s="211">
        <v>41794</v>
      </c>
      <c r="C159" s="211"/>
      <c r="D159" s="212" t="s">
        <v>277</v>
      </c>
      <c r="E159" s="210" t="s">
        <v>264</v>
      </c>
      <c r="F159" s="213">
        <v>257</v>
      </c>
      <c r="G159" s="210" t="s">
        <v>217</v>
      </c>
      <c r="H159" s="210">
        <v>300</v>
      </c>
      <c r="I159" s="214">
        <v>300</v>
      </c>
      <c r="J159" s="307" t="s">
        <v>278</v>
      </c>
      <c r="K159" s="215">
        <f>H159-F159</f>
        <v>43</v>
      </c>
      <c r="L159" s="216">
        <f t="shared" si="48"/>
        <v>0.16731517509727625</v>
      </c>
      <c r="M159" s="217" t="s">
        <v>266</v>
      </c>
      <c r="N159" s="218">
        <v>41822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37" s="141" customFormat="1">
      <c r="A160" s="210">
        <f t="shared" ref="A160:A168" si="49">1+A159</f>
        <v>3</v>
      </c>
      <c r="B160" s="211">
        <v>41828</v>
      </c>
      <c r="C160" s="211"/>
      <c r="D160" s="212" t="s">
        <v>279</v>
      </c>
      <c r="E160" s="210" t="s">
        <v>264</v>
      </c>
      <c r="F160" s="213">
        <v>393</v>
      </c>
      <c r="G160" s="210" t="s">
        <v>217</v>
      </c>
      <c r="H160" s="210">
        <v>468</v>
      </c>
      <c r="I160" s="214">
        <v>468</v>
      </c>
      <c r="J160" s="307" t="s">
        <v>278</v>
      </c>
      <c r="K160" s="215">
        <f t="shared" ref="K160:K220" si="50">H160-F160</f>
        <v>75</v>
      </c>
      <c r="L160" s="216">
        <f t="shared" si="48"/>
        <v>0.19083969465648856</v>
      </c>
      <c r="M160" s="217" t="s">
        <v>266</v>
      </c>
      <c r="N160" s="218">
        <v>41863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f t="shared" si="49"/>
        <v>4</v>
      </c>
      <c r="B161" s="211">
        <v>41857</v>
      </c>
      <c r="C161" s="211"/>
      <c r="D161" s="212" t="s">
        <v>280</v>
      </c>
      <c r="E161" s="210" t="s">
        <v>264</v>
      </c>
      <c r="F161" s="213">
        <v>205</v>
      </c>
      <c r="G161" s="210" t="s">
        <v>217</v>
      </c>
      <c r="H161" s="210">
        <v>275</v>
      </c>
      <c r="I161" s="214">
        <v>250</v>
      </c>
      <c r="J161" s="307" t="s">
        <v>278</v>
      </c>
      <c r="K161" s="215">
        <f t="shared" si="50"/>
        <v>70</v>
      </c>
      <c r="L161" s="216">
        <f t="shared" si="48"/>
        <v>0.34146341463414637</v>
      </c>
      <c r="M161" s="217" t="s">
        <v>266</v>
      </c>
      <c r="N161" s="218">
        <v>41962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 t="shared" si="49"/>
        <v>5</v>
      </c>
      <c r="B162" s="211">
        <v>41886</v>
      </c>
      <c r="C162" s="211"/>
      <c r="D162" s="212" t="s">
        <v>281</v>
      </c>
      <c r="E162" s="210" t="s">
        <v>264</v>
      </c>
      <c r="F162" s="213">
        <v>162</v>
      </c>
      <c r="G162" s="210" t="s">
        <v>217</v>
      </c>
      <c r="H162" s="210">
        <v>190</v>
      </c>
      <c r="I162" s="214">
        <v>190</v>
      </c>
      <c r="J162" s="307" t="s">
        <v>278</v>
      </c>
      <c r="K162" s="215">
        <f t="shared" si="50"/>
        <v>28</v>
      </c>
      <c r="L162" s="216">
        <f t="shared" si="48"/>
        <v>0.1728395061728395</v>
      </c>
      <c r="M162" s="217" t="s">
        <v>266</v>
      </c>
      <c r="N162" s="218">
        <v>42006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f t="shared" si="49"/>
        <v>6</v>
      </c>
      <c r="B163" s="211">
        <v>41886</v>
      </c>
      <c r="C163" s="211"/>
      <c r="D163" s="212" t="s">
        <v>282</v>
      </c>
      <c r="E163" s="210" t="s">
        <v>264</v>
      </c>
      <c r="F163" s="213">
        <v>75</v>
      </c>
      <c r="G163" s="210" t="s">
        <v>217</v>
      </c>
      <c r="H163" s="210">
        <v>91.5</v>
      </c>
      <c r="I163" s="214" t="s">
        <v>283</v>
      </c>
      <c r="J163" s="307" t="s">
        <v>284</v>
      </c>
      <c r="K163" s="215">
        <f t="shared" si="50"/>
        <v>16.5</v>
      </c>
      <c r="L163" s="216">
        <f t="shared" si="48"/>
        <v>0.22</v>
      </c>
      <c r="M163" s="217" t="s">
        <v>266</v>
      </c>
      <c r="N163" s="218">
        <v>41954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49"/>
        <v>7</v>
      </c>
      <c r="B164" s="211">
        <v>41913</v>
      </c>
      <c r="C164" s="211"/>
      <c r="D164" s="212" t="s">
        <v>285</v>
      </c>
      <c r="E164" s="210" t="s">
        <v>264</v>
      </c>
      <c r="F164" s="213">
        <v>850</v>
      </c>
      <c r="G164" s="210" t="s">
        <v>217</v>
      </c>
      <c r="H164" s="210">
        <v>982.5</v>
      </c>
      <c r="I164" s="214">
        <v>1050</v>
      </c>
      <c r="J164" s="307" t="s">
        <v>286</v>
      </c>
      <c r="K164" s="215">
        <f t="shared" si="50"/>
        <v>132.5</v>
      </c>
      <c r="L164" s="216">
        <f t="shared" si="48"/>
        <v>0.15588235294117647</v>
      </c>
      <c r="M164" s="217" t="s">
        <v>266</v>
      </c>
      <c r="N164" s="218">
        <v>42039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f t="shared" si="49"/>
        <v>8</v>
      </c>
      <c r="B165" s="211">
        <v>41913</v>
      </c>
      <c r="C165" s="211"/>
      <c r="D165" s="212" t="s">
        <v>287</v>
      </c>
      <c r="E165" s="210" t="s">
        <v>264</v>
      </c>
      <c r="F165" s="213">
        <v>475</v>
      </c>
      <c r="G165" s="210" t="s">
        <v>217</v>
      </c>
      <c r="H165" s="210">
        <v>515</v>
      </c>
      <c r="I165" s="214">
        <v>600</v>
      </c>
      <c r="J165" s="307" t="s">
        <v>288</v>
      </c>
      <c r="K165" s="215">
        <f t="shared" si="50"/>
        <v>40</v>
      </c>
      <c r="L165" s="216">
        <f t="shared" si="48"/>
        <v>8.4210526315789472E-2</v>
      </c>
      <c r="M165" s="217" t="s">
        <v>266</v>
      </c>
      <c r="N165" s="218">
        <v>41939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si="49"/>
        <v>9</v>
      </c>
      <c r="B166" s="211">
        <v>41913</v>
      </c>
      <c r="C166" s="211"/>
      <c r="D166" s="212" t="s">
        <v>289</v>
      </c>
      <c r="E166" s="210" t="s">
        <v>264</v>
      </c>
      <c r="F166" s="213">
        <v>86</v>
      </c>
      <c r="G166" s="210" t="s">
        <v>217</v>
      </c>
      <c r="H166" s="210">
        <v>99</v>
      </c>
      <c r="I166" s="214">
        <v>140</v>
      </c>
      <c r="J166" s="307" t="s">
        <v>290</v>
      </c>
      <c r="K166" s="215">
        <f t="shared" si="50"/>
        <v>13</v>
      </c>
      <c r="L166" s="216">
        <f t="shared" si="48"/>
        <v>0.15116279069767441</v>
      </c>
      <c r="M166" s="217" t="s">
        <v>266</v>
      </c>
      <c r="N166" s="218">
        <v>41939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si="49"/>
        <v>10</v>
      </c>
      <c r="B167" s="211">
        <v>41926</v>
      </c>
      <c r="C167" s="211"/>
      <c r="D167" s="212" t="s">
        <v>291</v>
      </c>
      <c r="E167" s="210" t="s">
        <v>264</v>
      </c>
      <c r="F167" s="213">
        <v>496.6</v>
      </c>
      <c r="G167" s="210" t="s">
        <v>217</v>
      </c>
      <c r="H167" s="210">
        <v>621</v>
      </c>
      <c r="I167" s="214">
        <v>580</v>
      </c>
      <c r="J167" s="307" t="s">
        <v>278</v>
      </c>
      <c r="K167" s="215">
        <f t="shared" si="50"/>
        <v>124.39999999999998</v>
      </c>
      <c r="L167" s="216">
        <f t="shared" si="48"/>
        <v>0.25050342327829234</v>
      </c>
      <c r="M167" s="217" t="s">
        <v>266</v>
      </c>
      <c r="N167" s="218">
        <v>42605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49"/>
        <v>11</v>
      </c>
      <c r="B168" s="211">
        <v>41926</v>
      </c>
      <c r="C168" s="211"/>
      <c r="D168" s="212" t="s">
        <v>292</v>
      </c>
      <c r="E168" s="210" t="s">
        <v>264</v>
      </c>
      <c r="F168" s="213">
        <v>2481.9</v>
      </c>
      <c r="G168" s="210" t="s">
        <v>217</v>
      </c>
      <c r="H168" s="210">
        <v>2840</v>
      </c>
      <c r="I168" s="214">
        <v>2870</v>
      </c>
      <c r="J168" s="307" t="s">
        <v>293</v>
      </c>
      <c r="K168" s="215">
        <f t="shared" si="50"/>
        <v>358.09999999999991</v>
      </c>
      <c r="L168" s="216">
        <f t="shared" si="48"/>
        <v>0.14428462065353154</v>
      </c>
      <c r="M168" s="217" t="s">
        <v>266</v>
      </c>
      <c r="N168" s="218">
        <v>42017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>1+A166</f>
        <v>10</v>
      </c>
      <c r="B169" s="211">
        <v>41928</v>
      </c>
      <c r="C169" s="211"/>
      <c r="D169" s="212" t="s">
        <v>294</v>
      </c>
      <c r="E169" s="210" t="s">
        <v>264</v>
      </c>
      <c r="F169" s="213">
        <v>84.5</v>
      </c>
      <c r="G169" s="210" t="s">
        <v>217</v>
      </c>
      <c r="H169" s="210">
        <v>93</v>
      </c>
      <c r="I169" s="214">
        <v>110</v>
      </c>
      <c r="J169" s="307" t="s">
        <v>295</v>
      </c>
      <c r="K169" s="215">
        <f t="shared" si="50"/>
        <v>8.5</v>
      </c>
      <c r="L169" s="216">
        <f t="shared" si="48"/>
        <v>0.10059171597633136</v>
      </c>
      <c r="M169" s="217" t="s">
        <v>266</v>
      </c>
      <c r="N169" s="218">
        <v>41939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f t="shared" ref="A170:A188" si="51">1+A169</f>
        <v>11</v>
      </c>
      <c r="B170" s="211">
        <v>41928</v>
      </c>
      <c r="C170" s="211"/>
      <c r="D170" s="212" t="s">
        <v>296</v>
      </c>
      <c r="E170" s="210" t="s">
        <v>264</v>
      </c>
      <c r="F170" s="213">
        <v>401</v>
      </c>
      <c r="G170" s="210" t="s">
        <v>217</v>
      </c>
      <c r="H170" s="210">
        <v>428</v>
      </c>
      <c r="I170" s="214">
        <v>450</v>
      </c>
      <c r="J170" s="307" t="s">
        <v>297</v>
      </c>
      <c r="K170" s="215">
        <f t="shared" si="50"/>
        <v>27</v>
      </c>
      <c r="L170" s="216">
        <f t="shared" si="48"/>
        <v>6.7331670822942641E-2</v>
      </c>
      <c r="M170" s="217" t="s">
        <v>266</v>
      </c>
      <c r="N170" s="218">
        <v>42020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f t="shared" si="51"/>
        <v>12</v>
      </c>
      <c r="B171" s="211">
        <v>41928</v>
      </c>
      <c r="C171" s="211"/>
      <c r="D171" s="212" t="s">
        <v>298</v>
      </c>
      <c r="E171" s="210" t="s">
        <v>264</v>
      </c>
      <c r="F171" s="213">
        <v>101</v>
      </c>
      <c r="G171" s="210" t="s">
        <v>217</v>
      </c>
      <c r="H171" s="210">
        <v>112</v>
      </c>
      <c r="I171" s="214">
        <v>120</v>
      </c>
      <c r="J171" s="307" t="s">
        <v>299</v>
      </c>
      <c r="K171" s="215">
        <f t="shared" si="50"/>
        <v>11</v>
      </c>
      <c r="L171" s="216">
        <f t="shared" si="48"/>
        <v>0.10891089108910891</v>
      </c>
      <c r="M171" s="217" t="s">
        <v>266</v>
      </c>
      <c r="N171" s="218">
        <v>41939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f t="shared" si="51"/>
        <v>13</v>
      </c>
      <c r="B172" s="211">
        <v>41954</v>
      </c>
      <c r="C172" s="211"/>
      <c r="D172" s="212" t="s">
        <v>300</v>
      </c>
      <c r="E172" s="210" t="s">
        <v>264</v>
      </c>
      <c r="F172" s="213">
        <v>59</v>
      </c>
      <c r="G172" s="210" t="s">
        <v>217</v>
      </c>
      <c r="H172" s="210">
        <v>76</v>
      </c>
      <c r="I172" s="214">
        <v>76</v>
      </c>
      <c r="J172" s="307" t="s">
        <v>278</v>
      </c>
      <c r="K172" s="215">
        <f t="shared" si="50"/>
        <v>17</v>
      </c>
      <c r="L172" s="216">
        <f t="shared" si="48"/>
        <v>0.28813559322033899</v>
      </c>
      <c r="M172" s="217" t="s">
        <v>266</v>
      </c>
      <c r="N172" s="218">
        <v>43032</v>
      </c>
      <c r="O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f t="shared" si="51"/>
        <v>14</v>
      </c>
      <c r="B173" s="211">
        <v>41954</v>
      </c>
      <c r="C173" s="211"/>
      <c r="D173" s="212" t="s">
        <v>289</v>
      </c>
      <c r="E173" s="210" t="s">
        <v>264</v>
      </c>
      <c r="F173" s="213">
        <v>99</v>
      </c>
      <c r="G173" s="210" t="s">
        <v>217</v>
      </c>
      <c r="H173" s="210">
        <v>120</v>
      </c>
      <c r="I173" s="214">
        <v>120</v>
      </c>
      <c r="J173" s="307" t="s">
        <v>301</v>
      </c>
      <c r="K173" s="215">
        <f t="shared" si="50"/>
        <v>21</v>
      </c>
      <c r="L173" s="216">
        <f t="shared" si="48"/>
        <v>0.21212121212121213</v>
      </c>
      <c r="M173" s="217" t="s">
        <v>266</v>
      </c>
      <c r="N173" s="218">
        <v>41960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f t="shared" si="51"/>
        <v>15</v>
      </c>
      <c r="B174" s="211">
        <v>41956</v>
      </c>
      <c r="C174" s="211"/>
      <c r="D174" s="212" t="s">
        <v>302</v>
      </c>
      <c r="E174" s="210" t="s">
        <v>264</v>
      </c>
      <c r="F174" s="213">
        <v>22</v>
      </c>
      <c r="G174" s="210" t="s">
        <v>217</v>
      </c>
      <c r="H174" s="210">
        <v>33.549999999999997</v>
      </c>
      <c r="I174" s="214">
        <v>32</v>
      </c>
      <c r="J174" s="307" t="s">
        <v>303</v>
      </c>
      <c r="K174" s="215">
        <f t="shared" si="50"/>
        <v>11.549999999999997</v>
      </c>
      <c r="L174" s="216">
        <f t="shared" si="48"/>
        <v>0.52499999999999991</v>
      </c>
      <c r="M174" s="217" t="s">
        <v>266</v>
      </c>
      <c r="N174" s="218">
        <v>42188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f t="shared" si="51"/>
        <v>16</v>
      </c>
      <c r="B175" s="211">
        <v>41976</v>
      </c>
      <c r="C175" s="211"/>
      <c r="D175" s="212" t="s">
        <v>304</v>
      </c>
      <c r="E175" s="210" t="s">
        <v>264</v>
      </c>
      <c r="F175" s="213">
        <v>440</v>
      </c>
      <c r="G175" s="210" t="s">
        <v>217</v>
      </c>
      <c r="H175" s="210">
        <v>520</v>
      </c>
      <c r="I175" s="214">
        <v>520</v>
      </c>
      <c r="J175" s="307" t="s">
        <v>305</v>
      </c>
      <c r="K175" s="215">
        <f t="shared" si="50"/>
        <v>80</v>
      </c>
      <c r="L175" s="216">
        <f t="shared" si="48"/>
        <v>0.18181818181818182</v>
      </c>
      <c r="M175" s="217" t="s">
        <v>266</v>
      </c>
      <c r="N175" s="218">
        <v>42208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f t="shared" si="51"/>
        <v>17</v>
      </c>
      <c r="B176" s="211">
        <v>41976</v>
      </c>
      <c r="C176" s="211"/>
      <c r="D176" s="212" t="s">
        <v>306</v>
      </c>
      <c r="E176" s="210" t="s">
        <v>264</v>
      </c>
      <c r="F176" s="213">
        <v>360</v>
      </c>
      <c r="G176" s="210" t="s">
        <v>217</v>
      </c>
      <c r="H176" s="210">
        <v>427</v>
      </c>
      <c r="I176" s="214">
        <v>425</v>
      </c>
      <c r="J176" s="307" t="s">
        <v>307</v>
      </c>
      <c r="K176" s="215">
        <f t="shared" si="50"/>
        <v>67</v>
      </c>
      <c r="L176" s="216">
        <f t="shared" si="48"/>
        <v>0.18611111111111112</v>
      </c>
      <c r="M176" s="217" t="s">
        <v>266</v>
      </c>
      <c r="N176" s="218">
        <v>42058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si="51"/>
        <v>18</v>
      </c>
      <c r="B177" s="211">
        <v>42012</v>
      </c>
      <c r="C177" s="211"/>
      <c r="D177" s="212" t="s">
        <v>378</v>
      </c>
      <c r="E177" s="210" t="s">
        <v>264</v>
      </c>
      <c r="F177" s="213">
        <v>360</v>
      </c>
      <c r="G177" s="210" t="s">
        <v>217</v>
      </c>
      <c r="H177" s="210">
        <v>455</v>
      </c>
      <c r="I177" s="214">
        <v>420</v>
      </c>
      <c r="J177" s="307" t="s">
        <v>308</v>
      </c>
      <c r="K177" s="215">
        <f t="shared" si="50"/>
        <v>95</v>
      </c>
      <c r="L177" s="216">
        <f t="shared" si="48"/>
        <v>0.2638888888888889</v>
      </c>
      <c r="M177" s="217" t="s">
        <v>266</v>
      </c>
      <c r="N177" s="218">
        <v>42024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51"/>
        <v>19</v>
      </c>
      <c r="B178" s="211">
        <v>42012</v>
      </c>
      <c r="C178" s="211"/>
      <c r="D178" s="212" t="s">
        <v>2050</v>
      </c>
      <c r="E178" s="210" t="s">
        <v>264</v>
      </c>
      <c r="F178" s="213">
        <v>130</v>
      </c>
      <c r="G178" s="210"/>
      <c r="H178" s="210">
        <v>175.5</v>
      </c>
      <c r="I178" s="214">
        <v>165</v>
      </c>
      <c r="J178" s="307" t="s">
        <v>2338</v>
      </c>
      <c r="K178" s="215">
        <f t="shared" si="50"/>
        <v>45.5</v>
      </c>
      <c r="L178" s="216">
        <f t="shared" si="48"/>
        <v>0.35</v>
      </c>
      <c r="M178" s="217" t="s">
        <v>266</v>
      </c>
      <c r="N178" s="218">
        <v>43088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si="51"/>
        <v>20</v>
      </c>
      <c r="B179" s="211">
        <v>42040</v>
      </c>
      <c r="C179" s="211"/>
      <c r="D179" s="212" t="s">
        <v>309</v>
      </c>
      <c r="E179" s="210" t="s">
        <v>276</v>
      </c>
      <c r="F179" s="213">
        <v>98</v>
      </c>
      <c r="G179" s="210"/>
      <c r="H179" s="210">
        <v>120</v>
      </c>
      <c r="I179" s="214">
        <v>120</v>
      </c>
      <c r="J179" s="307" t="s">
        <v>278</v>
      </c>
      <c r="K179" s="215">
        <f t="shared" si="50"/>
        <v>22</v>
      </c>
      <c r="L179" s="216">
        <f t="shared" si="48"/>
        <v>0.22448979591836735</v>
      </c>
      <c r="M179" s="217" t="s">
        <v>266</v>
      </c>
      <c r="N179" s="218">
        <v>42753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51"/>
        <v>21</v>
      </c>
      <c r="B180" s="211">
        <v>42040</v>
      </c>
      <c r="C180" s="211"/>
      <c r="D180" s="212" t="s">
        <v>310</v>
      </c>
      <c r="E180" s="210" t="s">
        <v>276</v>
      </c>
      <c r="F180" s="213">
        <v>196</v>
      </c>
      <c r="G180" s="210"/>
      <c r="H180" s="210">
        <v>262</v>
      </c>
      <c r="I180" s="214">
        <v>255</v>
      </c>
      <c r="J180" s="307" t="s">
        <v>278</v>
      </c>
      <c r="K180" s="215">
        <f t="shared" si="50"/>
        <v>66</v>
      </c>
      <c r="L180" s="216">
        <f t="shared" si="48"/>
        <v>0.33673469387755101</v>
      </c>
      <c r="M180" s="217" t="s">
        <v>266</v>
      </c>
      <c r="N180" s="218">
        <v>42599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26">
        <f t="shared" si="51"/>
        <v>22</v>
      </c>
      <c r="B181" s="227">
        <v>42067</v>
      </c>
      <c r="C181" s="227"/>
      <c r="D181" s="228" t="s">
        <v>311</v>
      </c>
      <c r="E181" s="226" t="s">
        <v>276</v>
      </c>
      <c r="F181" s="229" t="s">
        <v>312</v>
      </c>
      <c r="G181" s="230"/>
      <c r="H181" s="230"/>
      <c r="I181" s="230" t="s">
        <v>313</v>
      </c>
      <c r="J181" s="308" t="s">
        <v>265</v>
      </c>
      <c r="K181" s="230"/>
      <c r="L181" s="226"/>
      <c r="M181" s="231"/>
      <c r="N181" s="232"/>
      <c r="O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f t="shared" si="51"/>
        <v>23</v>
      </c>
      <c r="B182" s="211">
        <v>42067</v>
      </c>
      <c r="C182" s="211"/>
      <c r="D182" s="212" t="s">
        <v>314</v>
      </c>
      <c r="E182" s="210" t="s">
        <v>276</v>
      </c>
      <c r="F182" s="213">
        <v>185</v>
      </c>
      <c r="G182" s="210"/>
      <c r="H182" s="210">
        <v>224</v>
      </c>
      <c r="I182" s="214" t="s">
        <v>315</v>
      </c>
      <c r="J182" s="307" t="s">
        <v>278</v>
      </c>
      <c r="K182" s="215">
        <f t="shared" si="50"/>
        <v>39</v>
      </c>
      <c r="L182" s="216">
        <f>K182/F182</f>
        <v>0.21081081081081082</v>
      </c>
      <c r="M182" s="217" t="s">
        <v>266</v>
      </c>
      <c r="N182" s="218">
        <v>42647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26">
        <f t="shared" si="51"/>
        <v>24</v>
      </c>
      <c r="B183" s="227">
        <v>42090</v>
      </c>
      <c r="C183" s="227"/>
      <c r="D183" s="228" t="s">
        <v>316</v>
      </c>
      <c r="E183" s="226" t="s">
        <v>276</v>
      </c>
      <c r="F183" s="229" t="s">
        <v>317</v>
      </c>
      <c r="G183" s="230"/>
      <c r="H183" s="230"/>
      <c r="I183" s="230">
        <v>67</v>
      </c>
      <c r="J183" s="308" t="s">
        <v>265</v>
      </c>
      <c r="K183" s="230"/>
      <c r="L183" s="226"/>
      <c r="M183" s="231"/>
      <c r="N183" s="232"/>
      <c r="O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f t="shared" si="51"/>
        <v>25</v>
      </c>
      <c r="B184" s="211">
        <v>42093</v>
      </c>
      <c r="C184" s="211"/>
      <c r="D184" s="212" t="s">
        <v>318</v>
      </c>
      <c r="E184" s="210" t="s">
        <v>276</v>
      </c>
      <c r="F184" s="213">
        <v>183.5</v>
      </c>
      <c r="G184" s="210"/>
      <c r="H184" s="210">
        <v>219</v>
      </c>
      <c r="I184" s="214">
        <v>218</v>
      </c>
      <c r="J184" s="307" t="s">
        <v>319</v>
      </c>
      <c r="K184" s="215">
        <f t="shared" si="50"/>
        <v>35.5</v>
      </c>
      <c r="L184" s="216">
        <f t="shared" ref="L184:L191" si="52">K184/F184</f>
        <v>0.19346049046321526</v>
      </c>
      <c r="M184" s="217" t="s">
        <v>266</v>
      </c>
      <c r="N184" s="218">
        <v>42103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f t="shared" si="51"/>
        <v>26</v>
      </c>
      <c r="B185" s="211">
        <v>42114</v>
      </c>
      <c r="C185" s="211"/>
      <c r="D185" s="212" t="s">
        <v>320</v>
      </c>
      <c r="E185" s="210" t="s">
        <v>276</v>
      </c>
      <c r="F185" s="213">
        <f>(227+237)/2</f>
        <v>232</v>
      </c>
      <c r="G185" s="210"/>
      <c r="H185" s="210">
        <v>298</v>
      </c>
      <c r="I185" s="214">
        <v>298</v>
      </c>
      <c r="J185" s="307" t="s">
        <v>278</v>
      </c>
      <c r="K185" s="215">
        <f t="shared" si="50"/>
        <v>66</v>
      </c>
      <c r="L185" s="216">
        <f t="shared" si="52"/>
        <v>0.28448275862068967</v>
      </c>
      <c r="M185" s="217" t="s">
        <v>266</v>
      </c>
      <c r="N185" s="218">
        <v>42823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f t="shared" si="51"/>
        <v>27</v>
      </c>
      <c r="B186" s="211">
        <v>42128</v>
      </c>
      <c r="C186" s="211"/>
      <c r="D186" s="212" t="s">
        <v>321</v>
      </c>
      <c r="E186" s="210" t="s">
        <v>264</v>
      </c>
      <c r="F186" s="213">
        <v>385</v>
      </c>
      <c r="G186" s="210"/>
      <c r="H186" s="210">
        <f>212.5+331</f>
        <v>543.5</v>
      </c>
      <c r="I186" s="214">
        <v>510</v>
      </c>
      <c r="J186" s="307" t="s">
        <v>322</v>
      </c>
      <c r="K186" s="215">
        <f t="shared" si="50"/>
        <v>158.5</v>
      </c>
      <c r="L186" s="216">
        <f t="shared" si="52"/>
        <v>0.41168831168831171</v>
      </c>
      <c r="M186" s="217" t="s">
        <v>266</v>
      </c>
      <c r="N186" s="218">
        <v>42235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f t="shared" si="51"/>
        <v>28</v>
      </c>
      <c r="B187" s="211">
        <v>42128</v>
      </c>
      <c r="C187" s="211"/>
      <c r="D187" s="212" t="s">
        <v>323</v>
      </c>
      <c r="E187" s="210" t="s">
        <v>264</v>
      </c>
      <c r="F187" s="213">
        <v>115.5</v>
      </c>
      <c r="G187" s="210"/>
      <c r="H187" s="210">
        <v>146</v>
      </c>
      <c r="I187" s="214">
        <v>142</v>
      </c>
      <c r="J187" s="307" t="s">
        <v>324</v>
      </c>
      <c r="K187" s="215">
        <f t="shared" si="50"/>
        <v>30.5</v>
      </c>
      <c r="L187" s="216">
        <f t="shared" si="52"/>
        <v>0.26406926406926406</v>
      </c>
      <c r="M187" s="217" t="s">
        <v>266</v>
      </c>
      <c r="N187" s="218">
        <v>42202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f t="shared" si="51"/>
        <v>29</v>
      </c>
      <c r="B188" s="211">
        <v>42151</v>
      </c>
      <c r="C188" s="211"/>
      <c r="D188" s="212" t="s">
        <v>325</v>
      </c>
      <c r="E188" s="210" t="s">
        <v>264</v>
      </c>
      <c r="F188" s="213">
        <v>237.5</v>
      </c>
      <c r="G188" s="210"/>
      <c r="H188" s="210">
        <v>279.5</v>
      </c>
      <c r="I188" s="214">
        <v>278</v>
      </c>
      <c r="J188" s="307" t="s">
        <v>278</v>
      </c>
      <c r="K188" s="215">
        <f t="shared" si="50"/>
        <v>42</v>
      </c>
      <c r="L188" s="216">
        <f t="shared" si="52"/>
        <v>0.17684210526315788</v>
      </c>
      <c r="M188" s="217" t="s">
        <v>266</v>
      </c>
      <c r="N188" s="218">
        <v>42222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30</v>
      </c>
      <c r="B189" s="211">
        <v>42174</v>
      </c>
      <c r="C189" s="211"/>
      <c r="D189" s="212" t="s">
        <v>296</v>
      </c>
      <c r="E189" s="210" t="s">
        <v>276</v>
      </c>
      <c r="F189" s="213">
        <v>340</v>
      </c>
      <c r="G189" s="210"/>
      <c r="H189" s="210">
        <v>448</v>
      </c>
      <c r="I189" s="214">
        <v>448</v>
      </c>
      <c r="J189" s="307" t="s">
        <v>278</v>
      </c>
      <c r="K189" s="215">
        <f t="shared" si="50"/>
        <v>108</v>
      </c>
      <c r="L189" s="216">
        <f t="shared" si="52"/>
        <v>0.31764705882352939</v>
      </c>
      <c r="M189" s="217" t="s">
        <v>266</v>
      </c>
      <c r="N189" s="218">
        <v>43018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31</v>
      </c>
      <c r="B190" s="211">
        <v>42191</v>
      </c>
      <c r="C190" s="211"/>
      <c r="D190" s="212" t="s">
        <v>326</v>
      </c>
      <c r="E190" s="210" t="s">
        <v>276</v>
      </c>
      <c r="F190" s="213">
        <v>390</v>
      </c>
      <c r="G190" s="210"/>
      <c r="H190" s="210">
        <v>460</v>
      </c>
      <c r="I190" s="214">
        <v>460</v>
      </c>
      <c r="J190" s="307" t="s">
        <v>278</v>
      </c>
      <c r="K190" s="215">
        <f t="shared" si="50"/>
        <v>70</v>
      </c>
      <c r="L190" s="216">
        <f t="shared" si="52"/>
        <v>0.17948717948717949</v>
      </c>
      <c r="M190" s="217" t="s">
        <v>266</v>
      </c>
      <c r="N190" s="218">
        <v>42478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33">
        <v>32</v>
      </c>
      <c r="B191" s="234">
        <v>42195</v>
      </c>
      <c r="C191" s="234"/>
      <c r="D191" s="235" t="s">
        <v>327</v>
      </c>
      <c r="E191" s="236" t="s">
        <v>276</v>
      </c>
      <c r="F191" s="233">
        <v>122.5</v>
      </c>
      <c r="G191" s="233"/>
      <c r="H191" s="237">
        <v>61</v>
      </c>
      <c r="I191" s="238">
        <v>172</v>
      </c>
      <c r="J191" s="239" t="s">
        <v>2796</v>
      </c>
      <c r="K191" s="318">
        <f t="shared" si="50"/>
        <v>-61.5</v>
      </c>
      <c r="L191" s="240">
        <f t="shared" si="52"/>
        <v>-0.50204081632653064</v>
      </c>
      <c r="M191" s="241" t="s">
        <v>1849</v>
      </c>
      <c r="N191" s="242">
        <v>43333</v>
      </c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33</v>
      </c>
      <c r="B192" s="211">
        <v>42219</v>
      </c>
      <c r="C192" s="211"/>
      <c r="D192" s="212" t="s">
        <v>328</v>
      </c>
      <c r="E192" s="210" t="s">
        <v>276</v>
      </c>
      <c r="F192" s="213">
        <v>297.5</v>
      </c>
      <c r="G192" s="210"/>
      <c r="H192" s="210">
        <v>350</v>
      </c>
      <c r="I192" s="214">
        <v>360</v>
      </c>
      <c r="J192" s="307" t="s">
        <v>2035</v>
      </c>
      <c r="K192" s="215">
        <f t="shared" si="50"/>
        <v>52.5</v>
      </c>
      <c r="L192" s="216">
        <f t="shared" ref="L192:L201" si="53">K192/F192</f>
        <v>0.17647058823529413</v>
      </c>
      <c r="M192" s="217" t="s">
        <v>266</v>
      </c>
      <c r="N192" s="218">
        <v>42232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34</v>
      </c>
      <c r="B193" s="211">
        <v>42219</v>
      </c>
      <c r="C193" s="211"/>
      <c r="D193" s="212" t="s">
        <v>329</v>
      </c>
      <c r="E193" s="210" t="s">
        <v>276</v>
      </c>
      <c r="F193" s="213">
        <v>115.5</v>
      </c>
      <c r="G193" s="210"/>
      <c r="H193" s="210">
        <v>149</v>
      </c>
      <c r="I193" s="214">
        <v>140</v>
      </c>
      <c r="J193" s="305" t="s">
        <v>2348</v>
      </c>
      <c r="K193" s="215">
        <f t="shared" si="50"/>
        <v>33.5</v>
      </c>
      <c r="L193" s="216">
        <f t="shared" si="53"/>
        <v>0.29004329004329005</v>
      </c>
      <c r="M193" s="217" t="s">
        <v>266</v>
      </c>
      <c r="N193" s="218">
        <v>42740</v>
      </c>
      <c r="O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35</v>
      </c>
      <c r="B194" s="211">
        <v>42251</v>
      </c>
      <c r="C194" s="211"/>
      <c r="D194" s="212" t="s">
        <v>325</v>
      </c>
      <c r="E194" s="210" t="s">
        <v>276</v>
      </c>
      <c r="F194" s="213">
        <v>226</v>
      </c>
      <c r="G194" s="210"/>
      <c r="H194" s="210">
        <v>292</v>
      </c>
      <c r="I194" s="214">
        <v>292</v>
      </c>
      <c r="J194" s="307" t="s">
        <v>330</v>
      </c>
      <c r="K194" s="215">
        <f t="shared" si="50"/>
        <v>66</v>
      </c>
      <c r="L194" s="216">
        <f t="shared" si="53"/>
        <v>0.29203539823008851</v>
      </c>
      <c r="M194" s="217" t="s">
        <v>266</v>
      </c>
      <c r="N194" s="218">
        <v>42286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36</v>
      </c>
      <c r="B195" s="211">
        <v>42254</v>
      </c>
      <c r="C195" s="211"/>
      <c r="D195" s="212" t="s">
        <v>320</v>
      </c>
      <c r="E195" s="210" t="s">
        <v>276</v>
      </c>
      <c r="F195" s="213">
        <v>232.5</v>
      </c>
      <c r="G195" s="210"/>
      <c r="H195" s="210">
        <v>312.5</v>
      </c>
      <c r="I195" s="214">
        <v>310</v>
      </c>
      <c r="J195" s="307" t="s">
        <v>278</v>
      </c>
      <c r="K195" s="215">
        <f t="shared" si="50"/>
        <v>80</v>
      </c>
      <c r="L195" s="216">
        <f t="shared" si="53"/>
        <v>0.34408602150537637</v>
      </c>
      <c r="M195" s="217" t="s">
        <v>266</v>
      </c>
      <c r="N195" s="218">
        <v>42823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37</v>
      </c>
      <c r="B196" s="211">
        <v>42268</v>
      </c>
      <c r="C196" s="211"/>
      <c r="D196" s="212" t="s">
        <v>331</v>
      </c>
      <c r="E196" s="210" t="s">
        <v>276</v>
      </c>
      <c r="F196" s="213">
        <v>196.5</v>
      </c>
      <c r="G196" s="210"/>
      <c r="H196" s="210">
        <v>238</v>
      </c>
      <c r="I196" s="214">
        <v>238</v>
      </c>
      <c r="J196" s="307" t="s">
        <v>330</v>
      </c>
      <c r="K196" s="215">
        <f t="shared" si="50"/>
        <v>41.5</v>
      </c>
      <c r="L196" s="216">
        <f t="shared" si="53"/>
        <v>0.21119592875318066</v>
      </c>
      <c r="M196" s="217" t="s">
        <v>266</v>
      </c>
      <c r="N196" s="218">
        <v>42291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38</v>
      </c>
      <c r="B197" s="211">
        <v>42271</v>
      </c>
      <c r="C197" s="211"/>
      <c r="D197" s="212" t="s">
        <v>275</v>
      </c>
      <c r="E197" s="210" t="s">
        <v>276</v>
      </c>
      <c r="F197" s="213">
        <v>65</v>
      </c>
      <c r="G197" s="210"/>
      <c r="H197" s="210">
        <v>82</v>
      </c>
      <c r="I197" s="214">
        <v>82</v>
      </c>
      <c r="J197" s="307" t="s">
        <v>330</v>
      </c>
      <c r="K197" s="215">
        <f t="shared" si="50"/>
        <v>17</v>
      </c>
      <c r="L197" s="216">
        <f t="shared" si="53"/>
        <v>0.26153846153846155</v>
      </c>
      <c r="M197" s="217" t="s">
        <v>266</v>
      </c>
      <c r="N197" s="218">
        <v>42578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39</v>
      </c>
      <c r="B198" s="211">
        <v>42291</v>
      </c>
      <c r="C198" s="211"/>
      <c r="D198" s="212" t="s">
        <v>332</v>
      </c>
      <c r="E198" s="210" t="s">
        <v>276</v>
      </c>
      <c r="F198" s="213">
        <v>144</v>
      </c>
      <c r="G198" s="210"/>
      <c r="H198" s="210">
        <v>182.5</v>
      </c>
      <c r="I198" s="214">
        <v>181</v>
      </c>
      <c r="J198" s="307" t="s">
        <v>330</v>
      </c>
      <c r="K198" s="215">
        <f t="shared" si="50"/>
        <v>38.5</v>
      </c>
      <c r="L198" s="216">
        <f t="shared" si="53"/>
        <v>0.2673611111111111</v>
      </c>
      <c r="M198" s="217" t="s">
        <v>266</v>
      </c>
      <c r="N198" s="218">
        <v>42817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40</v>
      </c>
      <c r="B199" s="211">
        <v>42291</v>
      </c>
      <c r="C199" s="211"/>
      <c r="D199" s="212" t="s">
        <v>333</v>
      </c>
      <c r="E199" s="210" t="s">
        <v>276</v>
      </c>
      <c r="F199" s="213">
        <v>264</v>
      </c>
      <c r="G199" s="210"/>
      <c r="H199" s="210">
        <v>311</v>
      </c>
      <c r="I199" s="214">
        <v>311</v>
      </c>
      <c r="J199" s="307" t="s">
        <v>330</v>
      </c>
      <c r="K199" s="215">
        <f t="shared" si="50"/>
        <v>47</v>
      </c>
      <c r="L199" s="216">
        <f t="shared" si="53"/>
        <v>0.17803030303030304</v>
      </c>
      <c r="M199" s="217" t="s">
        <v>266</v>
      </c>
      <c r="N199" s="218">
        <v>42604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41</v>
      </c>
      <c r="B200" s="211">
        <v>42318</v>
      </c>
      <c r="C200" s="211"/>
      <c r="D200" s="212" t="s">
        <v>344</v>
      </c>
      <c r="E200" s="210" t="s">
        <v>264</v>
      </c>
      <c r="F200" s="213">
        <v>549.5</v>
      </c>
      <c r="G200" s="210"/>
      <c r="H200" s="210">
        <v>630</v>
      </c>
      <c r="I200" s="214">
        <v>630</v>
      </c>
      <c r="J200" s="307" t="s">
        <v>330</v>
      </c>
      <c r="K200" s="215">
        <f t="shared" si="50"/>
        <v>80.5</v>
      </c>
      <c r="L200" s="216">
        <f t="shared" si="53"/>
        <v>0.1464968152866242</v>
      </c>
      <c r="M200" s="217" t="s">
        <v>266</v>
      </c>
      <c r="N200" s="218">
        <v>42419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42</v>
      </c>
      <c r="B201" s="211">
        <v>42342</v>
      </c>
      <c r="C201" s="211"/>
      <c r="D201" s="212" t="s">
        <v>334</v>
      </c>
      <c r="E201" s="210" t="s">
        <v>276</v>
      </c>
      <c r="F201" s="213">
        <v>1027.5</v>
      </c>
      <c r="G201" s="210"/>
      <c r="H201" s="210">
        <v>1315</v>
      </c>
      <c r="I201" s="214">
        <v>1250</v>
      </c>
      <c r="J201" s="307" t="s">
        <v>330</v>
      </c>
      <c r="K201" s="215">
        <f t="shared" ref="K201" si="54">H201-F201</f>
        <v>287.5</v>
      </c>
      <c r="L201" s="216">
        <f t="shared" si="53"/>
        <v>0.27980535279805352</v>
      </c>
      <c r="M201" s="217" t="s">
        <v>266</v>
      </c>
      <c r="N201" s="218">
        <v>43244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43</v>
      </c>
      <c r="B202" s="211">
        <v>42367</v>
      </c>
      <c r="C202" s="211"/>
      <c r="D202" s="212" t="s">
        <v>339</v>
      </c>
      <c r="E202" s="210" t="s">
        <v>276</v>
      </c>
      <c r="F202" s="213">
        <v>465</v>
      </c>
      <c r="G202" s="210"/>
      <c r="H202" s="210">
        <v>540</v>
      </c>
      <c r="I202" s="214">
        <v>540</v>
      </c>
      <c r="J202" s="307" t="s">
        <v>330</v>
      </c>
      <c r="K202" s="215">
        <f t="shared" si="50"/>
        <v>75</v>
      </c>
      <c r="L202" s="216">
        <f t="shared" ref="L202:L207" si="55">K202/F202</f>
        <v>0.16129032258064516</v>
      </c>
      <c r="M202" s="217" t="s">
        <v>266</v>
      </c>
      <c r="N202" s="218">
        <v>42530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44</v>
      </c>
      <c r="B203" s="211">
        <v>42380</v>
      </c>
      <c r="C203" s="211"/>
      <c r="D203" s="212" t="s">
        <v>309</v>
      </c>
      <c r="E203" s="210" t="s">
        <v>264</v>
      </c>
      <c r="F203" s="213">
        <v>81</v>
      </c>
      <c r="G203" s="210"/>
      <c r="H203" s="210">
        <v>110</v>
      </c>
      <c r="I203" s="214">
        <v>110</v>
      </c>
      <c r="J203" s="307" t="s">
        <v>330</v>
      </c>
      <c r="K203" s="215">
        <f t="shared" si="50"/>
        <v>29</v>
      </c>
      <c r="L203" s="216">
        <f t="shared" si="55"/>
        <v>0.35802469135802467</v>
      </c>
      <c r="M203" s="217" t="s">
        <v>266</v>
      </c>
      <c r="N203" s="218">
        <v>42745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45</v>
      </c>
      <c r="B204" s="211">
        <v>42382</v>
      </c>
      <c r="C204" s="211"/>
      <c r="D204" s="212" t="s">
        <v>342</v>
      </c>
      <c r="E204" s="210" t="s">
        <v>264</v>
      </c>
      <c r="F204" s="213">
        <v>417.5</v>
      </c>
      <c r="G204" s="210"/>
      <c r="H204" s="210">
        <v>547</v>
      </c>
      <c r="I204" s="214">
        <v>535</v>
      </c>
      <c r="J204" s="307" t="s">
        <v>330</v>
      </c>
      <c r="K204" s="215">
        <f t="shared" si="50"/>
        <v>129.5</v>
      </c>
      <c r="L204" s="216">
        <f t="shared" si="55"/>
        <v>0.31017964071856285</v>
      </c>
      <c r="M204" s="217" t="s">
        <v>266</v>
      </c>
      <c r="N204" s="218">
        <v>42578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46</v>
      </c>
      <c r="B205" s="211">
        <v>42408</v>
      </c>
      <c r="C205" s="211"/>
      <c r="D205" s="212" t="s">
        <v>343</v>
      </c>
      <c r="E205" s="210" t="s">
        <v>276</v>
      </c>
      <c r="F205" s="213">
        <v>650</v>
      </c>
      <c r="G205" s="210"/>
      <c r="H205" s="210">
        <v>800</v>
      </c>
      <c r="I205" s="214">
        <v>800</v>
      </c>
      <c r="J205" s="307" t="s">
        <v>330</v>
      </c>
      <c r="K205" s="215">
        <f t="shared" si="50"/>
        <v>150</v>
      </c>
      <c r="L205" s="216">
        <f t="shared" si="55"/>
        <v>0.23076923076923078</v>
      </c>
      <c r="M205" s="217" t="s">
        <v>266</v>
      </c>
      <c r="N205" s="218">
        <v>43154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47</v>
      </c>
      <c r="B206" s="211">
        <v>42433</v>
      </c>
      <c r="C206" s="211"/>
      <c r="D206" s="212" t="s">
        <v>160</v>
      </c>
      <c r="E206" s="210" t="s">
        <v>276</v>
      </c>
      <c r="F206" s="213">
        <v>437.5</v>
      </c>
      <c r="G206" s="210"/>
      <c r="H206" s="210">
        <v>504.5</v>
      </c>
      <c r="I206" s="214">
        <v>522</v>
      </c>
      <c r="J206" s="307" t="s">
        <v>358</v>
      </c>
      <c r="K206" s="215">
        <f t="shared" si="50"/>
        <v>67</v>
      </c>
      <c r="L206" s="216">
        <f t="shared" si="55"/>
        <v>0.15314285714285714</v>
      </c>
      <c r="M206" s="217" t="s">
        <v>266</v>
      </c>
      <c r="N206" s="218">
        <v>42480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48</v>
      </c>
      <c r="B207" s="211">
        <v>42438</v>
      </c>
      <c r="C207" s="211"/>
      <c r="D207" s="212" t="s">
        <v>351</v>
      </c>
      <c r="E207" s="210" t="s">
        <v>276</v>
      </c>
      <c r="F207" s="213">
        <v>189.5</v>
      </c>
      <c r="G207" s="210"/>
      <c r="H207" s="210">
        <v>218</v>
      </c>
      <c r="I207" s="214">
        <v>218</v>
      </c>
      <c r="J207" s="307" t="s">
        <v>330</v>
      </c>
      <c r="K207" s="215">
        <f t="shared" si="50"/>
        <v>28.5</v>
      </c>
      <c r="L207" s="216">
        <f t="shared" si="55"/>
        <v>0.15039577836411611</v>
      </c>
      <c r="M207" s="217" t="s">
        <v>266</v>
      </c>
      <c r="N207" s="218">
        <v>43034</v>
      </c>
      <c r="O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26">
        <v>49</v>
      </c>
      <c r="B208" s="227">
        <v>42471</v>
      </c>
      <c r="C208" s="227"/>
      <c r="D208" s="228" t="s">
        <v>353</v>
      </c>
      <c r="E208" s="226" t="s">
        <v>276</v>
      </c>
      <c r="F208" s="229" t="s">
        <v>354</v>
      </c>
      <c r="G208" s="230"/>
      <c r="H208" s="230"/>
      <c r="I208" s="230">
        <v>60</v>
      </c>
      <c r="J208" s="308" t="s">
        <v>265</v>
      </c>
      <c r="K208" s="230"/>
      <c r="L208" s="226"/>
      <c r="M208" s="231"/>
      <c r="N208" s="232"/>
      <c r="O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50</v>
      </c>
      <c r="B209" s="211">
        <v>42472</v>
      </c>
      <c r="C209" s="211"/>
      <c r="D209" s="212" t="s">
        <v>363</v>
      </c>
      <c r="E209" s="210" t="s">
        <v>276</v>
      </c>
      <c r="F209" s="213">
        <v>93</v>
      </c>
      <c r="G209" s="210"/>
      <c r="H209" s="210">
        <v>149</v>
      </c>
      <c r="I209" s="214">
        <v>140</v>
      </c>
      <c r="J209" s="305" t="s">
        <v>2349</v>
      </c>
      <c r="K209" s="215">
        <f t="shared" si="50"/>
        <v>56</v>
      </c>
      <c r="L209" s="216">
        <f t="shared" ref="L209:L214" si="56">K209/F209</f>
        <v>0.60215053763440862</v>
      </c>
      <c r="M209" s="217" t="s">
        <v>266</v>
      </c>
      <c r="N209" s="218">
        <v>42740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51</v>
      </c>
      <c r="B210" s="211">
        <v>42472</v>
      </c>
      <c r="C210" s="211"/>
      <c r="D210" s="212" t="s">
        <v>355</v>
      </c>
      <c r="E210" s="210" t="s">
        <v>276</v>
      </c>
      <c r="F210" s="213">
        <v>130</v>
      </c>
      <c r="G210" s="210"/>
      <c r="H210" s="210">
        <v>150</v>
      </c>
      <c r="I210" s="214" t="s">
        <v>356</v>
      </c>
      <c r="J210" s="307" t="s">
        <v>330</v>
      </c>
      <c r="K210" s="215">
        <f t="shared" si="50"/>
        <v>20</v>
      </c>
      <c r="L210" s="216">
        <f t="shared" si="56"/>
        <v>0.15384615384615385</v>
      </c>
      <c r="M210" s="217" t="s">
        <v>266</v>
      </c>
      <c r="N210" s="218">
        <v>42564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52</v>
      </c>
      <c r="B211" s="211">
        <v>42473</v>
      </c>
      <c r="C211" s="211"/>
      <c r="D211" s="212" t="s">
        <v>232</v>
      </c>
      <c r="E211" s="210" t="s">
        <v>276</v>
      </c>
      <c r="F211" s="213">
        <v>196</v>
      </c>
      <c r="G211" s="210"/>
      <c r="H211" s="210">
        <v>299</v>
      </c>
      <c r="I211" s="214">
        <v>299</v>
      </c>
      <c r="J211" s="307" t="s">
        <v>330</v>
      </c>
      <c r="K211" s="215">
        <f t="shared" si="50"/>
        <v>103</v>
      </c>
      <c r="L211" s="216">
        <f t="shared" si="56"/>
        <v>0.52551020408163263</v>
      </c>
      <c r="M211" s="217" t="s">
        <v>266</v>
      </c>
      <c r="N211" s="218">
        <v>42620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53</v>
      </c>
      <c r="B212" s="211">
        <v>42473</v>
      </c>
      <c r="C212" s="211"/>
      <c r="D212" s="212" t="s">
        <v>357</v>
      </c>
      <c r="E212" s="210" t="s">
        <v>276</v>
      </c>
      <c r="F212" s="213">
        <v>88</v>
      </c>
      <c r="G212" s="210"/>
      <c r="H212" s="210">
        <v>103</v>
      </c>
      <c r="I212" s="214">
        <v>103</v>
      </c>
      <c r="J212" s="307" t="s">
        <v>330</v>
      </c>
      <c r="K212" s="215">
        <f t="shared" si="50"/>
        <v>15</v>
      </c>
      <c r="L212" s="216">
        <f t="shared" si="56"/>
        <v>0.17045454545454544</v>
      </c>
      <c r="M212" s="217" t="s">
        <v>266</v>
      </c>
      <c r="N212" s="218">
        <v>42530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54</v>
      </c>
      <c r="B213" s="211">
        <v>42492</v>
      </c>
      <c r="C213" s="211"/>
      <c r="D213" s="212" t="s">
        <v>362</v>
      </c>
      <c r="E213" s="210" t="s">
        <v>276</v>
      </c>
      <c r="F213" s="213">
        <v>127.5</v>
      </c>
      <c r="G213" s="210"/>
      <c r="H213" s="210">
        <v>148</v>
      </c>
      <c r="I213" s="214" t="s">
        <v>361</v>
      </c>
      <c r="J213" s="307" t="s">
        <v>330</v>
      </c>
      <c r="K213" s="215">
        <f t="shared" si="50"/>
        <v>20.5</v>
      </c>
      <c r="L213" s="216">
        <f t="shared" si="56"/>
        <v>0.16078431372549021</v>
      </c>
      <c r="M213" s="217" t="s">
        <v>266</v>
      </c>
      <c r="N213" s="218">
        <v>42564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55</v>
      </c>
      <c r="B214" s="211">
        <v>42493</v>
      </c>
      <c r="C214" s="211"/>
      <c r="D214" s="212" t="s">
        <v>364</v>
      </c>
      <c r="E214" s="210" t="s">
        <v>276</v>
      </c>
      <c r="F214" s="213">
        <v>675</v>
      </c>
      <c r="G214" s="210"/>
      <c r="H214" s="210">
        <v>815</v>
      </c>
      <c r="I214" s="214" t="s">
        <v>365</v>
      </c>
      <c r="J214" s="307" t="s">
        <v>330</v>
      </c>
      <c r="K214" s="215">
        <f t="shared" si="50"/>
        <v>140</v>
      </c>
      <c r="L214" s="216">
        <f t="shared" si="56"/>
        <v>0.2074074074074074</v>
      </c>
      <c r="M214" s="217" t="s">
        <v>266</v>
      </c>
      <c r="N214" s="218">
        <v>43154</v>
      </c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26">
        <v>56</v>
      </c>
      <c r="B215" s="227">
        <v>42522</v>
      </c>
      <c r="C215" s="227"/>
      <c r="D215" s="228" t="s">
        <v>369</v>
      </c>
      <c r="E215" s="226" t="s">
        <v>276</v>
      </c>
      <c r="F215" s="229" t="s">
        <v>370</v>
      </c>
      <c r="G215" s="230"/>
      <c r="H215" s="230"/>
      <c r="I215" s="230" t="s">
        <v>371</v>
      </c>
      <c r="J215" s="308" t="s">
        <v>265</v>
      </c>
      <c r="K215" s="230"/>
      <c r="L215" s="226"/>
      <c r="M215" s="231"/>
      <c r="N215" s="232"/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57</v>
      </c>
      <c r="B216" s="211">
        <v>42527</v>
      </c>
      <c r="C216" s="211"/>
      <c r="D216" s="212" t="s">
        <v>375</v>
      </c>
      <c r="E216" s="210" t="s">
        <v>276</v>
      </c>
      <c r="F216" s="213">
        <v>110</v>
      </c>
      <c r="G216" s="210"/>
      <c r="H216" s="210">
        <v>126.5</v>
      </c>
      <c r="I216" s="214">
        <v>125</v>
      </c>
      <c r="J216" s="307" t="s">
        <v>284</v>
      </c>
      <c r="K216" s="215">
        <f t="shared" si="50"/>
        <v>16.5</v>
      </c>
      <c r="L216" s="216">
        <f>K216/F216</f>
        <v>0.15</v>
      </c>
      <c r="M216" s="217" t="s">
        <v>266</v>
      </c>
      <c r="N216" s="218">
        <v>42552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58</v>
      </c>
      <c r="B217" s="211">
        <v>42538</v>
      </c>
      <c r="C217" s="211"/>
      <c r="D217" s="212" t="s">
        <v>1836</v>
      </c>
      <c r="E217" s="210" t="s">
        <v>276</v>
      </c>
      <c r="F217" s="213">
        <v>44</v>
      </c>
      <c r="G217" s="210"/>
      <c r="H217" s="210">
        <v>69.5</v>
      </c>
      <c r="I217" s="214">
        <v>69.5</v>
      </c>
      <c r="J217" s="307" t="s">
        <v>2560</v>
      </c>
      <c r="K217" s="215">
        <f t="shared" si="50"/>
        <v>25.5</v>
      </c>
      <c r="L217" s="216">
        <f>K217/F217</f>
        <v>0.57954545454545459</v>
      </c>
      <c r="M217" s="217" t="s">
        <v>266</v>
      </c>
      <c r="N217" s="218">
        <v>42977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59</v>
      </c>
      <c r="B218" s="211">
        <v>42549</v>
      </c>
      <c r="C218" s="211"/>
      <c r="D218" s="212" t="s">
        <v>1840</v>
      </c>
      <c r="E218" s="210" t="s">
        <v>276</v>
      </c>
      <c r="F218" s="213">
        <v>262.5</v>
      </c>
      <c r="G218" s="210"/>
      <c r="H218" s="210">
        <v>340</v>
      </c>
      <c r="I218" s="214">
        <v>333</v>
      </c>
      <c r="J218" s="307" t="s">
        <v>2234</v>
      </c>
      <c r="K218" s="215">
        <f t="shared" si="50"/>
        <v>77.5</v>
      </c>
      <c r="L218" s="216">
        <f>K218/F218</f>
        <v>0.29523809523809524</v>
      </c>
      <c r="M218" s="217" t="s">
        <v>266</v>
      </c>
      <c r="N218" s="218">
        <v>43017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60</v>
      </c>
      <c r="B219" s="211">
        <v>42549</v>
      </c>
      <c r="C219" s="211"/>
      <c r="D219" s="212" t="s">
        <v>1841</v>
      </c>
      <c r="E219" s="210" t="s">
        <v>276</v>
      </c>
      <c r="F219" s="213">
        <v>840</v>
      </c>
      <c r="G219" s="210"/>
      <c r="H219" s="210">
        <v>1230</v>
      </c>
      <c r="I219" s="214">
        <v>1230</v>
      </c>
      <c r="J219" s="307" t="s">
        <v>330</v>
      </c>
      <c r="K219" s="215">
        <f t="shared" si="50"/>
        <v>390</v>
      </c>
      <c r="L219" s="216">
        <f>K219/F219</f>
        <v>0.4642857142857143</v>
      </c>
      <c r="M219" s="217" t="s">
        <v>266</v>
      </c>
      <c r="N219" s="218">
        <v>42649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9">
        <v>61</v>
      </c>
      <c r="B220" s="220">
        <v>42556</v>
      </c>
      <c r="C220" s="220"/>
      <c r="D220" s="221" t="s">
        <v>1850</v>
      </c>
      <c r="E220" s="219" t="s">
        <v>276</v>
      </c>
      <c r="F220" s="222">
        <v>395</v>
      </c>
      <c r="G220" s="223"/>
      <c r="H220" s="223">
        <v>468.5</v>
      </c>
      <c r="I220" s="223">
        <v>510</v>
      </c>
      <c r="J220" s="311" t="s">
        <v>2274</v>
      </c>
      <c r="K220" s="317">
        <f t="shared" si="50"/>
        <v>73.5</v>
      </c>
      <c r="L220" s="224">
        <f>K220/F220</f>
        <v>0.1860759493670886</v>
      </c>
      <c r="M220" s="222" t="s">
        <v>266</v>
      </c>
      <c r="N220" s="225">
        <v>42977</v>
      </c>
      <c r="O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26">
        <v>62</v>
      </c>
      <c r="B221" s="227">
        <v>42584</v>
      </c>
      <c r="C221" s="227"/>
      <c r="D221" s="228" t="s">
        <v>1870</v>
      </c>
      <c r="E221" s="226" t="s">
        <v>264</v>
      </c>
      <c r="F221" s="229" t="s">
        <v>1868</v>
      </c>
      <c r="G221" s="230"/>
      <c r="H221" s="230"/>
      <c r="I221" s="230" t="s">
        <v>1869</v>
      </c>
      <c r="J221" s="308" t="s">
        <v>265</v>
      </c>
      <c r="K221" s="230"/>
      <c r="L221" s="226"/>
      <c r="M221" s="231"/>
      <c r="N221" s="232"/>
      <c r="O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26">
        <v>63</v>
      </c>
      <c r="B222" s="227">
        <v>42586</v>
      </c>
      <c r="C222" s="227"/>
      <c r="D222" s="228" t="s">
        <v>1872</v>
      </c>
      <c r="E222" s="226" t="s">
        <v>276</v>
      </c>
      <c r="F222" s="229" t="s">
        <v>1873</v>
      </c>
      <c r="G222" s="230"/>
      <c r="H222" s="230"/>
      <c r="I222" s="230">
        <v>475</v>
      </c>
      <c r="J222" s="308" t="s">
        <v>265</v>
      </c>
      <c r="K222" s="230"/>
      <c r="L222" s="226"/>
      <c r="M222" s="231"/>
      <c r="N222" s="232"/>
      <c r="O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64</v>
      </c>
      <c r="B223" s="211">
        <v>42593</v>
      </c>
      <c r="C223" s="211"/>
      <c r="D223" s="212" t="s">
        <v>602</v>
      </c>
      <c r="E223" s="210" t="s">
        <v>276</v>
      </c>
      <c r="F223" s="213">
        <v>86.5</v>
      </c>
      <c r="G223" s="210"/>
      <c r="H223" s="210">
        <v>130</v>
      </c>
      <c r="I223" s="214">
        <v>130</v>
      </c>
      <c r="J223" s="305" t="s">
        <v>2343</v>
      </c>
      <c r="K223" s="215">
        <f t="shared" ref="K223:K245" si="57">H223-F223</f>
        <v>43.5</v>
      </c>
      <c r="L223" s="216">
        <f t="shared" ref="L223:L229" si="58">K223/F223</f>
        <v>0.50289017341040465</v>
      </c>
      <c r="M223" s="217" t="s">
        <v>266</v>
      </c>
      <c r="N223" s="218">
        <v>43091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33">
        <v>65</v>
      </c>
      <c r="B224" s="234">
        <v>42600</v>
      </c>
      <c r="C224" s="234"/>
      <c r="D224" s="235" t="s">
        <v>346</v>
      </c>
      <c r="E224" s="236" t="s">
        <v>276</v>
      </c>
      <c r="F224" s="233">
        <v>133.5</v>
      </c>
      <c r="G224" s="233"/>
      <c r="H224" s="237">
        <v>126.5</v>
      </c>
      <c r="I224" s="238">
        <v>178</v>
      </c>
      <c r="J224" s="239" t="s">
        <v>1895</v>
      </c>
      <c r="K224" s="318">
        <f t="shared" si="57"/>
        <v>-7</v>
      </c>
      <c r="L224" s="240">
        <f t="shared" si="58"/>
        <v>-5.2434456928838954E-2</v>
      </c>
      <c r="M224" s="241" t="s">
        <v>1849</v>
      </c>
      <c r="N224" s="242">
        <v>42615</v>
      </c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66</v>
      </c>
      <c r="B225" s="211">
        <v>42613</v>
      </c>
      <c r="C225" s="211"/>
      <c r="D225" s="212" t="s">
        <v>1889</v>
      </c>
      <c r="E225" s="210" t="s">
        <v>276</v>
      </c>
      <c r="F225" s="213">
        <v>560</v>
      </c>
      <c r="G225" s="210"/>
      <c r="H225" s="210">
        <v>725</v>
      </c>
      <c r="I225" s="214">
        <v>725</v>
      </c>
      <c r="J225" s="307" t="s">
        <v>278</v>
      </c>
      <c r="K225" s="215">
        <f t="shared" si="57"/>
        <v>165</v>
      </c>
      <c r="L225" s="216">
        <f t="shared" si="58"/>
        <v>0.29464285714285715</v>
      </c>
      <c r="M225" s="217" t="s">
        <v>266</v>
      </c>
      <c r="N225" s="218">
        <v>42456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67</v>
      </c>
      <c r="B226" s="211">
        <v>42614</v>
      </c>
      <c r="C226" s="211"/>
      <c r="D226" s="212" t="s">
        <v>1894</v>
      </c>
      <c r="E226" s="210" t="s">
        <v>276</v>
      </c>
      <c r="F226" s="213">
        <v>160.5</v>
      </c>
      <c r="G226" s="210"/>
      <c r="H226" s="210">
        <v>210</v>
      </c>
      <c r="I226" s="214">
        <v>210</v>
      </c>
      <c r="J226" s="307" t="s">
        <v>278</v>
      </c>
      <c r="K226" s="215">
        <f t="shared" si="57"/>
        <v>49.5</v>
      </c>
      <c r="L226" s="216">
        <f t="shared" si="58"/>
        <v>0.30841121495327101</v>
      </c>
      <c r="M226" s="217" t="s">
        <v>266</v>
      </c>
      <c r="N226" s="218">
        <v>42871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68</v>
      </c>
      <c r="B227" s="211">
        <v>42646</v>
      </c>
      <c r="C227" s="211"/>
      <c r="D227" s="212" t="s">
        <v>1915</v>
      </c>
      <c r="E227" s="210" t="s">
        <v>276</v>
      </c>
      <c r="F227" s="213">
        <v>430</v>
      </c>
      <c r="G227" s="210"/>
      <c r="H227" s="210">
        <v>596</v>
      </c>
      <c r="I227" s="214">
        <v>575</v>
      </c>
      <c r="J227" s="307" t="s">
        <v>2051</v>
      </c>
      <c r="K227" s="215">
        <f t="shared" si="57"/>
        <v>166</v>
      </c>
      <c r="L227" s="216">
        <f t="shared" si="58"/>
        <v>0.38604651162790699</v>
      </c>
      <c r="M227" s="217" t="s">
        <v>266</v>
      </c>
      <c r="N227" s="218">
        <v>42769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69</v>
      </c>
      <c r="B228" s="211">
        <v>42657</v>
      </c>
      <c r="C228" s="211"/>
      <c r="D228" s="212" t="s">
        <v>480</v>
      </c>
      <c r="E228" s="210" t="s">
        <v>276</v>
      </c>
      <c r="F228" s="213">
        <v>280</v>
      </c>
      <c r="G228" s="210"/>
      <c r="H228" s="210">
        <v>345</v>
      </c>
      <c r="I228" s="214">
        <v>345</v>
      </c>
      <c r="J228" s="307" t="s">
        <v>278</v>
      </c>
      <c r="K228" s="215">
        <f t="shared" si="57"/>
        <v>65</v>
      </c>
      <c r="L228" s="216">
        <f t="shared" si="58"/>
        <v>0.23214285714285715</v>
      </c>
      <c r="M228" s="217" t="s">
        <v>266</v>
      </c>
      <c r="N228" s="218">
        <v>42814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70</v>
      </c>
      <c r="B229" s="211">
        <v>42657</v>
      </c>
      <c r="C229" s="211"/>
      <c r="D229" s="212" t="s">
        <v>379</v>
      </c>
      <c r="E229" s="210" t="s">
        <v>276</v>
      </c>
      <c r="F229" s="213">
        <v>245</v>
      </c>
      <c r="G229" s="210"/>
      <c r="H229" s="210">
        <v>325.5</v>
      </c>
      <c r="I229" s="214">
        <v>330</v>
      </c>
      <c r="J229" s="307" t="s">
        <v>2004</v>
      </c>
      <c r="K229" s="215">
        <f t="shared" si="57"/>
        <v>80.5</v>
      </c>
      <c r="L229" s="216">
        <f t="shared" si="58"/>
        <v>0.32857142857142857</v>
      </c>
      <c r="M229" s="217" t="s">
        <v>266</v>
      </c>
      <c r="N229" s="218">
        <v>42769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71</v>
      </c>
      <c r="B230" s="211">
        <v>42660</v>
      </c>
      <c r="C230" s="211"/>
      <c r="D230" s="212" t="s">
        <v>366</v>
      </c>
      <c r="E230" s="210" t="s">
        <v>276</v>
      </c>
      <c r="F230" s="213">
        <v>125</v>
      </c>
      <c r="G230" s="210"/>
      <c r="H230" s="210">
        <v>160</v>
      </c>
      <c r="I230" s="214">
        <v>160</v>
      </c>
      <c r="J230" s="307" t="s">
        <v>330</v>
      </c>
      <c r="K230" s="215">
        <f t="shared" si="57"/>
        <v>35</v>
      </c>
      <c r="L230" s="216">
        <v>0.28000000000000008</v>
      </c>
      <c r="M230" s="217" t="s">
        <v>266</v>
      </c>
      <c r="N230" s="218">
        <v>42803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72</v>
      </c>
      <c r="B231" s="211">
        <v>42660</v>
      </c>
      <c r="C231" s="211"/>
      <c r="D231" s="212" t="s">
        <v>1303</v>
      </c>
      <c r="E231" s="210" t="s">
        <v>276</v>
      </c>
      <c r="F231" s="213">
        <v>114</v>
      </c>
      <c r="G231" s="210"/>
      <c r="H231" s="210">
        <v>145</v>
      </c>
      <c r="I231" s="214">
        <v>145</v>
      </c>
      <c r="J231" s="307" t="s">
        <v>330</v>
      </c>
      <c r="K231" s="215">
        <f t="shared" si="57"/>
        <v>31</v>
      </c>
      <c r="L231" s="216">
        <f>K231/F231</f>
        <v>0.27192982456140352</v>
      </c>
      <c r="M231" s="217" t="s">
        <v>266</v>
      </c>
      <c r="N231" s="218">
        <v>42859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73</v>
      </c>
      <c r="B232" s="211">
        <v>42660</v>
      </c>
      <c r="C232" s="211"/>
      <c r="D232" s="212" t="s">
        <v>768</v>
      </c>
      <c r="E232" s="210" t="s">
        <v>276</v>
      </c>
      <c r="F232" s="213">
        <v>212</v>
      </c>
      <c r="G232" s="210"/>
      <c r="H232" s="210">
        <v>280</v>
      </c>
      <c r="I232" s="214">
        <v>276</v>
      </c>
      <c r="J232" s="307" t="s">
        <v>2055</v>
      </c>
      <c r="K232" s="215">
        <f t="shared" si="57"/>
        <v>68</v>
      </c>
      <c r="L232" s="216">
        <f>K232/F232</f>
        <v>0.32075471698113206</v>
      </c>
      <c r="M232" s="217" t="s">
        <v>266</v>
      </c>
      <c r="N232" s="218">
        <v>42858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74</v>
      </c>
      <c r="B233" s="211">
        <v>42678</v>
      </c>
      <c r="C233" s="211"/>
      <c r="D233" s="212" t="s">
        <v>367</v>
      </c>
      <c r="E233" s="210" t="s">
        <v>276</v>
      </c>
      <c r="F233" s="213">
        <v>155</v>
      </c>
      <c r="G233" s="210"/>
      <c r="H233" s="210">
        <v>210</v>
      </c>
      <c r="I233" s="214">
        <v>210</v>
      </c>
      <c r="J233" s="307" t="s">
        <v>2128</v>
      </c>
      <c r="K233" s="215">
        <f t="shared" si="57"/>
        <v>55</v>
      </c>
      <c r="L233" s="216">
        <f>K233/F233</f>
        <v>0.35483870967741937</v>
      </c>
      <c r="M233" s="217" t="s">
        <v>266</v>
      </c>
      <c r="N233" s="218">
        <v>42944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33">
        <v>75</v>
      </c>
      <c r="B234" s="234">
        <v>42710</v>
      </c>
      <c r="C234" s="234"/>
      <c r="D234" s="235" t="s">
        <v>1358</v>
      </c>
      <c r="E234" s="236" t="s">
        <v>276</v>
      </c>
      <c r="F234" s="233">
        <v>150.5</v>
      </c>
      <c r="G234" s="233"/>
      <c r="H234" s="237">
        <v>72.5</v>
      </c>
      <c r="I234" s="238">
        <v>174</v>
      </c>
      <c r="J234" s="239" t="s">
        <v>2797</v>
      </c>
      <c r="K234" s="318">
        <f t="shared" si="57"/>
        <v>-78</v>
      </c>
      <c r="L234" s="240">
        <f t="shared" ref="L234" si="59">K234/F234</f>
        <v>-0.51827242524916939</v>
      </c>
      <c r="M234" s="241" t="s">
        <v>1849</v>
      </c>
      <c r="N234" s="242">
        <v>43333</v>
      </c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76</v>
      </c>
      <c r="B235" s="211">
        <v>42712</v>
      </c>
      <c r="C235" s="211"/>
      <c r="D235" s="212" t="s">
        <v>190</v>
      </c>
      <c r="E235" s="210" t="s">
        <v>276</v>
      </c>
      <c r="F235" s="213">
        <v>380</v>
      </c>
      <c r="G235" s="210"/>
      <c r="H235" s="210">
        <v>478</v>
      </c>
      <c r="I235" s="214">
        <v>468</v>
      </c>
      <c r="J235" s="307" t="s">
        <v>330</v>
      </c>
      <c r="K235" s="215">
        <f t="shared" si="57"/>
        <v>98</v>
      </c>
      <c r="L235" s="216">
        <f t="shared" ref="L235:L242" si="60">K235/F235</f>
        <v>0.25789473684210529</v>
      </c>
      <c r="M235" s="217" t="s">
        <v>266</v>
      </c>
      <c r="N235" s="218">
        <v>43025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77</v>
      </c>
      <c r="B236" s="211">
        <v>42734</v>
      </c>
      <c r="C236" s="211"/>
      <c r="D236" s="212" t="s">
        <v>806</v>
      </c>
      <c r="E236" s="210" t="s">
        <v>276</v>
      </c>
      <c r="F236" s="213">
        <v>305</v>
      </c>
      <c r="G236" s="210"/>
      <c r="H236" s="210">
        <v>375</v>
      </c>
      <c r="I236" s="214">
        <v>375</v>
      </c>
      <c r="J236" s="307" t="s">
        <v>330</v>
      </c>
      <c r="K236" s="215">
        <f t="shared" si="57"/>
        <v>70</v>
      </c>
      <c r="L236" s="216">
        <f t="shared" si="60"/>
        <v>0.22950819672131148</v>
      </c>
      <c r="M236" s="217" t="s">
        <v>266</v>
      </c>
      <c r="N236" s="218">
        <v>42768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78</v>
      </c>
      <c r="B237" s="211">
        <v>42739</v>
      </c>
      <c r="C237" s="211"/>
      <c r="D237" s="212" t="s">
        <v>682</v>
      </c>
      <c r="E237" s="210" t="s">
        <v>276</v>
      </c>
      <c r="F237" s="213">
        <v>99.5</v>
      </c>
      <c r="G237" s="210"/>
      <c r="H237" s="210">
        <v>158</v>
      </c>
      <c r="I237" s="214">
        <v>158</v>
      </c>
      <c r="J237" s="307" t="s">
        <v>330</v>
      </c>
      <c r="K237" s="215">
        <f t="shared" si="57"/>
        <v>58.5</v>
      </c>
      <c r="L237" s="216">
        <f t="shared" si="60"/>
        <v>0.5879396984924623</v>
      </c>
      <c r="M237" s="217" t="s">
        <v>266</v>
      </c>
      <c r="N237" s="218">
        <v>42898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79</v>
      </c>
      <c r="B238" s="211">
        <v>42786</v>
      </c>
      <c r="C238" s="211"/>
      <c r="D238" s="212" t="s">
        <v>1567</v>
      </c>
      <c r="E238" s="210" t="s">
        <v>276</v>
      </c>
      <c r="F238" s="213">
        <v>202.5</v>
      </c>
      <c r="G238" s="210"/>
      <c r="H238" s="210">
        <v>234</v>
      </c>
      <c r="I238" s="214">
        <v>234</v>
      </c>
      <c r="J238" s="307" t="s">
        <v>330</v>
      </c>
      <c r="K238" s="215">
        <f t="shared" si="57"/>
        <v>31.5</v>
      </c>
      <c r="L238" s="216">
        <f t="shared" si="60"/>
        <v>0.15555555555555556</v>
      </c>
      <c r="M238" s="217" t="s">
        <v>266</v>
      </c>
      <c r="N238" s="218">
        <v>42836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80</v>
      </c>
      <c r="B239" s="211">
        <v>42786</v>
      </c>
      <c r="C239" s="211"/>
      <c r="D239" s="212" t="s">
        <v>132</v>
      </c>
      <c r="E239" s="210" t="s">
        <v>276</v>
      </c>
      <c r="F239" s="213">
        <v>140.5</v>
      </c>
      <c r="G239" s="210"/>
      <c r="H239" s="210">
        <v>220</v>
      </c>
      <c r="I239" s="214">
        <v>220</v>
      </c>
      <c r="J239" s="307" t="s">
        <v>330</v>
      </c>
      <c r="K239" s="215">
        <f t="shared" si="57"/>
        <v>79.5</v>
      </c>
      <c r="L239" s="216">
        <f t="shared" si="60"/>
        <v>0.5658362989323843</v>
      </c>
      <c r="M239" s="217" t="s">
        <v>266</v>
      </c>
      <c r="N239" s="218">
        <v>42864</v>
      </c>
      <c r="O239" s="186"/>
      <c r="P239" s="186"/>
      <c r="Q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81</v>
      </c>
      <c r="B240" s="211">
        <v>42818</v>
      </c>
      <c r="C240" s="211"/>
      <c r="D240" s="212" t="s">
        <v>1780</v>
      </c>
      <c r="E240" s="210" t="s">
        <v>276</v>
      </c>
      <c r="F240" s="213">
        <v>300.5</v>
      </c>
      <c r="G240" s="210"/>
      <c r="H240" s="210">
        <v>417.5</v>
      </c>
      <c r="I240" s="214">
        <v>420</v>
      </c>
      <c r="J240" s="307" t="s">
        <v>2330</v>
      </c>
      <c r="K240" s="215">
        <f t="shared" si="57"/>
        <v>117</v>
      </c>
      <c r="L240" s="216">
        <f t="shared" si="60"/>
        <v>0.38935108153078202</v>
      </c>
      <c r="M240" s="217" t="s">
        <v>266</v>
      </c>
      <c r="N240" s="218">
        <v>43070</v>
      </c>
      <c r="O240" s="186"/>
      <c r="P240" s="186"/>
      <c r="Q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82</v>
      </c>
      <c r="B241" s="211">
        <v>42818</v>
      </c>
      <c r="C241" s="211"/>
      <c r="D241" s="212" t="s">
        <v>748</v>
      </c>
      <c r="E241" s="210" t="s">
        <v>276</v>
      </c>
      <c r="F241" s="213">
        <v>850</v>
      </c>
      <c r="G241" s="210"/>
      <c r="H241" s="210">
        <v>1042.5</v>
      </c>
      <c r="I241" s="214">
        <v>1023</v>
      </c>
      <c r="J241" s="307" t="s">
        <v>2047</v>
      </c>
      <c r="K241" s="215">
        <f t="shared" si="57"/>
        <v>192.5</v>
      </c>
      <c r="L241" s="216">
        <f t="shared" si="60"/>
        <v>0.22647058823529412</v>
      </c>
      <c r="M241" s="217" t="s">
        <v>266</v>
      </c>
      <c r="N241" s="218">
        <v>42830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83</v>
      </c>
      <c r="B242" s="211">
        <v>42830</v>
      </c>
      <c r="C242" s="211"/>
      <c r="D242" s="212" t="s">
        <v>1393</v>
      </c>
      <c r="E242" s="210" t="s">
        <v>276</v>
      </c>
      <c r="F242" s="213">
        <v>785</v>
      </c>
      <c r="G242" s="210"/>
      <c r="H242" s="210">
        <v>930</v>
      </c>
      <c r="I242" s="214">
        <v>920</v>
      </c>
      <c r="J242" s="307" t="s">
        <v>2191</v>
      </c>
      <c r="K242" s="215">
        <f t="shared" si="57"/>
        <v>145</v>
      </c>
      <c r="L242" s="216">
        <f t="shared" si="60"/>
        <v>0.18471337579617833</v>
      </c>
      <c r="M242" s="217" t="s">
        <v>266</v>
      </c>
      <c r="N242" s="218">
        <v>42976</v>
      </c>
      <c r="O242" s="186"/>
      <c r="P242" s="186"/>
      <c r="Q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26">
        <v>84</v>
      </c>
      <c r="B243" s="227">
        <v>42831</v>
      </c>
      <c r="C243" s="227"/>
      <c r="D243" s="228" t="s">
        <v>1823</v>
      </c>
      <c r="E243" s="226" t="s">
        <v>276</v>
      </c>
      <c r="F243" s="229" t="s">
        <v>2041</v>
      </c>
      <c r="G243" s="230"/>
      <c r="H243" s="230"/>
      <c r="I243" s="230">
        <v>60</v>
      </c>
      <c r="J243" s="308" t="s">
        <v>265</v>
      </c>
      <c r="K243" s="230"/>
      <c r="L243" s="226"/>
      <c r="M243" s="231"/>
      <c r="N243" s="232"/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85</v>
      </c>
      <c r="B244" s="211">
        <v>42837</v>
      </c>
      <c r="C244" s="211"/>
      <c r="D244" s="212" t="s">
        <v>60</v>
      </c>
      <c r="E244" s="210" t="s">
        <v>276</v>
      </c>
      <c r="F244" s="213">
        <v>289.5</v>
      </c>
      <c r="G244" s="210"/>
      <c r="H244" s="210">
        <v>354</v>
      </c>
      <c r="I244" s="214">
        <v>360</v>
      </c>
      <c r="J244" s="307" t="s">
        <v>2271</v>
      </c>
      <c r="K244" s="215">
        <f t="shared" si="57"/>
        <v>64.5</v>
      </c>
      <c r="L244" s="216">
        <f>K244/F244</f>
        <v>0.22279792746113988</v>
      </c>
      <c r="M244" s="217" t="s">
        <v>266</v>
      </c>
      <c r="N244" s="218">
        <v>43040</v>
      </c>
      <c r="O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86</v>
      </c>
      <c r="B245" s="211">
        <v>42845</v>
      </c>
      <c r="C245" s="211"/>
      <c r="D245" s="212" t="s">
        <v>1059</v>
      </c>
      <c r="E245" s="210" t="s">
        <v>276</v>
      </c>
      <c r="F245" s="213">
        <v>700</v>
      </c>
      <c r="G245" s="210"/>
      <c r="H245" s="210">
        <v>840</v>
      </c>
      <c r="I245" s="214">
        <v>840</v>
      </c>
      <c r="J245" s="307" t="s">
        <v>2099</v>
      </c>
      <c r="K245" s="215">
        <f t="shared" si="57"/>
        <v>140</v>
      </c>
      <c r="L245" s="216">
        <f>K245/F245</f>
        <v>0.2</v>
      </c>
      <c r="M245" s="217" t="s">
        <v>266</v>
      </c>
      <c r="N245" s="218">
        <v>42893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26">
        <v>87</v>
      </c>
      <c r="B246" s="227">
        <v>42877</v>
      </c>
      <c r="C246" s="227"/>
      <c r="D246" s="228" t="s">
        <v>812</v>
      </c>
      <c r="E246" s="226" t="s">
        <v>276</v>
      </c>
      <c r="F246" s="229" t="s">
        <v>2063</v>
      </c>
      <c r="G246" s="230"/>
      <c r="H246" s="230"/>
      <c r="I246" s="230">
        <v>190</v>
      </c>
      <c r="J246" s="308" t="s">
        <v>265</v>
      </c>
      <c r="K246" s="230"/>
      <c r="L246" s="226"/>
      <c r="M246" s="231"/>
      <c r="N246" s="232"/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9">
        <v>88</v>
      </c>
      <c r="B247" s="220">
        <v>42887</v>
      </c>
      <c r="C247" s="220"/>
      <c r="D247" s="221" t="s">
        <v>737</v>
      </c>
      <c r="E247" s="219" t="s">
        <v>276</v>
      </c>
      <c r="F247" s="222">
        <v>260</v>
      </c>
      <c r="G247" s="223"/>
      <c r="H247" s="223">
        <v>311</v>
      </c>
      <c r="I247" s="223">
        <v>340</v>
      </c>
      <c r="J247" s="311" t="s">
        <v>2321</v>
      </c>
      <c r="K247" s="317">
        <f t="shared" ref="K247" si="61">H247-F247</f>
        <v>51</v>
      </c>
      <c r="L247" s="224">
        <f t="shared" ref="L247:L265" si="62">K247/F247</f>
        <v>0.19615384615384615</v>
      </c>
      <c r="M247" s="222" t="s">
        <v>266</v>
      </c>
      <c r="N247" s="225">
        <v>43056</v>
      </c>
      <c r="O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89</v>
      </c>
      <c r="B248" s="211">
        <v>42901</v>
      </c>
      <c r="C248" s="211"/>
      <c r="D248" s="270" t="s">
        <v>2347</v>
      </c>
      <c r="E248" s="210" t="s">
        <v>276</v>
      </c>
      <c r="F248" s="213">
        <v>214.5</v>
      </c>
      <c r="G248" s="210"/>
      <c r="H248" s="210">
        <v>262</v>
      </c>
      <c r="I248" s="214">
        <v>262</v>
      </c>
      <c r="J248" s="307" t="s">
        <v>2192</v>
      </c>
      <c r="K248" s="215">
        <f t="shared" ref="K248:K265" si="63">H248-F248</f>
        <v>47.5</v>
      </c>
      <c r="L248" s="216">
        <f t="shared" si="62"/>
        <v>0.22144522144522144</v>
      </c>
      <c r="M248" s="217" t="s">
        <v>266</v>
      </c>
      <c r="N248" s="218">
        <v>42977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90</v>
      </c>
      <c r="B249" s="211">
        <v>42933</v>
      </c>
      <c r="C249" s="211"/>
      <c r="D249" s="212" t="s">
        <v>1158</v>
      </c>
      <c r="E249" s="210" t="s">
        <v>276</v>
      </c>
      <c r="F249" s="213">
        <v>370</v>
      </c>
      <c r="G249" s="210"/>
      <c r="H249" s="210">
        <v>447.5</v>
      </c>
      <c r="I249" s="214">
        <v>450</v>
      </c>
      <c r="J249" s="307" t="s">
        <v>330</v>
      </c>
      <c r="K249" s="215">
        <f t="shared" si="63"/>
        <v>77.5</v>
      </c>
      <c r="L249" s="216">
        <f t="shared" si="62"/>
        <v>0.20945945945945946</v>
      </c>
      <c r="M249" s="217" t="s">
        <v>266</v>
      </c>
      <c r="N249" s="218">
        <v>43035</v>
      </c>
      <c r="O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91</v>
      </c>
      <c r="B250" s="211">
        <v>42943</v>
      </c>
      <c r="C250" s="211"/>
      <c r="D250" s="212" t="s">
        <v>212</v>
      </c>
      <c r="E250" s="210" t="s">
        <v>276</v>
      </c>
      <c r="F250" s="213">
        <v>657.5</v>
      </c>
      <c r="G250" s="210"/>
      <c r="H250" s="210">
        <v>825</v>
      </c>
      <c r="I250" s="214">
        <v>820</v>
      </c>
      <c r="J250" s="307" t="s">
        <v>330</v>
      </c>
      <c r="K250" s="215">
        <f t="shared" si="63"/>
        <v>167.5</v>
      </c>
      <c r="L250" s="216">
        <f t="shared" si="62"/>
        <v>0.25475285171102663</v>
      </c>
      <c r="M250" s="217" t="s">
        <v>266</v>
      </c>
      <c r="N250" s="218">
        <v>43090</v>
      </c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92</v>
      </c>
      <c r="B251" s="211">
        <v>42964</v>
      </c>
      <c r="C251" s="211"/>
      <c r="D251" s="212" t="s">
        <v>751</v>
      </c>
      <c r="E251" s="210" t="s">
        <v>276</v>
      </c>
      <c r="F251" s="213">
        <v>605</v>
      </c>
      <c r="G251" s="210"/>
      <c r="H251" s="210">
        <v>750</v>
      </c>
      <c r="I251" s="214">
        <v>750</v>
      </c>
      <c r="J251" s="307" t="s">
        <v>2191</v>
      </c>
      <c r="K251" s="215">
        <f t="shared" si="63"/>
        <v>145</v>
      </c>
      <c r="L251" s="216">
        <f t="shared" si="62"/>
        <v>0.23966942148760331</v>
      </c>
      <c r="M251" s="217" t="s">
        <v>266</v>
      </c>
      <c r="N251" s="218">
        <v>43027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9">
        <v>93</v>
      </c>
      <c r="B252" s="220">
        <v>42979</v>
      </c>
      <c r="C252" s="220"/>
      <c r="D252" s="221" t="s">
        <v>1506</v>
      </c>
      <c r="E252" s="219" t="s">
        <v>276</v>
      </c>
      <c r="F252" s="222">
        <v>255</v>
      </c>
      <c r="G252" s="223"/>
      <c r="H252" s="223">
        <v>307.5</v>
      </c>
      <c r="I252" s="223">
        <v>320</v>
      </c>
      <c r="J252" s="311" t="s">
        <v>2344</v>
      </c>
      <c r="K252" s="317">
        <f t="shared" si="63"/>
        <v>52.5</v>
      </c>
      <c r="L252" s="224">
        <f t="shared" si="62"/>
        <v>0.20588235294117646</v>
      </c>
      <c r="M252" s="222" t="s">
        <v>266</v>
      </c>
      <c r="N252" s="225">
        <v>43098</v>
      </c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94</v>
      </c>
      <c r="B253" s="211">
        <v>42997</v>
      </c>
      <c r="C253" s="211"/>
      <c r="D253" s="212" t="s">
        <v>1535</v>
      </c>
      <c r="E253" s="210" t="s">
        <v>276</v>
      </c>
      <c r="F253" s="213">
        <v>215</v>
      </c>
      <c r="G253" s="210"/>
      <c r="H253" s="210">
        <v>258</v>
      </c>
      <c r="I253" s="214">
        <v>258</v>
      </c>
      <c r="J253" s="307" t="s">
        <v>330</v>
      </c>
      <c r="K253" s="215">
        <f t="shared" si="63"/>
        <v>43</v>
      </c>
      <c r="L253" s="216">
        <f t="shared" si="62"/>
        <v>0.2</v>
      </c>
      <c r="M253" s="217" t="s">
        <v>266</v>
      </c>
      <c r="N253" s="218">
        <v>43040</v>
      </c>
      <c r="O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95</v>
      </c>
      <c r="B254" s="211">
        <v>42998</v>
      </c>
      <c r="C254" s="211"/>
      <c r="D254" s="212" t="s">
        <v>602</v>
      </c>
      <c r="E254" s="210" t="s">
        <v>276</v>
      </c>
      <c r="F254" s="213">
        <v>75</v>
      </c>
      <c r="G254" s="210"/>
      <c r="H254" s="210">
        <v>90</v>
      </c>
      <c r="I254" s="214">
        <v>90</v>
      </c>
      <c r="J254" s="307" t="s">
        <v>2228</v>
      </c>
      <c r="K254" s="215">
        <f t="shared" si="63"/>
        <v>15</v>
      </c>
      <c r="L254" s="216">
        <f t="shared" si="62"/>
        <v>0.2</v>
      </c>
      <c r="M254" s="217" t="s">
        <v>266</v>
      </c>
      <c r="N254" s="218">
        <v>43019</v>
      </c>
      <c r="O254" s="186"/>
      <c r="P254" s="186"/>
      <c r="Q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96</v>
      </c>
      <c r="B255" s="211">
        <v>43011</v>
      </c>
      <c r="C255" s="211"/>
      <c r="D255" s="212" t="s">
        <v>1920</v>
      </c>
      <c r="E255" s="210" t="s">
        <v>276</v>
      </c>
      <c r="F255" s="213">
        <v>315</v>
      </c>
      <c r="G255" s="210"/>
      <c r="H255" s="210">
        <v>392</v>
      </c>
      <c r="I255" s="214">
        <v>384</v>
      </c>
      <c r="J255" s="307" t="s">
        <v>2224</v>
      </c>
      <c r="K255" s="215">
        <f t="shared" si="63"/>
        <v>77</v>
      </c>
      <c r="L255" s="216">
        <f t="shared" si="62"/>
        <v>0.24444444444444444</v>
      </c>
      <c r="M255" s="217" t="s">
        <v>266</v>
      </c>
      <c r="N255" s="218">
        <v>43017</v>
      </c>
      <c r="O255" s="186"/>
      <c r="P255" s="186"/>
      <c r="Q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97</v>
      </c>
      <c r="B256" s="211">
        <v>43013</v>
      </c>
      <c r="C256" s="211"/>
      <c r="D256" s="212" t="s">
        <v>1275</v>
      </c>
      <c r="E256" s="210" t="s">
        <v>276</v>
      </c>
      <c r="F256" s="213">
        <v>145</v>
      </c>
      <c r="G256" s="210"/>
      <c r="H256" s="210">
        <v>179</v>
      </c>
      <c r="I256" s="214">
        <v>180</v>
      </c>
      <c r="J256" s="307" t="s">
        <v>2238</v>
      </c>
      <c r="K256" s="215">
        <f t="shared" si="63"/>
        <v>34</v>
      </c>
      <c r="L256" s="216">
        <f t="shared" si="62"/>
        <v>0.23448275862068965</v>
      </c>
      <c r="M256" s="217" t="s">
        <v>266</v>
      </c>
      <c r="N256" s="218">
        <v>43025</v>
      </c>
      <c r="O256" s="186"/>
      <c r="P256" s="186"/>
      <c r="Q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98</v>
      </c>
      <c r="B257" s="211">
        <v>43014</v>
      </c>
      <c r="C257" s="211"/>
      <c r="D257" s="212" t="s">
        <v>622</v>
      </c>
      <c r="E257" s="210" t="s">
        <v>276</v>
      </c>
      <c r="F257" s="213">
        <v>256</v>
      </c>
      <c r="G257" s="210"/>
      <c r="H257" s="210">
        <v>323</v>
      </c>
      <c r="I257" s="214">
        <v>320</v>
      </c>
      <c r="J257" s="307" t="s">
        <v>330</v>
      </c>
      <c r="K257" s="215">
        <f t="shared" si="63"/>
        <v>67</v>
      </c>
      <c r="L257" s="216">
        <f t="shared" si="62"/>
        <v>0.26171875</v>
      </c>
      <c r="M257" s="217" t="s">
        <v>266</v>
      </c>
      <c r="N257" s="218">
        <v>43067</v>
      </c>
      <c r="O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9">
        <v>99</v>
      </c>
      <c r="B258" s="220">
        <v>43017</v>
      </c>
      <c r="C258" s="220"/>
      <c r="D258" s="221" t="s">
        <v>132</v>
      </c>
      <c r="E258" s="219" t="s">
        <v>276</v>
      </c>
      <c r="F258" s="222">
        <v>152.5</v>
      </c>
      <c r="G258" s="223"/>
      <c r="H258" s="223">
        <v>183.5</v>
      </c>
      <c r="I258" s="223">
        <v>210</v>
      </c>
      <c r="J258" s="311" t="s">
        <v>2275</v>
      </c>
      <c r="K258" s="317">
        <f t="shared" si="63"/>
        <v>31</v>
      </c>
      <c r="L258" s="224">
        <f t="shared" si="62"/>
        <v>0.20327868852459016</v>
      </c>
      <c r="M258" s="222" t="s">
        <v>266</v>
      </c>
      <c r="N258" s="225">
        <v>43042</v>
      </c>
      <c r="O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0">
        <v>100</v>
      </c>
      <c r="B259" s="211">
        <v>43017</v>
      </c>
      <c r="C259" s="211"/>
      <c r="D259" s="212" t="s">
        <v>714</v>
      </c>
      <c r="E259" s="210" t="s">
        <v>276</v>
      </c>
      <c r="F259" s="213">
        <v>137.5</v>
      </c>
      <c r="G259" s="210"/>
      <c r="H259" s="210">
        <v>184</v>
      </c>
      <c r="I259" s="214">
        <v>183</v>
      </c>
      <c r="J259" s="305" t="s">
        <v>2538</v>
      </c>
      <c r="K259" s="215">
        <f t="shared" si="63"/>
        <v>46.5</v>
      </c>
      <c r="L259" s="216">
        <f t="shared" si="62"/>
        <v>0.33818181818181819</v>
      </c>
      <c r="M259" s="217" t="s">
        <v>266</v>
      </c>
      <c r="N259" s="218">
        <v>43108</v>
      </c>
      <c r="O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101</v>
      </c>
      <c r="B260" s="211">
        <v>43018</v>
      </c>
      <c r="C260" s="211"/>
      <c r="D260" s="212" t="s">
        <v>2227</v>
      </c>
      <c r="E260" s="210" t="s">
        <v>276</v>
      </c>
      <c r="F260" s="213">
        <v>895</v>
      </c>
      <c r="G260" s="210"/>
      <c r="H260" s="210">
        <v>1122.5</v>
      </c>
      <c r="I260" s="214">
        <v>1078</v>
      </c>
      <c r="J260" s="305" t="s">
        <v>2357</v>
      </c>
      <c r="K260" s="215">
        <f t="shared" si="63"/>
        <v>227.5</v>
      </c>
      <c r="L260" s="216">
        <f t="shared" si="62"/>
        <v>0.25418994413407819</v>
      </c>
      <c r="M260" s="217" t="s">
        <v>266</v>
      </c>
      <c r="N260" s="218">
        <v>43117</v>
      </c>
      <c r="O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102</v>
      </c>
      <c r="B261" s="211">
        <v>43018</v>
      </c>
      <c r="C261" s="211"/>
      <c r="D261" s="212" t="s">
        <v>1277</v>
      </c>
      <c r="E261" s="210" t="s">
        <v>276</v>
      </c>
      <c r="F261" s="213">
        <v>125.5</v>
      </c>
      <c r="G261" s="210"/>
      <c r="H261" s="210">
        <v>158</v>
      </c>
      <c r="I261" s="214">
        <v>155</v>
      </c>
      <c r="J261" s="305" t="s">
        <v>2278</v>
      </c>
      <c r="K261" s="215">
        <f t="shared" si="63"/>
        <v>32.5</v>
      </c>
      <c r="L261" s="216">
        <f t="shared" si="62"/>
        <v>0.25896414342629481</v>
      </c>
      <c r="M261" s="217" t="s">
        <v>266</v>
      </c>
      <c r="N261" s="218">
        <v>43067</v>
      </c>
      <c r="O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251" customFormat="1">
      <c r="A262" s="210">
        <v>103</v>
      </c>
      <c r="B262" s="211">
        <v>43020</v>
      </c>
      <c r="C262" s="211"/>
      <c r="D262" s="212" t="s">
        <v>664</v>
      </c>
      <c r="E262" s="210" t="s">
        <v>276</v>
      </c>
      <c r="F262" s="213">
        <v>525</v>
      </c>
      <c r="G262" s="210"/>
      <c r="H262" s="210">
        <v>629</v>
      </c>
      <c r="I262" s="214">
        <v>629</v>
      </c>
      <c r="J262" s="307" t="s">
        <v>330</v>
      </c>
      <c r="K262" s="215">
        <f t="shared" si="63"/>
        <v>104</v>
      </c>
      <c r="L262" s="216">
        <f t="shared" si="62"/>
        <v>0.1980952380952381</v>
      </c>
      <c r="M262" s="217" t="s">
        <v>266</v>
      </c>
      <c r="N262" s="218">
        <v>43119</v>
      </c>
      <c r="O262" s="186"/>
      <c r="P262" s="141"/>
      <c r="Q262" s="141"/>
      <c r="R262" s="185"/>
      <c r="S262" s="250"/>
      <c r="T262" s="250"/>
      <c r="U262" s="250"/>
      <c r="V262" s="250"/>
      <c r="W262" s="250"/>
      <c r="X262" s="250"/>
      <c r="Y262" s="250"/>
    </row>
    <row r="263" spans="1:25" s="251" customFormat="1">
      <c r="A263" s="253">
        <v>104</v>
      </c>
      <c r="B263" s="254">
        <v>43046</v>
      </c>
      <c r="C263" s="254"/>
      <c r="D263" s="255" t="s">
        <v>843</v>
      </c>
      <c r="E263" s="253" t="s">
        <v>276</v>
      </c>
      <c r="F263" s="256">
        <v>740</v>
      </c>
      <c r="G263" s="253"/>
      <c r="H263" s="253">
        <v>892.5</v>
      </c>
      <c r="I263" s="257">
        <v>900</v>
      </c>
      <c r="J263" s="309" t="s">
        <v>2282</v>
      </c>
      <c r="K263" s="215">
        <f t="shared" si="63"/>
        <v>152.5</v>
      </c>
      <c r="L263" s="258">
        <f t="shared" si="62"/>
        <v>0.20608108108108109</v>
      </c>
      <c r="M263" s="259" t="s">
        <v>266</v>
      </c>
      <c r="N263" s="260">
        <v>43052</v>
      </c>
      <c r="O263" s="186"/>
      <c r="P263" s="141"/>
      <c r="Q263" s="141"/>
      <c r="R263" s="185"/>
      <c r="S263" s="250"/>
      <c r="T263" s="250"/>
      <c r="U263" s="250"/>
      <c r="V263" s="250"/>
      <c r="W263" s="250"/>
      <c r="X263" s="250"/>
      <c r="Y263" s="250"/>
    </row>
    <row r="264" spans="1:25" s="251" customFormat="1">
      <c r="A264" s="253">
        <v>105</v>
      </c>
      <c r="B264" s="254">
        <v>43073</v>
      </c>
      <c r="C264" s="254"/>
      <c r="D264" s="255" t="s">
        <v>1459</v>
      </c>
      <c r="E264" s="253" t="s">
        <v>276</v>
      </c>
      <c r="F264" s="256">
        <v>118.5</v>
      </c>
      <c r="G264" s="253"/>
      <c r="H264" s="253">
        <v>143.5</v>
      </c>
      <c r="I264" s="257">
        <v>145</v>
      </c>
      <c r="J264" s="309" t="s">
        <v>2331</v>
      </c>
      <c r="K264" s="215">
        <f t="shared" si="63"/>
        <v>25</v>
      </c>
      <c r="L264" s="258">
        <f t="shared" si="62"/>
        <v>0.2109704641350211</v>
      </c>
      <c r="M264" s="259" t="s">
        <v>266</v>
      </c>
      <c r="N264" s="260">
        <v>43097</v>
      </c>
      <c r="O264" s="250"/>
      <c r="R264" s="252"/>
      <c r="S264" s="250"/>
      <c r="T264" s="250"/>
      <c r="U264" s="250"/>
      <c r="V264" s="250"/>
      <c r="W264" s="250"/>
      <c r="X264" s="250"/>
      <c r="Y264" s="250"/>
    </row>
    <row r="265" spans="1:25" s="141" customFormat="1">
      <c r="A265" s="219">
        <v>106</v>
      </c>
      <c r="B265" s="220">
        <v>43074</v>
      </c>
      <c r="C265" s="220"/>
      <c r="D265" s="221" t="s">
        <v>427</v>
      </c>
      <c r="E265" s="219" t="s">
        <v>276</v>
      </c>
      <c r="F265" s="222">
        <v>177.5</v>
      </c>
      <c r="G265" s="223"/>
      <c r="H265" s="223">
        <v>215</v>
      </c>
      <c r="I265" s="223">
        <v>230</v>
      </c>
      <c r="J265" s="313" t="s">
        <v>2342</v>
      </c>
      <c r="K265" s="317">
        <f t="shared" si="63"/>
        <v>37.5</v>
      </c>
      <c r="L265" s="224">
        <f t="shared" si="62"/>
        <v>0.21126760563380281</v>
      </c>
      <c r="M265" s="222" t="s">
        <v>266</v>
      </c>
      <c r="N265" s="225">
        <v>43096</v>
      </c>
      <c r="O265" s="250"/>
      <c r="P265" s="251"/>
      <c r="Q265" s="251"/>
      <c r="R265" s="252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61">
        <v>107</v>
      </c>
      <c r="B266" s="262">
        <v>43090</v>
      </c>
      <c r="C266" s="262"/>
      <c r="D266" s="269" t="s">
        <v>1017</v>
      </c>
      <c r="E266" s="261" t="s">
        <v>276</v>
      </c>
      <c r="F266" s="263" t="s">
        <v>2339</v>
      </c>
      <c r="G266" s="261"/>
      <c r="H266" s="261"/>
      <c r="I266" s="264">
        <v>872</v>
      </c>
      <c r="J266" s="306" t="s">
        <v>265</v>
      </c>
      <c r="K266" s="266"/>
      <c r="L266" s="267"/>
      <c r="M266" s="265"/>
      <c r="N266" s="268"/>
      <c r="O266" s="250"/>
      <c r="P266" s="251"/>
      <c r="Q266" s="251"/>
      <c r="R266" s="252"/>
      <c r="S266" s="186"/>
      <c r="T266" s="186"/>
      <c r="U266" s="186"/>
      <c r="V266" s="186"/>
      <c r="W266" s="186"/>
      <c r="X266" s="186"/>
      <c r="Y266" s="186"/>
    </row>
    <row r="267" spans="1:25" s="251" customFormat="1">
      <c r="A267" s="253">
        <v>108</v>
      </c>
      <c r="B267" s="254">
        <v>43098</v>
      </c>
      <c r="C267" s="254"/>
      <c r="D267" s="255" t="s">
        <v>1920</v>
      </c>
      <c r="E267" s="253" t="s">
        <v>276</v>
      </c>
      <c r="F267" s="256">
        <v>435</v>
      </c>
      <c r="G267" s="253"/>
      <c r="H267" s="253">
        <v>542.5</v>
      </c>
      <c r="I267" s="257">
        <v>539</v>
      </c>
      <c r="J267" s="309" t="s">
        <v>330</v>
      </c>
      <c r="K267" s="215">
        <f t="shared" ref="K267:K268" si="64">H267-F267</f>
        <v>107.5</v>
      </c>
      <c r="L267" s="258">
        <f>K267/F267</f>
        <v>0.2471264367816092</v>
      </c>
      <c r="M267" s="259" t="s">
        <v>266</v>
      </c>
      <c r="N267" s="260">
        <v>43206</v>
      </c>
      <c r="O267" s="186"/>
      <c r="P267" s="141"/>
      <c r="Q267" s="141"/>
      <c r="R267" s="185"/>
      <c r="S267" s="250"/>
      <c r="T267" s="250"/>
      <c r="U267" s="250"/>
      <c r="V267" s="250"/>
      <c r="W267" s="250"/>
      <c r="X267" s="250"/>
      <c r="Y267" s="250"/>
    </row>
    <row r="268" spans="1:25" s="251" customFormat="1">
      <c r="A268" s="253">
        <v>109</v>
      </c>
      <c r="B268" s="254">
        <v>43098</v>
      </c>
      <c r="C268" s="254"/>
      <c r="D268" s="255" t="s">
        <v>1824</v>
      </c>
      <c r="E268" s="253" t="s">
        <v>276</v>
      </c>
      <c r="F268" s="256">
        <v>885</v>
      </c>
      <c r="G268" s="253"/>
      <c r="H268" s="253">
        <v>1090</v>
      </c>
      <c r="I268" s="257">
        <v>1084</v>
      </c>
      <c r="J268" s="309" t="s">
        <v>330</v>
      </c>
      <c r="K268" s="215">
        <f t="shared" si="64"/>
        <v>205</v>
      </c>
      <c r="L268" s="258">
        <f>K268/F268</f>
        <v>0.23163841807909605</v>
      </c>
      <c r="M268" s="259" t="s">
        <v>266</v>
      </c>
      <c r="N268" s="260">
        <v>43213</v>
      </c>
      <c r="O268" s="186"/>
      <c r="P268" s="141"/>
      <c r="Q268" s="141"/>
      <c r="R268" s="185"/>
      <c r="S268" s="250"/>
      <c r="T268" s="250"/>
      <c r="U268" s="250"/>
      <c r="V268" s="250"/>
      <c r="W268" s="250"/>
      <c r="X268" s="250"/>
      <c r="Y268" s="250"/>
    </row>
    <row r="269" spans="1:25" s="251" customFormat="1">
      <c r="A269" s="261">
        <v>110</v>
      </c>
      <c r="B269" s="262">
        <v>43138</v>
      </c>
      <c r="C269" s="262"/>
      <c r="D269" s="228" t="s">
        <v>812</v>
      </c>
      <c r="E269" s="226" t="s">
        <v>276</v>
      </c>
      <c r="F269" s="184" t="s">
        <v>2372</v>
      </c>
      <c r="G269" s="230"/>
      <c r="H269" s="230"/>
      <c r="I269" s="230">
        <v>190</v>
      </c>
      <c r="J269" s="306" t="s">
        <v>265</v>
      </c>
      <c r="K269" s="266"/>
      <c r="L269" s="267"/>
      <c r="M269" s="265"/>
      <c r="N269" s="268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61">
        <v>111</v>
      </c>
      <c r="B270" s="262">
        <v>43158</v>
      </c>
      <c r="C270" s="262"/>
      <c r="D270" s="228" t="s">
        <v>1190</v>
      </c>
      <c r="E270" s="261" t="s">
        <v>276</v>
      </c>
      <c r="F270" s="263" t="s">
        <v>2545</v>
      </c>
      <c r="G270" s="261"/>
      <c r="H270" s="261"/>
      <c r="I270" s="264">
        <v>398</v>
      </c>
      <c r="J270" s="306" t="s">
        <v>265</v>
      </c>
      <c r="K270" s="230"/>
      <c r="L270" s="226"/>
      <c r="M270" s="231"/>
      <c r="N270" s="232"/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5" s="251" customFormat="1">
      <c r="A271" s="261">
        <v>112</v>
      </c>
      <c r="B271" s="285">
        <v>43164</v>
      </c>
      <c r="C271" s="285"/>
      <c r="D271" s="228" t="s">
        <v>110</v>
      </c>
      <c r="E271" s="284" t="s">
        <v>276</v>
      </c>
      <c r="F271" s="286" t="s">
        <v>2548</v>
      </c>
      <c r="G271" s="284"/>
      <c r="H271" s="284"/>
      <c r="I271" s="287">
        <v>672</v>
      </c>
      <c r="J271" s="312" t="s">
        <v>265</v>
      </c>
      <c r="K271" s="266"/>
      <c r="L271" s="267"/>
      <c r="M271" s="265"/>
      <c r="N271" s="268"/>
      <c r="O271" s="250"/>
      <c r="R271" s="252"/>
      <c r="S271" s="250"/>
      <c r="T271" s="250"/>
      <c r="U271" s="250"/>
      <c r="V271" s="250"/>
      <c r="W271" s="250"/>
      <c r="X271" s="250"/>
      <c r="Y271" s="250"/>
    </row>
    <row r="272" spans="1:25" s="251" customFormat="1">
      <c r="A272" s="219">
        <v>113</v>
      </c>
      <c r="B272" s="220">
        <v>43192</v>
      </c>
      <c r="C272" s="220"/>
      <c r="D272" s="221" t="s">
        <v>740</v>
      </c>
      <c r="E272" s="219" t="s">
        <v>276</v>
      </c>
      <c r="F272" s="222">
        <v>492.5</v>
      </c>
      <c r="G272" s="223"/>
      <c r="H272" s="223">
        <v>589</v>
      </c>
      <c r="I272" s="223">
        <v>613</v>
      </c>
      <c r="J272" s="313" t="s">
        <v>2342</v>
      </c>
      <c r="K272" s="317">
        <f t="shared" ref="K272" si="65">H272-F272</f>
        <v>96.5</v>
      </c>
      <c r="L272" s="224">
        <f t="shared" ref="L272" si="66">K272/F272</f>
        <v>0.19593908629441625</v>
      </c>
      <c r="M272" s="222" t="s">
        <v>266</v>
      </c>
      <c r="N272" s="225">
        <v>43333</v>
      </c>
      <c r="O272" s="250"/>
      <c r="R272" s="252"/>
      <c r="S272" s="250"/>
      <c r="T272" s="250"/>
      <c r="U272" s="250"/>
      <c r="V272" s="250"/>
      <c r="W272" s="250"/>
      <c r="X272" s="250"/>
      <c r="Y272" s="250"/>
    </row>
    <row r="273" spans="1:25" s="251" customFormat="1">
      <c r="A273" s="284">
        <v>114</v>
      </c>
      <c r="B273" s="285">
        <v>43194</v>
      </c>
      <c r="C273" s="285"/>
      <c r="D273" s="300" t="s">
        <v>311</v>
      </c>
      <c r="E273" s="284" t="s">
        <v>276</v>
      </c>
      <c r="F273" s="286" t="s">
        <v>2563</v>
      </c>
      <c r="G273" s="284"/>
      <c r="H273" s="284"/>
      <c r="I273" s="287">
        <v>180</v>
      </c>
      <c r="J273" s="304" t="s">
        <v>265</v>
      </c>
      <c r="K273" s="288"/>
      <c r="L273" s="289"/>
      <c r="M273" s="290"/>
      <c r="N273" s="291"/>
      <c r="O273" s="250"/>
      <c r="R273" s="252"/>
      <c r="S273" s="250"/>
      <c r="T273" s="250"/>
      <c r="U273" s="250"/>
      <c r="V273" s="250"/>
      <c r="W273" s="250"/>
      <c r="X273" s="250"/>
      <c r="Y273" s="250"/>
    </row>
    <row r="274" spans="1:25" s="251" customFormat="1">
      <c r="A274" s="233">
        <v>115</v>
      </c>
      <c r="B274" s="234">
        <v>43209</v>
      </c>
      <c r="C274" s="234"/>
      <c r="D274" s="235" t="s">
        <v>1145</v>
      </c>
      <c r="E274" s="236" t="s">
        <v>276</v>
      </c>
      <c r="F274" s="233">
        <v>430</v>
      </c>
      <c r="G274" s="233"/>
      <c r="H274" s="237">
        <v>220</v>
      </c>
      <c r="I274" s="238">
        <v>537</v>
      </c>
      <c r="J274" s="325" t="s">
        <v>2737</v>
      </c>
      <c r="K274" s="318">
        <f t="shared" ref="K274" si="67">H274-F274</f>
        <v>-210</v>
      </c>
      <c r="L274" s="240">
        <f t="shared" ref="L274" si="68">K274/F274</f>
        <v>-0.48837209302325579</v>
      </c>
      <c r="M274" s="241" t="s">
        <v>1849</v>
      </c>
      <c r="N274" s="242">
        <v>43252</v>
      </c>
      <c r="O274" s="250"/>
      <c r="R274" s="252"/>
      <c r="S274" s="250"/>
      <c r="T274" s="250"/>
      <c r="U274" s="250"/>
      <c r="V274" s="250"/>
      <c r="W274" s="250"/>
      <c r="X274" s="250"/>
      <c r="Y274" s="250"/>
    </row>
    <row r="275" spans="1:25" s="251" customFormat="1">
      <c r="A275" s="284">
        <v>116</v>
      </c>
      <c r="B275" s="285">
        <v>43220</v>
      </c>
      <c r="C275" s="285"/>
      <c r="D275" s="300" t="s">
        <v>862</v>
      </c>
      <c r="E275" s="284" t="s">
        <v>276</v>
      </c>
      <c r="F275" s="286" t="s">
        <v>2589</v>
      </c>
      <c r="G275" s="284"/>
      <c r="H275" s="284"/>
      <c r="I275" s="287">
        <v>196</v>
      </c>
      <c r="J275" s="304" t="s">
        <v>265</v>
      </c>
      <c r="K275" s="288"/>
      <c r="L275" s="289"/>
      <c r="M275" s="290"/>
      <c r="N275" s="291"/>
      <c r="O275" s="250"/>
      <c r="R275" s="252"/>
      <c r="S275" s="250"/>
      <c r="T275" s="250"/>
      <c r="U275" s="250"/>
      <c r="V275" s="250"/>
      <c r="W275" s="250"/>
      <c r="X275" s="250"/>
      <c r="Y275" s="250"/>
    </row>
    <row r="276" spans="1:25" s="251" customFormat="1">
      <c r="A276" s="284">
        <v>117</v>
      </c>
      <c r="B276" s="285">
        <v>43237</v>
      </c>
      <c r="C276" s="285"/>
      <c r="D276" s="300" t="s">
        <v>1332</v>
      </c>
      <c r="E276" s="284" t="s">
        <v>276</v>
      </c>
      <c r="F276" s="286" t="s">
        <v>312</v>
      </c>
      <c r="G276" s="284"/>
      <c r="H276" s="284"/>
      <c r="I276" s="287">
        <v>348</v>
      </c>
      <c r="J276" s="304" t="s">
        <v>265</v>
      </c>
      <c r="K276" s="288"/>
      <c r="L276" s="289"/>
      <c r="M276" s="290"/>
      <c r="N276" s="291"/>
      <c r="O276" s="250"/>
      <c r="R276" s="252"/>
      <c r="S276" s="250"/>
      <c r="T276" s="250"/>
      <c r="U276" s="250"/>
      <c r="V276" s="250"/>
      <c r="W276" s="250"/>
      <c r="X276" s="250"/>
      <c r="Y276" s="250"/>
    </row>
    <row r="277" spans="1:25" s="251" customFormat="1">
      <c r="A277" s="284">
        <v>118</v>
      </c>
      <c r="B277" s="285">
        <v>43258</v>
      </c>
      <c r="C277" s="285"/>
      <c r="D277" s="300" t="s">
        <v>1032</v>
      </c>
      <c r="E277" s="284" t="s">
        <v>276</v>
      </c>
      <c r="F277" s="263" t="s">
        <v>2739</v>
      </c>
      <c r="G277" s="284"/>
      <c r="H277" s="284"/>
      <c r="I277" s="287">
        <v>439</v>
      </c>
      <c r="J277" s="304" t="s">
        <v>265</v>
      </c>
      <c r="K277" s="288"/>
      <c r="L277" s="289"/>
      <c r="M277" s="290"/>
      <c r="N277" s="291"/>
      <c r="O277" s="250"/>
      <c r="R277" s="252"/>
      <c r="S277" s="250"/>
      <c r="T277" s="250"/>
      <c r="U277" s="250"/>
      <c r="V277" s="250"/>
      <c r="W277" s="250"/>
      <c r="X277" s="250"/>
      <c r="Y277" s="250"/>
    </row>
    <row r="278" spans="1:25" s="251" customFormat="1">
      <c r="A278" s="284">
        <v>119</v>
      </c>
      <c r="B278" s="285">
        <v>43285</v>
      </c>
      <c r="C278" s="285"/>
      <c r="D278" s="300" t="s">
        <v>40</v>
      </c>
      <c r="E278" s="284" t="s">
        <v>276</v>
      </c>
      <c r="F278" s="263" t="s">
        <v>2761</v>
      </c>
      <c r="G278" s="284"/>
      <c r="H278" s="284"/>
      <c r="I278" s="287">
        <v>170</v>
      </c>
      <c r="J278" s="304" t="s">
        <v>265</v>
      </c>
      <c r="K278" s="288"/>
      <c r="L278" s="289"/>
      <c r="M278" s="290"/>
      <c r="N278" s="291"/>
      <c r="O278" s="250"/>
      <c r="R278" s="252"/>
      <c r="S278" s="250"/>
      <c r="T278" s="250"/>
      <c r="U278" s="250"/>
      <c r="V278" s="250"/>
      <c r="W278" s="250"/>
      <c r="X278" s="250"/>
      <c r="Y278" s="250"/>
    </row>
    <row r="279" spans="1:25" s="251" customFormat="1">
      <c r="A279" s="284">
        <v>120</v>
      </c>
      <c r="B279" s="285">
        <v>43294</v>
      </c>
      <c r="C279" s="285"/>
      <c r="D279" s="300" t="s">
        <v>1925</v>
      </c>
      <c r="E279" s="284" t="s">
        <v>276</v>
      </c>
      <c r="F279" s="263" t="s">
        <v>2768</v>
      </c>
      <c r="G279" s="284"/>
      <c r="H279" s="284"/>
      <c r="I279" s="287">
        <v>59</v>
      </c>
      <c r="J279" s="304" t="s">
        <v>265</v>
      </c>
      <c r="K279" s="288"/>
      <c r="L279" s="289"/>
      <c r="M279" s="290"/>
      <c r="N279" s="291"/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5" s="251" customFormat="1">
      <c r="A280" s="284">
        <v>121</v>
      </c>
      <c r="B280" s="285">
        <v>43306</v>
      </c>
      <c r="C280" s="285"/>
      <c r="D280" s="300" t="s">
        <v>1823</v>
      </c>
      <c r="E280" s="284" t="s">
        <v>276</v>
      </c>
      <c r="F280" s="263" t="s">
        <v>2774</v>
      </c>
      <c r="G280" s="284"/>
      <c r="H280" s="284"/>
      <c r="I280" s="287">
        <v>44</v>
      </c>
      <c r="J280" s="304" t="s">
        <v>265</v>
      </c>
      <c r="K280" s="288"/>
      <c r="L280" s="289"/>
      <c r="M280" s="290"/>
      <c r="N280" s="291"/>
      <c r="O280" s="250"/>
      <c r="R280" s="252"/>
      <c r="S280" s="250"/>
      <c r="T280" s="250"/>
      <c r="U280" s="250"/>
      <c r="V280" s="250"/>
      <c r="W280" s="250"/>
      <c r="X280" s="250"/>
      <c r="Y280" s="250"/>
    </row>
    <row r="281" spans="1:25" s="251" customFormat="1">
      <c r="A281" s="284">
        <v>122</v>
      </c>
      <c r="B281" s="285">
        <v>43318</v>
      </c>
      <c r="C281" s="285"/>
      <c r="D281" s="300" t="s">
        <v>761</v>
      </c>
      <c r="E281" s="284" t="s">
        <v>276</v>
      </c>
      <c r="F281" s="263" t="s">
        <v>2790</v>
      </c>
      <c r="G281" s="284"/>
      <c r="H281" s="284"/>
      <c r="I281" s="287">
        <v>182</v>
      </c>
      <c r="J281" s="304" t="s">
        <v>265</v>
      </c>
      <c r="K281" s="288"/>
      <c r="L281" s="289"/>
      <c r="M281" s="290"/>
      <c r="N281" s="291"/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5" s="251" customFormat="1">
      <c r="A282" s="253">
        <v>123</v>
      </c>
      <c r="B282" s="254">
        <v>43335</v>
      </c>
      <c r="C282" s="254"/>
      <c r="D282" s="255" t="s">
        <v>934</v>
      </c>
      <c r="E282" s="253" t="s">
        <v>276</v>
      </c>
      <c r="F282" s="256">
        <v>285</v>
      </c>
      <c r="G282" s="253"/>
      <c r="H282" s="253">
        <v>355</v>
      </c>
      <c r="I282" s="257">
        <v>364</v>
      </c>
      <c r="J282" s="309" t="s">
        <v>3435</v>
      </c>
      <c r="K282" s="215">
        <f t="shared" ref="K282" si="69">H282-F282</f>
        <v>70</v>
      </c>
      <c r="L282" s="258">
        <f>K282/F282</f>
        <v>0.24561403508771928</v>
      </c>
      <c r="M282" s="259" t="s">
        <v>266</v>
      </c>
      <c r="N282" s="260">
        <v>43455</v>
      </c>
      <c r="O282" s="186"/>
      <c r="P282" s="141"/>
      <c r="Q282" s="141"/>
      <c r="R282" s="185"/>
      <c r="S282" s="250"/>
      <c r="T282" s="250"/>
      <c r="U282" s="250"/>
      <c r="V282" s="250"/>
      <c r="W282" s="250"/>
      <c r="X282" s="250"/>
      <c r="Y282" s="250"/>
    </row>
    <row r="283" spans="1:25" s="251" customFormat="1">
      <c r="A283" s="284">
        <v>124</v>
      </c>
      <c r="B283" s="285">
        <v>43341</v>
      </c>
      <c r="C283" s="285"/>
      <c r="D283" s="389" t="s">
        <v>820</v>
      </c>
      <c r="E283" s="284" t="s">
        <v>276</v>
      </c>
      <c r="F283" s="263" t="s">
        <v>2802</v>
      </c>
      <c r="G283" s="284"/>
      <c r="H283" s="284"/>
      <c r="I283" s="287">
        <v>635</v>
      </c>
      <c r="J283" s="304" t="s">
        <v>265</v>
      </c>
      <c r="K283" s="288"/>
      <c r="L283" s="289"/>
      <c r="M283" s="290"/>
      <c r="N283" s="291"/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53">
        <v>125</v>
      </c>
      <c r="B284" s="254">
        <v>43395</v>
      </c>
      <c r="C284" s="254"/>
      <c r="D284" s="255" t="s">
        <v>751</v>
      </c>
      <c r="E284" s="253" t="s">
        <v>276</v>
      </c>
      <c r="F284" s="256">
        <v>475</v>
      </c>
      <c r="G284" s="253"/>
      <c r="H284" s="253">
        <v>574</v>
      </c>
      <c r="I284" s="257">
        <v>570</v>
      </c>
      <c r="J284" s="309" t="s">
        <v>330</v>
      </c>
      <c r="K284" s="215">
        <f t="shared" ref="K284" si="70">H284-F284</f>
        <v>99</v>
      </c>
      <c r="L284" s="258">
        <f>K284/F284</f>
        <v>0.20842105263157895</v>
      </c>
      <c r="M284" s="259" t="s">
        <v>266</v>
      </c>
      <c r="N284" s="260">
        <v>43403</v>
      </c>
      <c r="O284" s="186"/>
      <c r="P284" s="141"/>
      <c r="Q284" s="141"/>
      <c r="R284" s="185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84">
        <v>126</v>
      </c>
      <c r="B285" s="285">
        <v>43396</v>
      </c>
      <c r="C285" s="285"/>
      <c r="D285" s="389" t="s">
        <v>3022</v>
      </c>
      <c r="E285" s="284" t="s">
        <v>276</v>
      </c>
      <c r="F285" s="263" t="s">
        <v>3174</v>
      </c>
      <c r="G285" s="284"/>
      <c r="H285" s="284"/>
      <c r="I285" s="287">
        <v>191</v>
      </c>
      <c r="J285" s="304" t="s">
        <v>265</v>
      </c>
      <c r="K285" s="288"/>
      <c r="L285" s="289"/>
      <c r="M285" s="290"/>
      <c r="N285" s="291"/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251" customFormat="1">
      <c r="A286" s="219">
        <v>127</v>
      </c>
      <c r="B286" s="220">
        <v>43397</v>
      </c>
      <c r="C286" s="220"/>
      <c r="D286" s="221" t="s">
        <v>836</v>
      </c>
      <c r="E286" s="219" t="s">
        <v>276</v>
      </c>
      <c r="F286" s="222">
        <v>707.5</v>
      </c>
      <c r="G286" s="223"/>
      <c r="H286" s="223">
        <v>847.5</v>
      </c>
      <c r="I286" s="223">
        <v>872</v>
      </c>
      <c r="J286" s="313" t="s">
        <v>3443</v>
      </c>
      <c r="K286" s="317">
        <f t="shared" ref="K286" si="71">H286-F286</f>
        <v>140</v>
      </c>
      <c r="L286" s="224">
        <f t="shared" ref="L286" si="72">K286/F286</f>
        <v>0.19787985865724381</v>
      </c>
      <c r="M286" s="222" t="s">
        <v>266</v>
      </c>
      <c r="N286" s="225">
        <v>43458</v>
      </c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141" customFormat="1">
      <c r="A287" s="219">
        <v>128</v>
      </c>
      <c r="B287" s="220">
        <v>43398</v>
      </c>
      <c r="C287" s="220"/>
      <c r="D287" s="221" t="s">
        <v>341</v>
      </c>
      <c r="E287" s="219" t="s">
        <v>276</v>
      </c>
      <c r="F287" s="222">
        <v>707.5</v>
      </c>
      <c r="G287" s="223"/>
      <c r="H287" s="223">
        <v>850</v>
      </c>
      <c r="I287" s="223">
        <v>890</v>
      </c>
      <c r="J287" s="313" t="s">
        <v>3428</v>
      </c>
      <c r="K287" s="317">
        <f t="shared" ref="K287" si="73">H287-F287</f>
        <v>142.5</v>
      </c>
      <c r="L287" s="224">
        <f t="shared" ref="L287" si="74">K287/F287</f>
        <v>0.20141342756183744</v>
      </c>
      <c r="M287" s="222" t="s">
        <v>266</v>
      </c>
      <c r="N287" s="225">
        <v>43453</v>
      </c>
      <c r="O287" s="250"/>
      <c r="P287" s="251"/>
      <c r="Q287" s="251"/>
      <c r="R287" s="252"/>
      <c r="S287" s="186"/>
      <c r="T287" s="186"/>
      <c r="U287" s="186"/>
      <c r="V287" s="186"/>
      <c r="W287" s="186"/>
      <c r="X287" s="186"/>
      <c r="Y287" s="186"/>
    </row>
    <row r="288" spans="1:25" s="251" customFormat="1">
      <c r="A288" s="284">
        <v>129</v>
      </c>
      <c r="B288" s="285">
        <v>43398</v>
      </c>
      <c r="C288" s="285"/>
      <c r="D288" s="389" t="s">
        <v>672</v>
      </c>
      <c r="E288" s="284" t="s">
        <v>276</v>
      </c>
      <c r="F288" s="263" t="s">
        <v>3178</v>
      </c>
      <c r="G288" s="284"/>
      <c r="H288" s="284"/>
      <c r="I288" s="287">
        <v>209</v>
      </c>
      <c r="J288" s="304" t="s">
        <v>265</v>
      </c>
      <c r="K288" s="288"/>
      <c r="L288" s="289"/>
      <c r="M288" s="290"/>
      <c r="N288" s="291"/>
      <c r="O288" s="250"/>
      <c r="R288" s="252"/>
      <c r="S288" s="250"/>
      <c r="T288" s="250"/>
      <c r="U288" s="250"/>
      <c r="V288" s="250"/>
      <c r="W288" s="250"/>
      <c r="X288" s="250"/>
      <c r="Y288" s="250"/>
    </row>
    <row r="289" spans="1:26" s="251" customFormat="1">
      <c r="A289" s="253">
        <v>130</v>
      </c>
      <c r="B289" s="254">
        <v>43399</v>
      </c>
      <c r="C289" s="254"/>
      <c r="D289" s="255" t="s">
        <v>2852</v>
      </c>
      <c r="E289" s="253" t="s">
        <v>276</v>
      </c>
      <c r="F289" s="256">
        <v>240</v>
      </c>
      <c r="G289" s="253"/>
      <c r="H289" s="253">
        <v>297</v>
      </c>
      <c r="I289" s="257">
        <v>297</v>
      </c>
      <c r="J289" s="309" t="s">
        <v>330</v>
      </c>
      <c r="K289" s="215">
        <f t="shared" ref="K289" si="75">H289-F289</f>
        <v>57</v>
      </c>
      <c r="L289" s="258">
        <f>K289/F289</f>
        <v>0.23749999999999999</v>
      </c>
      <c r="M289" s="259" t="s">
        <v>266</v>
      </c>
      <c r="N289" s="260">
        <v>43417</v>
      </c>
      <c r="O289" s="186"/>
      <c r="P289" s="141"/>
      <c r="Q289" s="141"/>
      <c r="R289" s="185"/>
      <c r="S289" s="250"/>
      <c r="T289" s="250"/>
      <c r="U289" s="250"/>
      <c r="V289" s="250"/>
      <c r="W289" s="250"/>
      <c r="X289" s="250"/>
      <c r="Y289" s="250"/>
    </row>
    <row r="290" spans="1:26" s="251" customFormat="1">
      <c r="A290" s="284">
        <v>131</v>
      </c>
      <c r="B290" s="262">
        <v>43439</v>
      </c>
      <c r="C290" s="262"/>
      <c r="D290" s="389" t="s">
        <v>613</v>
      </c>
      <c r="E290" s="284" t="s">
        <v>276</v>
      </c>
      <c r="F290" s="286" t="s">
        <v>3219</v>
      </c>
      <c r="G290" s="284"/>
      <c r="H290" s="284"/>
      <c r="I290" s="287">
        <v>321</v>
      </c>
      <c r="J290" s="304" t="s">
        <v>265</v>
      </c>
      <c r="K290" s="288"/>
      <c r="L290" s="289"/>
      <c r="M290" s="290"/>
      <c r="N290" s="291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6" s="251" customFormat="1">
      <c r="A291" s="284">
        <v>132</v>
      </c>
      <c r="B291" s="262">
        <v>43439</v>
      </c>
      <c r="C291" s="262"/>
      <c r="D291" s="389" t="s">
        <v>3220</v>
      </c>
      <c r="E291" s="284" t="s">
        <v>276</v>
      </c>
      <c r="F291" s="286" t="s">
        <v>2339</v>
      </c>
      <c r="G291" s="284"/>
      <c r="H291" s="284"/>
      <c r="I291" s="287">
        <v>840</v>
      </c>
      <c r="J291" s="304" t="s">
        <v>265</v>
      </c>
      <c r="K291" s="288"/>
      <c r="L291" s="289"/>
      <c r="M291" s="290"/>
      <c r="N291" s="291"/>
      <c r="O291" s="250"/>
      <c r="R291" s="252"/>
      <c r="S291" s="250"/>
      <c r="T291" s="250"/>
      <c r="U291" s="250"/>
      <c r="V291" s="250"/>
      <c r="W291" s="250"/>
      <c r="X291" s="250"/>
      <c r="Y291" s="250"/>
    </row>
    <row r="292" spans="1:26" s="141" customFormat="1">
      <c r="A292" s="219">
        <v>133</v>
      </c>
      <c r="B292" s="220">
        <v>43439</v>
      </c>
      <c r="C292" s="220"/>
      <c r="D292" s="221" t="s">
        <v>3221</v>
      </c>
      <c r="E292" s="219" t="s">
        <v>276</v>
      </c>
      <c r="F292" s="222">
        <v>202.5</v>
      </c>
      <c r="G292" s="223"/>
      <c r="H292" s="223">
        <v>242.5</v>
      </c>
      <c r="I292" s="223">
        <v>252</v>
      </c>
      <c r="J292" s="313" t="s">
        <v>3448</v>
      </c>
      <c r="K292" s="317">
        <f t="shared" ref="K292" si="76">H292-F292</f>
        <v>40</v>
      </c>
      <c r="L292" s="224">
        <f t="shared" ref="L292" si="77">K292/F292</f>
        <v>0.19753086419753085</v>
      </c>
      <c r="M292" s="222" t="s">
        <v>266</v>
      </c>
      <c r="N292" s="225">
        <v>43460</v>
      </c>
      <c r="O292" s="250"/>
      <c r="P292" s="251"/>
      <c r="Q292" s="251"/>
      <c r="R292" s="252"/>
      <c r="S292" s="186"/>
      <c r="T292" s="186"/>
      <c r="U292" s="186"/>
      <c r="V292" s="186"/>
      <c r="W292" s="186"/>
      <c r="X292" s="186"/>
      <c r="Y292" s="186"/>
    </row>
    <row r="293" spans="1:26" s="251" customFormat="1">
      <c r="A293" s="284">
        <v>134</v>
      </c>
      <c r="B293" s="262">
        <v>43465</v>
      </c>
      <c r="C293" s="262"/>
      <c r="D293" s="389" t="s">
        <v>991</v>
      </c>
      <c r="E293" s="284" t="s">
        <v>276</v>
      </c>
      <c r="F293" s="286" t="s">
        <v>3470</v>
      </c>
      <c r="G293" s="284"/>
      <c r="H293" s="284"/>
      <c r="I293" s="287">
        <v>866</v>
      </c>
      <c r="J293" s="304" t="s">
        <v>265</v>
      </c>
      <c r="K293" s="288"/>
      <c r="L293" s="289"/>
      <c r="M293" s="290"/>
      <c r="N293" s="291"/>
      <c r="O293" s="250"/>
      <c r="R293" s="252"/>
      <c r="S293" s="250"/>
      <c r="T293" s="250"/>
      <c r="U293" s="250"/>
      <c r="V293" s="250"/>
      <c r="W293" s="250"/>
      <c r="X293" s="250"/>
      <c r="Y293" s="250"/>
    </row>
    <row r="294" spans="1:26" s="251" customFormat="1">
      <c r="A294" s="284">
        <v>135</v>
      </c>
      <c r="B294" s="262">
        <v>43469</v>
      </c>
      <c r="C294" s="262"/>
      <c r="D294" s="389" t="s">
        <v>1845</v>
      </c>
      <c r="E294" s="284" t="s">
        <v>276</v>
      </c>
      <c r="F294" s="286" t="s">
        <v>3523</v>
      </c>
      <c r="G294" s="284"/>
      <c r="H294" s="284"/>
      <c r="I294" s="287">
        <v>1185</v>
      </c>
      <c r="J294" s="304" t="s">
        <v>265</v>
      </c>
      <c r="K294" s="288"/>
      <c r="L294" s="289"/>
      <c r="M294" s="290"/>
      <c r="N294" s="291"/>
      <c r="O294" s="250"/>
      <c r="R294" s="252"/>
      <c r="S294" s="250"/>
      <c r="T294" s="250"/>
      <c r="U294" s="250"/>
      <c r="V294" s="250"/>
      <c r="W294" s="250"/>
      <c r="X294" s="250"/>
      <c r="Y294" s="250"/>
    </row>
    <row r="295" spans="1:26" s="251" customFormat="1">
      <c r="A295" s="284"/>
      <c r="B295" s="262"/>
      <c r="C295" s="262"/>
      <c r="D295" s="389"/>
      <c r="E295" s="284"/>
      <c r="F295" s="286"/>
      <c r="G295" s="284"/>
      <c r="H295" s="284"/>
      <c r="I295" s="287"/>
      <c r="J295" s="304"/>
      <c r="K295" s="288"/>
      <c r="L295" s="289"/>
      <c r="M295" s="290"/>
      <c r="N295" s="291"/>
      <c r="O295" s="250"/>
      <c r="R295" s="252"/>
      <c r="S295" s="250"/>
      <c r="T295" s="250"/>
      <c r="U295" s="250"/>
      <c r="V295" s="250"/>
      <c r="W295" s="250"/>
      <c r="X295" s="250"/>
      <c r="Y295" s="250"/>
    </row>
    <row r="296" spans="1:26" s="251" customFormat="1" ht="14.25">
      <c r="A296" s="284"/>
      <c r="B296" s="262"/>
      <c r="C296" s="262"/>
      <c r="D296" s="381"/>
      <c r="E296" s="284"/>
      <c r="F296" s="286"/>
      <c r="G296" s="284"/>
      <c r="H296" s="284"/>
      <c r="I296" s="287"/>
      <c r="J296" s="304"/>
      <c r="K296" s="288"/>
      <c r="L296" s="289"/>
      <c r="M296" s="290"/>
      <c r="N296" s="291"/>
      <c r="O296" s="250"/>
      <c r="R296" s="252"/>
      <c r="S296" s="250"/>
      <c r="T296" s="250"/>
      <c r="U296" s="250"/>
      <c r="V296" s="250"/>
      <c r="W296" s="250"/>
      <c r="X296" s="250"/>
      <c r="Y296" s="250"/>
    </row>
    <row r="297" spans="1:26" s="251" customFormat="1" ht="14.25">
      <c r="A297" s="284"/>
      <c r="B297" s="262"/>
      <c r="C297" s="262"/>
      <c r="D297" s="381"/>
      <c r="E297" s="284"/>
      <c r="F297" s="286"/>
      <c r="G297" s="284"/>
      <c r="H297" s="284"/>
      <c r="I297" s="287"/>
      <c r="J297" s="304"/>
      <c r="K297" s="288"/>
      <c r="L297" s="289"/>
      <c r="M297" s="290"/>
      <c r="N297" s="291"/>
      <c r="O297" s="250"/>
      <c r="R297" s="252"/>
      <c r="S297" s="250"/>
      <c r="T297" s="250"/>
      <c r="U297" s="250"/>
      <c r="V297" s="250"/>
      <c r="W297" s="250"/>
      <c r="X297" s="250"/>
      <c r="Y297" s="250"/>
    </row>
    <row r="298" spans="1:26">
      <c r="A298" s="284"/>
      <c r="B298" s="262"/>
      <c r="C298" s="262"/>
      <c r="D298" s="389"/>
      <c r="E298" s="284"/>
      <c r="F298" s="286"/>
      <c r="G298" s="284"/>
      <c r="H298" s="284"/>
      <c r="I298" s="287"/>
      <c r="J298" s="304"/>
      <c r="K298" s="288"/>
      <c r="L298" s="289"/>
      <c r="M298" s="290"/>
      <c r="N298" s="291"/>
      <c r="O298" s="250"/>
      <c r="P298" s="251"/>
      <c r="Q298" s="251"/>
      <c r="R298" s="252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284"/>
      <c r="B299" s="391"/>
      <c r="C299" s="391"/>
      <c r="D299" s="392"/>
      <c r="E299" s="284"/>
      <c r="F299" s="286" t="s">
        <v>360</v>
      </c>
      <c r="G299" s="284"/>
      <c r="H299" s="284"/>
      <c r="I299" s="287"/>
      <c r="J299" s="304"/>
      <c r="K299" s="288"/>
      <c r="L299" s="289"/>
      <c r="M299" s="290"/>
      <c r="N299" s="291"/>
      <c r="O299" s="250"/>
      <c r="P299" s="251"/>
      <c r="Q299" s="251"/>
      <c r="R299" s="252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93"/>
      <c r="B300" s="94"/>
      <c r="C300" s="94"/>
      <c r="D300" s="95"/>
      <c r="E300" s="96"/>
      <c r="F300" s="170"/>
      <c r="G300" s="86"/>
      <c r="H300" s="157"/>
      <c r="I300" s="173"/>
      <c r="J300" s="150"/>
      <c r="K300" s="87"/>
      <c r="L300" s="87"/>
      <c r="M300" s="87"/>
      <c r="N300" s="18"/>
      <c r="O300" s="9"/>
      <c r="P300" s="1"/>
      <c r="Q300" s="1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3" t="s">
        <v>171</v>
      </c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9"/>
      <c r="P301" s="1"/>
      <c r="Q301" s="1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37" t="s">
        <v>172</v>
      </c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9"/>
      <c r="P302" s="1"/>
      <c r="Q302" s="1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37" t="s">
        <v>173</v>
      </c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9"/>
      <c r="P303" s="1"/>
      <c r="Q303" s="1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37" t="s">
        <v>174</v>
      </c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9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44" t="s">
        <v>175</v>
      </c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9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44" t="s">
        <v>176</v>
      </c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44" t="s">
        <v>177</v>
      </c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44" t="s">
        <v>178</v>
      </c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44" t="s">
        <v>179</v>
      </c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44" t="s">
        <v>180</v>
      </c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J319" s="149"/>
      <c r="K319" s="113"/>
      <c r="L319" s="141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J320" s="149"/>
      <c r="K320" s="113"/>
      <c r="L320" s="141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J321" s="149"/>
      <c r="K321" s="113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J322" s="149"/>
      <c r="K322" s="113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J323" s="149"/>
      <c r="K323" s="113"/>
      <c r="L323" s="141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O406" s="140"/>
      <c r="P406" s="18"/>
      <c r="Q406" s="18"/>
      <c r="R406" s="87"/>
    </row>
    <row r="407" spans="1:26">
      <c r="O407" s="140"/>
      <c r="P407" s="18"/>
      <c r="Q407" s="18"/>
      <c r="R407" s="87"/>
    </row>
    <row r="408" spans="1:26">
      <c r="O408" s="140"/>
      <c r="P408" s="18"/>
      <c r="Q408" s="18"/>
    </row>
    <row r="409" spans="1:26">
      <c r="O409" s="140"/>
    </row>
    <row r="410" spans="1:26">
      <c r="O410" s="140"/>
    </row>
    <row r="420" spans="1:16383">
      <c r="E420" s="149"/>
      <c r="G420" s="113"/>
      <c r="H420" s="141"/>
    </row>
    <row r="422" spans="1:16383">
      <c r="A422" s="113">
        <v>26</v>
      </c>
      <c r="B422" s="497">
        <v>43480</v>
      </c>
      <c r="D422" s="113" t="s">
        <v>3625</v>
      </c>
      <c r="E422" s="113" t="s">
        <v>264</v>
      </c>
      <c r="F422" s="149">
        <v>1890</v>
      </c>
      <c r="G422" s="149">
        <v>1867</v>
      </c>
      <c r="H422" s="149">
        <v>1908</v>
      </c>
      <c r="I422" s="149">
        <v>1940</v>
      </c>
      <c r="J422" s="350" t="s">
        <v>3592</v>
      </c>
      <c r="K422" s="350">
        <f t="shared" ref="K422" si="78">H422-F422</f>
        <v>18</v>
      </c>
      <c r="L422" s="386"/>
      <c r="M422" s="350">
        <f t="shared" ref="M422" si="79">N422*K422</f>
        <v>9000</v>
      </c>
      <c r="N422" s="350">
        <v>500</v>
      </c>
      <c r="O422" s="350" t="s">
        <v>266</v>
      </c>
      <c r="P422" s="494">
        <v>43480</v>
      </c>
    </row>
    <row r="423" spans="1:16383" ht="14.25">
      <c r="A423" s="349"/>
      <c r="B423" s="354"/>
      <c r="C423" s="381"/>
      <c r="D423" s="348"/>
      <c r="E423" s="348"/>
      <c r="F423" s="349"/>
      <c r="G423" s="349"/>
      <c r="H423" s="348"/>
      <c r="I423" s="281"/>
      <c r="J423" s="281"/>
      <c r="K423" s="352"/>
      <c r="L423" s="281"/>
      <c r="M423" s="281"/>
      <c r="N423" s="281"/>
      <c r="O423" s="354"/>
      <c r="P423" s="382"/>
      <c r="Q423" s="403"/>
      <c r="R423" s="141"/>
      <c r="S423" s="140"/>
      <c r="T423" s="140"/>
      <c r="U423" s="140"/>
      <c r="V423" s="140"/>
      <c r="W423" s="140"/>
      <c r="X423" s="140"/>
      <c r="Y423" s="140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  <c r="AR423" s="141"/>
      <c r="AS423" s="141"/>
      <c r="AT423" s="141"/>
      <c r="AU423" s="141"/>
      <c r="AV423" s="141"/>
      <c r="AW423" s="141"/>
      <c r="AX423" s="141"/>
      <c r="AY423" s="141"/>
      <c r="AZ423" s="141"/>
      <c r="BA423" s="141"/>
      <c r="BB423" s="141"/>
      <c r="BC423" s="141"/>
      <c r="BD423" s="141"/>
      <c r="BE423" s="141"/>
      <c r="BF423" s="141"/>
      <c r="BG423" s="141"/>
      <c r="BH423" s="141"/>
      <c r="BI423" s="141"/>
      <c r="BJ423" s="141"/>
      <c r="BK423" s="141"/>
      <c r="BL423" s="141"/>
      <c r="BM423" s="141"/>
      <c r="BN423" s="141"/>
      <c r="BO423" s="141"/>
      <c r="BP423" s="141"/>
      <c r="BQ423" s="141"/>
      <c r="BR423" s="141"/>
      <c r="BS423" s="141"/>
      <c r="BT423" s="141"/>
      <c r="BU423" s="141"/>
      <c r="BV423" s="141"/>
      <c r="BW423" s="141"/>
      <c r="BX423" s="141"/>
      <c r="BY423" s="141"/>
      <c r="BZ423" s="141"/>
      <c r="CA423" s="141"/>
      <c r="CB423" s="141"/>
      <c r="CC423" s="141"/>
      <c r="CD423" s="141"/>
      <c r="CE423" s="141"/>
      <c r="CF423" s="141"/>
      <c r="CG423" s="141"/>
      <c r="CH423" s="141"/>
      <c r="CI423" s="141"/>
      <c r="CJ423" s="141"/>
      <c r="CK423" s="141"/>
      <c r="CL423" s="141"/>
      <c r="CM423" s="141"/>
      <c r="CN423" s="141"/>
      <c r="CO423" s="141"/>
      <c r="CP423" s="141"/>
      <c r="CQ423" s="141"/>
      <c r="CR423" s="141"/>
      <c r="CS423" s="141"/>
      <c r="CT423" s="141"/>
      <c r="CU423" s="141"/>
      <c r="CV423" s="141"/>
      <c r="CW423" s="141"/>
      <c r="CX423" s="141"/>
      <c r="CY423" s="141"/>
      <c r="CZ423" s="141"/>
      <c r="DA423" s="141"/>
      <c r="DB423" s="141"/>
      <c r="DC423" s="141"/>
      <c r="DD423" s="141"/>
      <c r="DE423" s="141"/>
      <c r="DF423" s="141"/>
      <c r="DG423" s="141"/>
      <c r="DH423" s="141"/>
      <c r="DI423" s="141"/>
      <c r="DJ423" s="141"/>
      <c r="DK423" s="141"/>
      <c r="DL423" s="141"/>
      <c r="DM423" s="141"/>
      <c r="DN423" s="141"/>
      <c r="DO423" s="141"/>
      <c r="DP423" s="141"/>
      <c r="DQ423" s="141"/>
      <c r="DR423" s="141"/>
      <c r="DS423" s="141"/>
      <c r="DT423" s="141"/>
      <c r="DU423" s="141"/>
      <c r="DV423" s="141"/>
      <c r="DW423" s="141"/>
      <c r="DX423" s="141"/>
      <c r="DY423" s="141"/>
      <c r="DZ423" s="141"/>
      <c r="EA423" s="141"/>
      <c r="EB423" s="141"/>
      <c r="EC423" s="141"/>
      <c r="ED423" s="141"/>
      <c r="EE423" s="141"/>
      <c r="EF423" s="141"/>
      <c r="EG423" s="141"/>
      <c r="EH423" s="141"/>
      <c r="EI423" s="141"/>
      <c r="EJ423" s="141"/>
      <c r="EK423" s="141"/>
      <c r="EL423" s="141"/>
      <c r="EM423" s="141"/>
      <c r="EN423" s="141"/>
      <c r="EO423" s="141"/>
      <c r="EP423" s="141"/>
      <c r="EQ423" s="141"/>
      <c r="ER423" s="141"/>
      <c r="ES423" s="141"/>
      <c r="ET423" s="141"/>
      <c r="EU423" s="141"/>
      <c r="EV423" s="141"/>
      <c r="EW423" s="141"/>
      <c r="EX423" s="141"/>
      <c r="EY423" s="141"/>
      <c r="EZ423" s="141"/>
      <c r="FA423" s="141"/>
      <c r="FB423" s="141"/>
      <c r="FC423" s="141"/>
      <c r="FD423" s="141"/>
      <c r="FE423" s="141"/>
      <c r="FF423" s="141"/>
      <c r="FG423" s="141"/>
      <c r="FH423" s="141"/>
      <c r="FI423" s="141"/>
      <c r="FJ423" s="141"/>
      <c r="FK423" s="141"/>
      <c r="FL423" s="141"/>
      <c r="FM423" s="141"/>
      <c r="FN423" s="141"/>
      <c r="FO423" s="141"/>
      <c r="FP423" s="141"/>
      <c r="FQ423" s="141"/>
      <c r="FR423" s="141"/>
      <c r="FS423" s="141"/>
      <c r="FT423" s="141"/>
      <c r="FU423" s="141"/>
      <c r="FV423" s="141"/>
      <c r="FW423" s="141"/>
      <c r="FX423" s="141"/>
      <c r="FY423" s="141"/>
      <c r="FZ423" s="141"/>
      <c r="GA423" s="141"/>
      <c r="GB423" s="141"/>
      <c r="GC423" s="141"/>
      <c r="GD423" s="141"/>
      <c r="GE423" s="141"/>
      <c r="GF423" s="141"/>
      <c r="GG423" s="141"/>
      <c r="GH423" s="141"/>
      <c r="GI423" s="141"/>
      <c r="GJ423" s="141"/>
      <c r="GK423" s="141"/>
      <c r="GL423" s="141"/>
      <c r="GM423" s="141"/>
      <c r="GN423" s="141"/>
      <c r="GO423" s="141"/>
      <c r="GP423" s="141"/>
      <c r="GQ423" s="141"/>
      <c r="GR423" s="141"/>
      <c r="GS423" s="141"/>
      <c r="GT423" s="141"/>
      <c r="GU423" s="141"/>
      <c r="GV423" s="141"/>
      <c r="GW423" s="141"/>
      <c r="GX423" s="141"/>
      <c r="GY423" s="141"/>
      <c r="GZ423" s="141"/>
      <c r="HA423" s="141"/>
      <c r="HB423" s="141"/>
      <c r="HC423" s="141"/>
      <c r="HD423" s="141"/>
      <c r="HE423" s="141"/>
      <c r="HF423" s="141"/>
      <c r="HG423" s="141"/>
      <c r="HH423" s="141"/>
      <c r="HI423" s="141"/>
      <c r="HJ423" s="141"/>
      <c r="HK423" s="141"/>
      <c r="HL423" s="141"/>
      <c r="HM423" s="141"/>
      <c r="HN423" s="141"/>
      <c r="HO423" s="141"/>
      <c r="HP423" s="141"/>
      <c r="HQ423" s="141"/>
      <c r="HR423" s="141"/>
      <c r="HS423" s="141"/>
      <c r="HT423" s="141"/>
      <c r="HU423" s="141"/>
      <c r="HV423" s="141"/>
      <c r="HW423" s="141"/>
      <c r="HX423" s="141"/>
      <c r="HY423" s="141"/>
      <c r="HZ423" s="141"/>
      <c r="IA423" s="141"/>
      <c r="IB423" s="141"/>
      <c r="IC423" s="141"/>
      <c r="ID423" s="141"/>
      <c r="IE423" s="141"/>
      <c r="IF423" s="141"/>
      <c r="IG423" s="141"/>
      <c r="IH423" s="141"/>
      <c r="II423" s="141"/>
      <c r="IJ423" s="141"/>
      <c r="IK423" s="141"/>
      <c r="IL423" s="141"/>
      <c r="IM423" s="141"/>
      <c r="IN423" s="141"/>
      <c r="IO423" s="141"/>
      <c r="IP423" s="141"/>
      <c r="IQ423" s="141"/>
      <c r="IR423" s="141"/>
      <c r="IS423" s="141"/>
      <c r="IT423" s="141"/>
      <c r="IU423" s="141"/>
      <c r="IV423" s="141"/>
      <c r="IW423" s="141"/>
      <c r="IX423" s="141"/>
      <c r="IY423" s="141"/>
      <c r="IZ423" s="141"/>
      <c r="JA423" s="141"/>
      <c r="JB423" s="141"/>
      <c r="JC423" s="141"/>
      <c r="JD423" s="141"/>
      <c r="JE423" s="141"/>
      <c r="JF423" s="141"/>
      <c r="JG423" s="141"/>
      <c r="JH423" s="141"/>
      <c r="JI423" s="141"/>
      <c r="JJ423" s="141"/>
      <c r="JK423" s="141"/>
      <c r="JL423" s="141"/>
      <c r="JM423" s="141"/>
      <c r="JN423" s="141"/>
      <c r="JO423" s="141"/>
      <c r="JP423" s="141"/>
      <c r="JQ423" s="141"/>
      <c r="JR423" s="141"/>
      <c r="JS423" s="141"/>
      <c r="JT423" s="141"/>
      <c r="JU423" s="141"/>
      <c r="JV423" s="141"/>
      <c r="JW423" s="141"/>
      <c r="JX423" s="141"/>
      <c r="JY423" s="141"/>
      <c r="JZ423" s="141"/>
      <c r="KA423" s="141"/>
      <c r="KB423" s="141"/>
      <c r="KC423" s="141"/>
      <c r="KD423" s="141"/>
      <c r="KE423" s="141"/>
      <c r="KF423" s="141"/>
      <c r="KG423" s="141"/>
      <c r="KH423" s="141"/>
      <c r="KI423" s="141"/>
      <c r="KJ423" s="141"/>
      <c r="KK423" s="141"/>
      <c r="KL423" s="141"/>
      <c r="KM423" s="141"/>
      <c r="KN423" s="141"/>
      <c r="KO423" s="141"/>
      <c r="KP423" s="141"/>
      <c r="KQ423" s="141"/>
      <c r="KR423" s="141"/>
      <c r="KS423" s="141"/>
      <c r="KT423" s="141"/>
      <c r="KU423" s="141"/>
      <c r="KV423" s="141"/>
      <c r="KW423" s="141"/>
      <c r="KX423" s="141"/>
      <c r="KY423" s="141"/>
      <c r="KZ423" s="141"/>
      <c r="LA423" s="141"/>
      <c r="LB423" s="141"/>
      <c r="LC423" s="141"/>
      <c r="LD423" s="141"/>
      <c r="LE423" s="141"/>
      <c r="LF423" s="141"/>
      <c r="LG423" s="141"/>
      <c r="LH423" s="141"/>
      <c r="LI423" s="141"/>
      <c r="LJ423" s="141"/>
      <c r="LK423" s="141"/>
      <c r="LL423" s="141"/>
      <c r="LM423" s="141"/>
      <c r="LN423" s="141"/>
      <c r="LO423" s="141"/>
      <c r="LP423" s="141"/>
      <c r="LQ423" s="141"/>
      <c r="LR423" s="141"/>
      <c r="LS423" s="141"/>
      <c r="LT423" s="141"/>
      <c r="LU423" s="141"/>
      <c r="LV423" s="141"/>
      <c r="LW423" s="141"/>
      <c r="LX423" s="141"/>
      <c r="LY423" s="141"/>
      <c r="LZ423" s="141"/>
      <c r="MA423" s="141"/>
      <c r="MB423" s="141"/>
      <c r="MC423" s="141"/>
      <c r="MD423" s="141"/>
      <c r="ME423" s="141"/>
      <c r="MF423" s="141"/>
      <c r="MG423" s="141"/>
      <c r="MH423" s="141"/>
      <c r="MI423" s="141"/>
      <c r="MJ423" s="141"/>
      <c r="MK423" s="141"/>
      <c r="ML423" s="141"/>
      <c r="MM423" s="141"/>
      <c r="MN423" s="141"/>
      <c r="MO423" s="141"/>
      <c r="MP423" s="141"/>
      <c r="MQ423" s="141"/>
      <c r="MR423" s="141"/>
      <c r="MS423" s="141"/>
      <c r="MT423" s="141"/>
      <c r="MU423" s="141"/>
      <c r="MV423" s="141"/>
      <c r="MW423" s="141"/>
      <c r="MX423" s="141"/>
      <c r="MY423" s="141"/>
      <c r="MZ423" s="141"/>
      <c r="NA423" s="141"/>
      <c r="NB423" s="141"/>
      <c r="NC423" s="141"/>
      <c r="ND423" s="141"/>
      <c r="NE423" s="141"/>
      <c r="NF423" s="141"/>
      <c r="NG423" s="141"/>
      <c r="NH423" s="141"/>
      <c r="NI423" s="141"/>
      <c r="NJ423" s="141"/>
      <c r="NK423" s="141"/>
      <c r="NL423" s="141"/>
      <c r="NM423" s="141"/>
      <c r="NN423" s="141"/>
      <c r="NO423" s="141"/>
      <c r="NP423" s="141"/>
      <c r="NQ423" s="141"/>
      <c r="NR423" s="141"/>
      <c r="NS423" s="141"/>
      <c r="NT423" s="141"/>
      <c r="NU423" s="141"/>
      <c r="NV423" s="141"/>
      <c r="NW423" s="141"/>
      <c r="NX423" s="141"/>
      <c r="NY423" s="141"/>
      <c r="NZ423" s="141"/>
      <c r="OA423" s="141"/>
      <c r="OB423" s="141"/>
      <c r="OC423" s="141"/>
      <c r="OD423" s="141"/>
      <c r="OE423" s="141"/>
      <c r="OF423" s="141"/>
      <c r="OG423" s="141"/>
      <c r="OH423" s="141"/>
      <c r="OI423" s="141"/>
      <c r="OJ423" s="141"/>
      <c r="OK423" s="141"/>
      <c r="OL423" s="141"/>
      <c r="OM423" s="141"/>
      <c r="ON423" s="141"/>
      <c r="OO423" s="141"/>
      <c r="OP423" s="141"/>
      <c r="OQ423" s="141"/>
      <c r="OR423" s="141"/>
      <c r="OS423" s="141"/>
      <c r="OT423" s="141"/>
      <c r="OU423" s="141"/>
      <c r="OV423" s="141"/>
      <c r="OW423" s="141"/>
      <c r="OX423" s="141"/>
      <c r="OY423" s="141"/>
      <c r="OZ423" s="141"/>
      <c r="PA423" s="141"/>
      <c r="PB423" s="141"/>
      <c r="PC423" s="141"/>
      <c r="PD423" s="141"/>
      <c r="PE423" s="141"/>
      <c r="PF423" s="141"/>
      <c r="PG423" s="141"/>
      <c r="PH423" s="141"/>
      <c r="PI423" s="141"/>
      <c r="PJ423" s="141"/>
      <c r="PK423" s="141"/>
      <c r="PL423" s="141"/>
      <c r="PM423" s="141"/>
      <c r="PN423" s="141"/>
      <c r="PO423" s="141"/>
      <c r="PP423" s="141"/>
      <c r="PQ423" s="141"/>
      <c r="PR423" s="141"/>
      <c r="PS423" s="141"/>
      <c r="PT423" s="141"/>
      <c r="PU423" s="141"/>
      <c r="PV423" s="141"/>
      <c r="PW423" s="141"/>
      <c r="PX423" s="141"/>
      <c r="PY423" s="141"/>
      <c r="PZ423" s="141"/>
      <c r="QA423" s="141"/>
      <c r="QB423" s="141"/>
      <c r="QC423" s="141"/>
      <c r="QD423" s="141"/>
      <c r="QE423" s="141"/>
      <c r="QF423" s="141"/>
      <c r="QG423" s="141"/>
      <c r="QH423" s="141"/>
      <c r="QI423" s="141"/>
      <c r="QJ423" s="141"/>
      <c r="QK423" s="141"/>
      <c r="QL423" s="141"/>
      <c r="QM423" s="141"/>
      <c r="QN423" s="141"/>
      <c r="QO423" s="141"/>
      <c r="QP423" s="141"/>
      <c r="QQ423" s="141"/>
      <c r="QR423" s="141"/>
      <c r="QS423" s="141"/>
      <c r="QT423" s="141"/>
      <c r="QU423" s="141"/>
      <c r="QV423" s="141"/>
      <c r="QW423" s="141"/>
      <c r="QX423" s="141"/>
      <c r="QY423" s="141"/>
      <c r="QZ423" s="141"/>
      <c r="RA423" s="141"/>
      <c r="RB423" s="141"/>
      <c r="RC423" s="141"/>
      <c r="RD423" s="141"/>
      <c r="RE423" s="141"/>
      <c r="RF423" s="141"/>
      <c r="RG423" s="141"/>
      <c r="RH423" s="141"/>
      <c r="RI423" s="141"/>
      <c r="RJ423" s="141"/>
      <c r="RK423" s="141"/>
      <c r="RL423" s="141"/>
      <c r="RM423" s="141"/>
      <c r="RN423" s="141"/>
      <c r="RO423" s="141"/>
      <c r="RP423" s="141"/>
      <c r="RQ423" s="141"/>
      <c r="RR423" s="141"/>
      <c r="RS423" s="141"/>
      <c r="RT423" s="141"/>
      <c r="RU423" s="141"/>
      <c r="RV423" s="141"/>
      <c r="RW423" s="141"/>
      <c r="RX423" s="141"/>
      <c r="RY423" s="141"/>
      <c r="RZ423" s="141"/>
      <c r="SA423" s="141"/>
      <c r="SB423" s="141"/>
      <c r="SC423" s="141"/>
      <c r="SD423" s="141"/>
      <c r="SE423" s="141"/>
      <c r="SF423" s="141"/>
      <c r="SG423" s="141"/>
      <c r="SH423" s="141"/>
      <c r="SI423" s="141"/>
      <c r="SJ423" s="141"/>
      <c r="SK423" s="141"/>
      <c r="SL423" s="141"/>
      <c r="SM423" s="141"/>
      <c r="SN423" s="141"/>
      <c r="SO423" s="141"/>
      <c r="SP423" s="141"/>
      <c r="SQ423" s="141"/>
      <c r="SR423" s="141"/>
      <c r="SS423" s="141"/>
      <c r="ST423" s="141"/>
      <c r="SU423" s="141"/>
      <c r="SV423" s="141"/>
      <c r="SW423" s="141"/>
      <c r="SX423" s="141"/>
      <c r="SY423" s="141"/>
      <c r="SZ423" s="141"/>
      <c r="TA423" s="141"/>
      <c r="TB423" s="141"/>
      <c r="TC423" s="141"/>
      <c r="TD423" s="141"/>
      <c r="TE423" s="141"/>
      <c r="TF423" s="141"/>
      <c r="TG423" s="141"/>
      <c r="TH423" s="141"/>
      <c r="TI423" s="141"/>
      <c r="TJ423" s="141"/>
      <c r="TK423" s="141"/>
      <c r="TL423" s="141"/>
      <c r="TM423" s="141"/>
      <c r="TN423" s="141"/>
      <c r="TO423" s="141"/>
      <c r="TP423" s="141"/>
      <c r="TQ423" s="141"/>
      <c r="TR423" s="141"/>
      <c r="TS423" s="141"/>
      <c r="TT423" s="141"/>
      <c r="TU423" s="141"/>
      <c r="TV423" s="141"/>
      <c r="TW423" s="141"/>
      <c r="TX423" s="141"/>
      <c r="TY423" s="141"/>
      <c r="TZ423" s="141"/>
      <c r="UA423" s="141"/>
      <c r="UB423" s="141"/>
      <c r="UC423" s="141"/>
      <c r="UD423" s="141"/>
      <c r="UE423" s="141"/>
      <c r="UF423" s="141"/>
      <c r="UG423" s="141"/>
      <c r="UH423" s="141"/>
      <c r="UI423" s="141"/>
      <c r="UJ423" s="141"/>
      <c r="UK423" s="141"/>
      <c r="UL423" s="141"/>
      <c r="UM423" s="141"/>
      <c r="UN423" s="141"/>
      <c r="UO423" s="141"/>
      <c r="UP423" s="141"/>
      <c r="UQ423" s="141"/>
      <c r="UR423" s="141"/>
      <c r="US423" s="141"/>
      <c r="UT423" s="141"/>
      <c r="UU423" s="141"/>
      <c r="UV423" s="141"/>
      <c r="UW423" s="141"/>
      <c r="UX423" s="141"/>
      <c r="UY423" s="141"/>
      <c r="UZ423" s="141"/>
      <c r="VA423" s="141"/>
      <c r="VB423" s="141"/>
      <c r="VC423" s="141"/>
      <c r="VD423" s="141"/>
      <c r="VE423" s="141"/>
      <c r="VF423" s="141"/>
      <c r="VG423" s="141"/>
      <c r="VH423" s="141"/>
      <c r="VI423" s="141"/>
      <c r="VJ423" s="141"/>
      <c r="VK423" s="141"/>
      <c r="VL423" s="141"/>
      <c r="VM423" s="141"/>
      <c r="VN423" s="141"/>
      <c r="VO423" s="141"/>
      <c r="VP423" s="141"/>
      <c r="VQ423" s="141"/>
      <c r="VR423" s="141"/>
      <c r="VS423" s="141"/>
      <c r="VT423" s="141"/>
      <c r="VU423" s="141"/>
      <c r="VV423" s="141"/>
      <c r="VW423" s="141"/>
      <c r="VX423" s="141"/>
      <c r="VY423" s="141"/>
      <c r="VZ423" s="141"/>
      <c r="WA423" s="141"/>
      <c r="WB423" s="141"/>
      <c r="WC423" s="141"/>
      <c r="WD423" s="141"/>
      <c r="WE423" s="141"/>
      <c r="WF423" s="141"/>
      <c r="WG423" s="141"/>
      <c r="WH423" s="141"/>
      <c r="WI423" s="141"/>
      <c r="WJ423" s="141"/>
      <c r="WK423" s="141"/>
      <c r="WL423" s="141"/>
      <c r="WM423" s="141"/>
      <c r="WN423" s="141"/>
      <c r="WO423" s="141"/>
      <c r="WP423" s="141"/>
      <c r="WQ423" s="141"/>
      <c r="WR423" s="141"/>
      <c r="WS423" s="141"/>
      <c r="WT423" s="141"/>
      <c r="WU423" s="141"/>
      <c r="WV423" s="141"/>
      <c r="WW423" s="141"/>
      <c r="WX423" s="141"/>
      <c r="WY423" s="141"/>
      <c r="WZ423" s="141"/>
      <c r="XA423" s="141"/>
      <c r="XB423" s="141"/>
      <c r="XC423" s="141"/>
      <c r="XD423" s="141"/>
      <c r="XE423" s="141"/>
      <c r="XF423" s="141"/>
      <c r="XG423" s="141"/>
      <c r="XH423" s="141"/>
      <c r="XI423" s="141"/>
      <c r="XJ423" s="141"/>
      <c r="XK423" s="141"/>
      <c r="XL423" s="141"/>
      <c r="XM423" s="141"/>
      <c r="XN423" s="141"/>
      <c r="XO423" s="141"/>
      <c r="XP423" s="141"/>
      <c r="XQ423" s="141"/>
      <c r="XR423" s="141"/>
      <c r="XS423" s="141"/>
      <c r="XT423" s="141"/>
      <c r="XU423" s="141"/>
      <c r="XV423" s="141"/>
      <c r="XW423" s="141"/>
      <c r="XX423" s="141"/>
      <c r="XY423" s="141"/>
      <c r="XZ423" s="141"/>
      <c r="YA423" s="141"/>
      <c r="YB423" s="141"/>
      <c r="YC423" s="141"/>
      <c r="YD423" s="141"/>
      <c r="YE423" s="141"/>
      <c r="YF423" s="141"/>
      <c r="YG423" s="141"/>
      <c r="YH423" s="141"/>
      <c r="YI423" s="141"/>
      <c r="YJ423" s="141"/>
      <c r="YK423" s="141"/>
      <c r="YL423" s="141"/>
      <c r="YM423" s="141"/>
      <c r="YN423" s="141"/>
      <c r="YO423" s="141"/>
      <c r="YP423" s="141"/>
      <c r="YQ423" s="141"/>
      <c r="YR423" s="141"/>
      <c r="YS423" s="141"/>
      <c r="YT423" s="141"/>
      <c r="YU423" s="141"/>
      <c r="YV423" s="141"/>
      <c r="YW423" s="141"/>
      <c r="YX423" s="141"/>
      <c r="YY423" s="141"/>
      <c r="YZ423" s="141"/>
      <c r="ZA423" s="141"/>
      <c r="ZB423" s="141"/>
      <c r="ZC423" s="141"/>
      <c r="ZD423" s="141"/>
      <c r="ZE423" s="141"/>
      <c r="ZF423" s="141"/>
      <c r="ZG423" s="141"/>
      <c r="ZH423" s="141"/>
      <c r="ZI423" s="141"/>
      <c r="ZJ423" s="141"/>
      <c r="ZK423" s="141"/>
      <c r="ZL423" s="141"/>
      <c r="ZM423" s="141"/>
      <c r="ZN423" s="141"/>
      <c r="ZO423" s="141"/>
      <c r="ZP423" s="141"/>
      <c r="ZQ423" s="141"/>
      <c r="ZR423" s="141"/>
      <c r="ZS423" s="141"/>
      <c r="ZT423" s="141"/>
      <c r="ZU423" s="141"/>
      <c r="ZV423" s="141"/>
      <c r="ZW423" s="141"/>
      <c r="ZX423" s="141"/>
      <c r="ZY423" s="141"/>
      <c r="ZZ423" s="141"/>
      <c r="AAA423" s="141"/>
      <c r="AAB423" s="141"/>
      <c r="AAC423" s="141"/>
      <c r="AAD423" s="141"/>
      <c r="AAE423" s="141"/>
      <c r="AAF423" s="141"/>
      <c r="AAG423" s="141"/>
      <c r="AAH423" s="141"/>
      <c r="AAI423" s="141"/>
      <c r="AAJ423" s="141"/>
      <c r="AAK423" s="141"/>
      <c r="AAL423" s="141"/>
      <c r="AAM423" s="141"/>
      <c r="AAN423" s="141"/>
      <c r="AAO423" s="141"/>
      <c r="AAP423" s="141"/>
      <c r="AAQ423" s="141"/>
      <c r="AAR423" s="141"/>
      <c r="AAS423" s="141"/>
      <c r="AAT423" s="141"/>
      <c r="AAU423" s="141"/>
      <c r="AAV423" s="141"/>
      <c r="AAW423" s="141"/>
      <c r="AAX423" s="141"/>
      <c r="AAY423" s="141"/>
      <c r="AAZ423" s="141"/>
      <c r="ABA423" s="141"/>
      <c r="ABB423" s="141"/>
      <c r="ABC423" s="141"/>
      <c r="ABD423" s="141"/>
      <c r="ABE423" s="141"/>
      <c r="ABF423" s="141"/>
      <c r="ABG423" s="141"/>
      <c r="ABH423" s="141"/>
      <c r="ABI423" s="141"/>
      <c r="ABJ423" s="141"/>
      <c r="ABK423" s="141"/>
      <c r="ABL423" s="141"/>
      <c r="ABM423" s="141"/>
      <c r="ABN423" s="141"/>
      <c r="ABO423" s="141"/>
      <c r="ABP423" s="141"/>
      <c r="ABQ423" s="141"/>
      <c r="ABR423" s="141"/>
      <c r="ABS423" s="141"/>
      <c r="ABT423" s="141"/>
      <c r="ABU423" s="141"/>
      <c r="ABV423" s="141"/>
      <c r="ABW423" s="141"/>
      <c r="ABX423" s="141"/>
      <c r="ABY423" s="141"/>
      <c r="ABZ423" s="141"/>
      <c r="ACA423" s="141"/>
      <c r="ACB423" s="141"/>
      <c r="ACC423" s="141"/>
      <c r="ACD423" s="141"/>
      <c r="ACE423" s="141"/>
      <c r="ACF423" s="141"/>
      <c r="ACG423" s="141"/>
      <c r="ACH423" s="141"/>
      <c r="ACI423" s="141"/>
      <c r="ACJ423" s="141"/>
      <c r="ACK423" s="141"/>
      <c r="ACL423" s="141"/>
      <c r="ACM423" s="141"/>
      <c r="ACN423" s="141"/>
      <c r="ACO423" s="141"/>
      <c r="ACP423" s="141"/>
      <c r="ACQ423" s="141"/>
      <c r="ACR423" s="141"/>
      <c r="ACS423" s="141"/>
      <c r="ACT423" s="141"/>
      <c r="ACU423" s="141"/>
      <c r="ACV423" s="141"/>
      <c r="ACW423" s="141"/>
      <c r="ACX423" s="141"/>
      <c r="ACY423" s="141"/>
      <c r="ACZ423" s="141"/>
      <c r="ADA423" s="141"/>
      <c r="ADB423" s="141"/>
      <c r="ADC423" s="141"/>
      <c r="ADD423" s="141"/>
      <c r="ADE423" s="141"/>
      <c r="ADF423" s="141"/>
      <c r="ADG423" s="141"/>
      <c r="ADH423" s="141"/>
      <c r="ADI423" s="141"/>
      <c r="ADJ423" s="141"/>
      <c r="ADK423" s="141"/>
      <c r="ADL423" s="141"/>
      <c r="ADM423" s="141"/>
      <c r="ADN423" s="141"/>
      <c r="ADO423" s="141"/>
      <c r="ADP423" s="141"/>
      <c r="ADQ423" s="141"/>
      <c r="ADR423" s="141"/>
      <c r="ADS423" s="141"/>
      <c r="ADT423" s="141"/>
      <c r="ADU423" s="141"/>
      <c r="ADV423" s="141"/>
      <c r="ADW423" s="141"/>
      <c r="ADX423" s="141"/>
      <c r="ADY423" s="141"/>
      <c r="ADZ423" s="141"/>
      <c r="AEA423" s="141"/>
      <c r="AEB423" s="141"/>
      <c r="AEC423" s="141"/>
      <c r="AED423" s="141"/>
      <c r="AEE423" s="141"/>
      <c r="AEF423" s="141"/>
      <c r="AEG423" s="141"/>
      <c r="AEH423" s="141"/>
      <c r="AEI423" s="141"/>
      <c r="AEJ423" s="141"/>
      <c r="AEK423" s="141"/>
      <c r="AEL423" s="141"/>
      <c r="AEM423" s="141"/>
      <c r="AEN423" s="141"/>
      <c r="AEO423" s="141"/>
      <c r="AEP423" s="141"/>
      <c r="AEQ423" s="141"/>
      <c r="AER423" s="141"/>
      <c r="AES423" s="141"/>
      <c r="AET423" s="141"/>
      <c r="AEU423" s="141"/>
      <c r="AEV423" s="141"/>
      <c r="AEW423" s="141"/>
      <c r="AEX423" s="141"/>
      <c r="AEY423" s="141"/>
      <c r="AEZ423" s="141"/>
      <c r="AFA423" s="141"/>
      <c r="AFB423" s="141"/>
      <c r="AFC423" s="141"/>
      <c r="AFD423" s="141"/>
      <c r="AFE423" s="141"/>
      <c r="AFF423" s="141"/>
      <c r="AFG423" s="141"/>
      <c r="AFH423" s="141"/>
      <c r="AFI423" s="141"/>
      <c r="AFJ423" s="141"/>
      <c r="AFK423" s="141"/>
      <c r="AFL423" s="141"/>
      <c r="AFM423" s="141"/>
      <c r="AFN423" s="141"/>
      <c r="AFO423" s="141"/>
      <c r="AFP423" s="141"/>
      <c r="AFQ423" s="141"/>
      <c r="AFR423" s="141"/>
      <c r="AFS423" s="141"/>
      <c r="AFT423" s="141"/>
      <c r="AFU423" s="141"/>
      <c r="AFV423" s="141"/>
      <c r="AFW423" s="141"/>
      <c r="AFX423" s="141"/>
      <c r="AFY423" s="141"/>
      <c r="AFZ423" s="141"/>
      <c r="AGA423" s="141"/>
      <c r="AGB423" s="141"/>
      <c r="AGC423" s="141"/>
      <c r="AGD423" s="141"/>
      <c r="AGE423" s="141"/>
      <c r="AGF423" s="141"/>
      <c r="AGG423" s="141"/>
      <c r="AGH423" s="141"/>
      <c r="AGI423" s="141"/>
      <c r="AGJ423" s="141"/>
      <c r="AGK423" s="141"/>
      <c r="AGL423" s="141"/>
      <c r="AGM423" s="141"/>
      <c r="AGN423" s="141"/>
      <c r="AGO423" s="141"/>
      <c r="AGP423" s="141"/>
      <c r="AGQ423" s="141"/>
      <c r="AGR423" s="141"/>
      <c r="AGS423" s="141"/>
      <c r="AGT423" s="141"/>
      <c r="AGU423" s="141"/>
      <c r="AGV423" s="141"/>
      <c r="AGW423" s="141"/>
      <c r="AGX423" s="141"/>
      <c r="AGY423" s="141"/>
      <c r="AGZ423" s="141"/>
      <c r="AHA423" s="141"/>
      <c r="AHB423" s="141"/>
      <c r="AHC423" s="141"/>
      <c r="AHD423" s="141"/>
      <c r="AHE423" s="141"/>
      <c r="AHF423" s="141"/>
      <c r="AHG423" s="141"/>
      <c r="AHH423" s="141"/>
      <c r="AHI423" s="141"/>
      <c r="AHJ423" s="141"/>
      <c r="AHK423" s="141"/>
      <c r="AHL423" s="141"/>
      <c r="AHM423" s="141"/>
      <c r="AHN423" s="141"/>
      <c r="AHO423" s="141"/>
      <c r="AHP423" s="141"/>
      <c r="AHQ423" s="141"/>
      <c r="AHR423" s="141"/>
      <c r="AHS423" s="141"/>
      <c r="AHT423" s="141"/>
      <c r="AHU423" s="141"/>
      <c r="AHV423" s="141"/>
      <c r="AHW423" s="141"/>
      <c r="AHX423" s="141"/>
      <c r="AHY423" s="141"/>
      <c r="AHZ423" s="141"/>
      <c r="AIA423" s="141"/>
      <c r="AIB423" s="141"/>
      <c r="AIC423" s="141"/>
      <c r="AID423" s="141"/>
      <c r="AIE423" s="141"/>
      <c r="AIF423" s="141"/>
      <c r="AIG423" s="141"/>
      <c r="AIH423" s="141"/>
      <c r="AII423" s="141"/>
      <c r="AIJ423" s="141"/>
      <c r="AIK423" s="141"/>
      <c r="AIL423" s="141"/>
      <c r="AIM423" s="141"/>
      <c r="AIN423" s="141"/>
      <c r="AIO423" s="141"/>
      <c r="AIP423" s="141"/>
      <c r="AIQ423" s="141"/>
      <c r="AIR423" s="141"/>
      <c r="AIS423" s="141"/>
      <c r="AIT423" s="141"/>
      <c r="AIU423" s="141"/>
      <c r="AIV423" s="141"/>
      <c r="AIW423" s="141"/>
      <c r="AIX423" s="141"/>
      <c r="AIY423" s="141"/>
      <c r="AIZ423" s="141"/>
      <c r="AJA423" s="141"/>
      <c r="AJB423" s="141"/>
      <c r="AJC423" s="141"/>
      <c r="AJD423" s="141"/>
      <c r="AJE423" s="141"/>
      <c r="AJF423" s="141"/>
      <c r="AJG423" s="141"/>
      <c r="AJH423" s="141"/>
      <c r="AJI423" s="141"/>
      <c r="AJJ423" s="141"/>
      <c r="AJK423" s="141"/>
      <c r="AJL423" s="141"/>
      <c r="AJM423" s="141"/>
      <c r="AJN423" s="141"/>
      <c r="AJO423" s="141"/>
      <c r="AJP423" s="141"/>
      <c r="AJQ423" s="141"/>
      <c r="AJR423" s="141"/>
      <c r="AJS423" s="141"/>
      <c r="AJT423" s="141"/>
      <c r="AJU423" s="141"/>
      <c r="AJV423" s="141"/>
      <c r="AJW423" s="141"/>
      <c r="AJX423" s="141"/>
      <c r="AJY423" s="141"/>
      <c r="AJZ423" s="141"/>
      <c r="AKA423" s="141"/>
      <c r="AKB423" s="141"/>
      <c r="AKC423" s="141"/>
      <c r="AKD423" s="141"/>
      <c r="AKE423" s="141"/>
      <c r="AKF423" s="141"/>
      <c r="AKG423" s="141"/>
      <c r="AKH423" s="141"/>
      <c r="AKI423" s="141"/>
      <c r="AKJ423" s="141"/>
      <c r="AKK423" s="141"/>
      <c r="AKL423" s="141"/>
      <c r="AKM423" s="141"/>
      <c r="AKN423" s="141"/>
      <c r="AKO423" s="141"/>
      <c r="AKP423" s="141"/>
      <c r="AKQ423" s="141"/>
      <c r="AKR423" s="141"/>
      <c r="AKS423" s="141"/>
      <c r="AKT423" s="141"/>
      <c r="AKU423" s="141"/>
      <c r="AKV423" s="141"/>
      <c r="AKW423" s="141"/>
      <c r="AKX423" s="141"/>
      <c r="AKY423" s="141"/>
      <c r="AKZ423" s="141"/>
      <c r="ALA423" s="141"/>
      <c r="ALB423" s="141"/>
      <c r="ALC423" s="141"/>
      <c r="ALD423" s="141"/>
      <c r="ALE423" s="141"/>
      <c r="ALF423" s="141"/>
      <c r="ALG423" s="141"/>
      <c r="ALH423" s="141"/>
      <c r="ALI423" s="141"/>
      <c r="ALJ423" s="141"/>
      <c r="ALK423" s="141"/>
      <c r="ALL423" s="141"/>
      <c r="ALM423" s="141"/>
      <c r="ALN423" s="141"/>
      <c r="ALO423" s="141"/>
      <c r="ALP423" s="141"/>
      <c r="ALQ423" s="141"/>
      <c r="ALR423" s="141"/>
      <c r="ALS423" s="141"/>
      <c r="ALT423" s="141"/>
      <c r="ALU423" s="141"/>
      <c r="ALV423" s="141"/>
      <c r="ALW423" s="141"/>
      <c r="ALX423" s="141"/>
      <c r="ALY423" s="141"/>
      <c r="ALZ423" s="141"/>
      <c r="AMA423" s="141"/>
      <c r="AMB423" s="141"/>
      <c r="AMC423" s="141"/>
      <c r="AMD423" s="141"/>
      <c r="AME423" s="141"/>
      <c r="AMF423" s="141"/>
      <c r="AMG423" s="141"/>
      <c r="AMH423" s="141"/>
      <c r="AMI423" s="141"/>
      <c r="AMJ423" s="141"/>
      <c r="AMK423" s="141"/>
      <c r="AML423" s="141"/>
      <c r="AMM423" s="141"/>
      <c r="AMN423" s="141"/>
      <c r="AMO423" s="141"/>
      <c r="AMP423" s="141"/>
      <c r="AMQ423" s="141"/>
      <c r="AMR423" s="141"/>
      <c r="AMS423" s="141"/>
      <c r="AMT423" s="141"/>
      <c r="AMU423" s="141"/>
      <c r="AMV423" s="141"/>
      <c r="AMW423" s="141"/>
      <c r="AMX423" s="141"/>
      <c r="AMY423" s="141"/>
      <c r="AMZ423" s="141"/>
      <c r="ANA423" s="141"/>
      <c r="ANB423" s="141"/>
      <c r="ANC423" s="141"/>
      <c r="AND423" s="141"/>
      <c r="ANE423" s="141"/>
      <c r="ANF423" s="141"/>
      <c r="ANG423" s="141"/>
      <c r="ANH423" s="141"/>
      <c r="ANI423" s="141"/>
      <c r="ANJ423" s="141"/>
      <c r="ANK423" s="141"/>
      <c r="ANL423" s="141"/>
      <c r="ANM423" s="141"/>
      <c r="ANN423" s="141"/>
      <c r="ANO423" s="141"/>
      <c r="ANP423" s="141"/>
      <c r="ANQ423" s="141"/>
      <c r="ANR423" s="141"/>
      <c r="ANS423" s="141"/>
      <c r="ANT423" s="141"/>
      <c r="ANU423" s="141"/>
      <c r="ANV423" s="141"/>
      <c r="ANW423" s="141"/>
      <c r="ANX423" s="141"/>
      <c r="ANY423" s="141"/>
      <c r="ANZ423" s="141"/>
      <c r="AOA423" s="141"/>
      <c r="AOB423" s="141"/>
      <c r="AOC423" s="141"/>
      <c r="AOD423" s="141"/>
      <c r="AOE423" s="141"/>
      <c r="AOF423" s="141"/>
      <c r="AOG423" s="141"/>
      <c r="AOH423" s="141"/>
      <c r="AOI423" s="141"/>
      <c r="AOJ423" s="141"/>
      <c r="AOK423" s="141"/>
      <c r="AOL423" s="141"/>
      <c r="AOM423" s="141"/>
      <c r="AON423" s="141"/>
      <c r="AOO423" s="141"/>
      <c r="AOP423" s="141"/>
      <c r="AOQ423" s="141"/>
      <c r="AOR423" s="141"/>
      <c r="AOS423" s="141"/>
      <c r="AOT423" s="141"/>
      <c r="AOU423" s="141"/>
      <c r="AOV423" s="141"/>
      <c r="AOW423" s="141"/>
      <c r="AOX423" s="141"/>
      <c r="AOY423" s="141"/>
      <c r="AOZ423" s="141"/>
      <c r="APA423" s="141"/>
      <c r="APB423" s="141"/>
      <c r="APC423" s="141"/>
      <c r="APD423" s="141"/>
      <c r="APE423" s="141"/>
      <c r="APF423" s="141"/>
      <c r="APG423" s="141"/>
      <c r="APH423" s="141"/>
      <c r="API423" s="141"/>
      <c r="APJ423" s="141"/>
      <c r="APK423" s="141"/>
      <c r="APL423" s="141"/>
      <c r="APM423" s="141"/>
      <c r="APN423" s="141"/>
      <c r="APO423" s="141"/>
      <c r="APP423" s="141"/>
      <c r="APQ423" s="141"/>
      <c r="APR423" s="141"/>
      <c r="APS423" s="141"/>
      <c r="APT423" s="141"/>
      <c r="APU423" s="141"/>
      <c r="APV423" s="141"/>
      <c r="APW423" s="141"/>
      <c r="APX423" s="141"/>
      <c r="APY423" s="141"/>
      <c r="APZ423" s="141"/>
      <c r="AQA423" s="141"/>
      <c r="AQB423" s="141"/>
      <c r="AQC423" s="141"/>
      <c r="AQD423" s="141"/>
      <c r="AQE423" s="141"/>
      <c r="AQF423" s="141"/>
      <c r="AQG423" s="141"/>
      <c r="AQH423" s="141"/>
      <c r="AQI423" s="141"/>
      <c r="AQJ423" s="141"/>
      <c r="AQK423" s="141"/>
      <c r="AQL423" s="141"/>
      <c r="AQM423" s="141"/>
      <c r="AQN423" s="141"/>
      <c r="AQO423" s="141"/>
      <c r="AQP423" s="141"/>
      <c r="AQQ423" s="141"/>
      <c r="AQR423" s="141"/>
      <c r="AQS423" s="141"/>
      <c r="AQT423" s="141"/>
      <c r="AQU423" s="141"/>
      <c r="AQV423" s="141"/>
      <c r="AQW423" s="141"/>
      <c r="AQX423" s="141"/>
      <c r="AQY423" s="141"/>
      <c r="AQZ423" s="141"/>
      <c r="ARA423" s="141"/>
      <c r="ARB423" s="141"/>
      <c r="ARC423" s="141"/>
      <c r="ARD423" s="141"/>
      <c r="ARE423" s="141"/>
      <c r="ARF423" s="141"/>
      <c r="ARG423" s="141"/>
      <c r="ARH423" s="141"/>
      <c r="ARI423" s="141"/>
      <c r="ARJ423" s="141"/>
      <c r="ARK423" s="141"/>
      <c r="ARL423" s="141"/>
      <c r="ARM423" s="141"/>
      <c r="ARN423" s="141"/>
      <c r="ARO423" s="141"/>
      <c r="ARP423" s="141"/>
      <c r="ARQ423" s="141"/>
      <c r="ARR423" s="141"/>
      <c r="ARS423" s="141"/>
      <c r="ART423" s="141"/>
      <c r="ARU423" s="141"/>
      <c r="ARV423" s="141"/>
      <c r="ARW423" s="141"/>
      <c r="ARX423" s="141"/>
      <c r="ARY423" s="141"/>
      <c r="ARZ423" s="141"/>
      <c r="ASA423" s="141"/>
      <c r="ASB423" s="141"/>
      <c r="ASC423" s="141"/>
      <c r="ASD423" s="141"/>
      <c r="ASE423" s="141"/>
      <c r="ASF423" s="141"/>
      <c r="ASG423" s="141"/>
      <c r="ASH423" s="141"/>
      <c r="ASI423" s="141"/>
      <c r="ASJ423" s="141"/>
      <c r="ASK423" s="141"/>
      <c r="ASL423" s="141"/>
      <c r="ASM423" s="141"/>
      <c r="ASN423" s="141"/>
      <c r="ASO423" s="141"/>
      <c r="ASP423" s="141"/>
      <c r="ASQ423" s="141"/>
      <c r="ASR423" s="141"/>
      <c r="ASS423" s="141"/>
      <c r="AST423" s="141"/>
      <c r="ASU423" s="141"/>
      <c r="ASV423" s="141"/>
      <c r="ASW423" s="141"/>
      <c r="ASX423" s="141"/>
      <c r="ASY423" s="141"/>
      <c r="ASZ423" s="141"/>
      <c r="ATA423" s="141"/>
      <c r="ATB423" s="141"/>
      <c r="ATC423" s="141"/>
      <c r="ATD423" s="141"/>
      <c r="ATE423" s="141"/>
      <c r="ATF423" s="141"/>
      <c r="ATG423" s="141"/>
      <c r="ATH423" s="141"/>
      <c r="ATI423" s="141"/>
      <c r="ATJ423" s="141"/>
      <c r="ATK423" s="141"/>
      <c r="ATL423" s="141"/>
      <c r="ATM423" s="141"/>
      <c r="ATN423" s="141"/>
      <c r="ATO423" s="141"/>
      <c r="ATP423" s="141"/>
      <c r="ATQ423" s="141"/>
      <c r="ATR423" s="141"/>
      <c r="ATS423" s="141"/>
      <c r="ATT423" s="141"/>
      <c r="ATU423" s="141"/>
      <c r="ATV423" s="141"/>
      <c r="ATW423" s="141"/>
      <c r="ATX423" s="141"/>
      <c r="ATY423" s="141"/>
      <c r="ATZ423" s="141"/>
      <c r="AUA423" s="141"/>
      <c r="AUB423" s="141"/>
      <c r="AUC423" s="141"/>
      <c r="AUD423" s="141"/>
      <c r="AUE423" s="141"/>
      <c r="AUF423" s="141"/>
      <c r="AUG423" s="141"/>
      <c r="AUH423" s="141"/>
      <c r="AUI423" s="141"/>
      <c r="AUJ423" s="141"/>
      <c r="AUK423" s="141"/>
      <c r="AUL423" s="141"/>
      <c r="AUM423" s="141"/>
      <c r="AUN423" s="141"/>
      <c r="AUO423" s="141"/>
      <c r="AUP423" s="141"/>
      <c r="AUQ423" s="141"/>
      <c r="AUR423" s="141"/>
      <c r="AUS423" s="141"/>
      <c r="AUT423" s="141"/>
      <c r="AUU423" s="141"/>
      <c r="AUV423" s="141"/>
      <c r="AUW423" s="141"/>
      <c r="AUX423" s="141"/>
      <c r="AUY423" s="141"/>
      <c r="AUZ423" s="141"/>
      <c r="AVA423" s="141"/>
      <c r="AVB423" s="141"/>
      <c r="AVC423" s="141"/>
      <c r="AVD423" s="141"/>
      <c r="AVE423" s="141"/>
      <c r="AVF423" s="141"/>
      <c r="AVG423" s="141"/>
      <c r="AVH423" s="141"/>
      <c r="AVI423" s="141"/>
      <c r="AVJ423" s="141"/>
      <c r="AVK423" s="141"/>
      <c r="AVL423" s="141"/>
      <c r="AVM423" s="141"/>
      <c r="AVN423" s="141"/>
      <c r="AVO423" s="141"/>
      <c r="AVP423" s="141"/>
      <c r="AVQ423" s="141"/>
      <c r="AVR423" s="141"/>
      <c r="AVS423" s="141"/>
      <c r="AVT423" s="141"/>
      <c r="AVU423" s="141"/>
      <c r="AVV423" s="141"/>
      <c r="AVW423" s="141"/>
      <c r="AVX423" s="141"/>
      <c r="AVY423" s="141"/>
      <c r="AVZ423" s="141"/>
      <c r="AWA423" s="141"/>
      <c r="AWB423" s="141"/>
      <c r="AWC423" s="141"/>
      <c r="AWD423" s="141"/>
      <c r="AWE423" s="141"/>
      <c r="AWF423" s="141"/>
      <c r="AWG423" s="141"/>
      <c r="AWH423" s="141"/>
      <c r="AWI423" s="141"/>
      <c r="AWJ423" s="141"/>
      <c r="AWK423" s="141"/>
      <c r="AWL423" s="141"/>
      <c r="AWM423" s="141"/>
      <c r="AWN423" s="141"/>
      <c r="AWO423" s="141"/>
      <c r="AWP423" s="141"/>
      <c r="AWQ423" s="141"/>
      <c r="AWR423" s="141"/>
      <c r="AWS423" s="141"/>
      <c r="AWT423" s="141"/>
      <c r="AWU423" s="141"/>
      <c r="AWV423" s="141"/>
      <c r="AWW423" s="141"/>
      <c r="AWX423" s="141"/>
      <c r="AWY423" s="141"/>
      <c r="AWZ423" s="141"/>
      <c r="AXA423" s="141"/>
      <c r="AXB423" s="141"/>
      <c r="AXC423" s="141"/>
      <c r="AXD423" s="141"/>
      <c r="AXE423" s="141"/>
      <c r="AXF423" s="141"/>
      <c r="AXG423" s="141"/>
      <c r="AXH423" s="141"/>
      <c r="AXI423" s="141"/>
      <c r="AXJ423" s="141"/>
      <c r="AXK423" s="141"/>
      <c r="AXL423" s="141"/>
      <c r="AXM423" s="141"/>
      <c r="AXN423" s="141"/>
      <c r="AXO423" s="141"/>
      <c r="AXP423" s="141"/>
      <c r="AXQ423" s="141"/>
      <c r="AXR423" s="141"/>
      <c r="AXS423" s="141"/>
      <c r="AXT423" s="141"/>
      <c r="AXU423" s="141"/>
      <c r="AXV423" s="141"/>
      <c r="AXW423" s="141"/>
      <c r="AXX423" s="141"/>
      <c r="AXY423" s="141"/>
      <c r="AXZ423" s="141"/>
      <c r="AYA423" s="141"/>
      <c r="AYB423" s="141"/>
      <c r="AYC423" s="141"/>
      <c r="AYD423" s="141"/>
      <c r="AYE423" s="141"/>
      <c r="AYF423" s="141"/>
      <c r="AYG423" s="141"/>
      <c r="AYH423" s="141"/>
      <c r="AYI423" s="141"/>
      <c r="AYJ423" s="141"/>
      <c r="AYK423" s="141"/>
      <c r="AYL423" s="141"/>
      <c r="AYM423" s="141"/>
      <c r="AYN423" s="141"/>
      <c r="AYO423" s="141"/>
      <c r="AYP423" s="141"/>
      <c r="AYQ423" s="141"/>
      <c r="AYR423" s="141"/>
      <c r="AYS423" s="141"/>
      <c r="AYT423" s="141"/>
      <c r="AYU423" s="141"/>
      <c r="AYV423" s="141"/>
      <c r="AYW423" s="141"/>
      <c r="AYX423" s="141"/>
      <c r="AYY423" s="141"/>
      <c r="AYZ423" s="141"/>
      <c r="AZA423" s="141"/>
      <c r="AZB423" s="141"/>
      <c r="AZC423" s="141"/>
      <c r="AZD423" s="141"/>
      <c r="AZE423" s="141"/>
      <c r="AZF423" s="141"/>
      <c r="AZG423" s="141"/>
      <c r="AZH423" s="141"/>
      <c r="AZI423" s="141"/>
      <c r="AZJ423" s="141"/>
      <c r="AZK423" s="141"/>
      <c r="AZL423" s="141"/>
      <c r="AZM423" s="141"/>
      <c r="AZN423" s="141"/>
      <c r="AZO423" s="141"/>
      <c r="AZP423" s="141"/>
      <c r="AZQ423" s="141"/>
      <c r="AZR423" s="141"/>
      <c r="AZS423" s="141"/>
      <c r="AZT423" s="141"/>
      <c r="AZU423" s="141"/>
      <c r="AZV423" s="141"/>
      <c r="AZW423" s="141"/>
      <c r="AZX423" s="141"/>
      <c r="AZY423" s="141"/>
      <c r="AZZ423" s="141"/>
      <c r="BAA423" s="141"/>
      <c r="BAB423" s="141"/>
      <c r="BAC423" s="141"/>
      <c r="BAD423" s="141"/>
      <c r="BAE423" s="141"/>
      <c r="BAF423" s="141"/>
      <c r="BAG423" s="141"/>
      <c r="BAH423" s="141"/>
      <c r="BAI423" s="141"/>
      <c r="BAJ423" s="141"/>
      <c r="BAK423" s="141"/>
      <c r="BAL423" s="141"/>
      <c r="BAM423" s="141"/>
      <c r="BAN423" s="141"/>
      <c r="BAO423" s="141"/>
      <c r="BAP423" s="141"/>
      <c r="BAQ423" s="141"/>
      <c r="BAR423" s="141"/>
      <c r="BAS423" s="141"/>
      <c r="BAT423" s="141"/>
      <c r="BAU423" s="141"/>
      <c r="BAV423" s="141"/>
      <c r="BAW423" s="141"/>
      <c r="BAX423" s="141"/>
      <c r="BAY423" s="141"/>
      <c r="BAZ423" s="141"/>
      <c r="BBA423" s="141"/>
      <c r="BBB423" s="141"/>
      <c r="BBC423" s="141"/>
      <c r="BBD423" s="141"/>
      <c r="BBE423" s="141"/>
      <c r="BBF423" s="141"/>
      <c r="BBG423" s="141"/>
      <c r="BBH423" s="141"/>
      <c r="BBI423" s="141"/>
      <c r="BBJ423" s="141"/>
      <c r="BBK423" s="141"/>
      <c r="BBL423" s="141"/>
      <c r="BBM423" s="141"/>
      <c r="BBN423" s="141"/>
      <c r="BBO423" s="141"/>
      <c r="BBP423" s="141"/>
      <c r="BBQ423" s="141"/>
      <c r="BBR423" s="141"/>
      <c r="BBS423" s="141"/>
      <c r="BBT423" s="141"/>
      <c r="BBU423" s="141"/>
      <c r="BBV423" s="141"/>
      <c r="BBW423" s="141"/>
      <c r="BBX423" s="141"/>
      <c r="BBY423" s="141"/>
      <c r="BBZ423" s="141"/>
      <c r="BCA423" s="141"/>
      <c r="BCB423" s="141"/>
      <c r="BCC423" s="141"/>
      <c r="BCD423" s="141"/>
      <c r="BCE423" s="141"/>
      <c r="BCF423" s="141"/>
      <c r="BCG423" s="141"/>
      <c r="BCH423" s="141"/>
      <c r="BCI423" s="141"/>
      <c r="BCJ423" s="141"/>
      <c r="BCK423" s="141"/>
      <c r="BCL423" s="141"/>
      <c r="BCM423" s="141"/>
      <c r="BCN423" s="141"/>
      <c r="BCO423" s="141"/>
      <c r="BCP423" s="141"/>
      <c r="BCQ423" s="141"/>
      <c r="BCR423" s="141"/>
      <c r="BCS423" s="141"/>
      <c r="BCT423" s="141"/>
      <c r="BCU423" s="141"/>
      <c r="BCV423" s="141"/>
      <c r="BCW423" s="141"/>
      <c r="BCX423" s="141"/>
      <c r="BCY423" s="141"/>
      <c r="BCZ423" s="141"/>
      <c r="BDA423" s="141"/>
      <c r="BDB423" s="141"/>
      <c r="BDC423" s="141"/>
      <c r="BDD423" s="141"/>
      <c r="BDE423" s="141"/>
      <c r="BDF423" s="141"/>
      <c r="BDG423" s="141"/>
      <c r="BDH423" s="141"/>
      <c r="BDI423" s="141"/>
      <c r="BDJ423" s="141"/>
      <c r="BDK423" s="141"/>
      <c r="BDL423" s="141"/>
      <c r="BDM423" s="141"/>
      <c r="BDN423" s="141"/>
      <c r="BDO423" s="141"/>
      <c r="BDP423" s="141"/>
      <c r="BDQ423" s="141"/>
      <c r="BDR423" s="141"/>
      <c r="BDS423" s="141"/>
      <c r="BDT423" s="141"/>
      <c r="BDU423" s="141"/>
      <c r="BDV423" s="141"/>
      <c r="BDW423" s="141"/>
      <c r="BDX423" s="141"/>
      <c r="BDY423" s="141"/>
      <c r="BDZ423" s="141"/>
      <c r="BEA423" s="141"/>
      <c r="BEB423" s="141"/>
      <c r="BEC423" s="141"/>
      <c r="BED423" s="141"/>
      <c r="BEE423" s="141"/>
      <c r="BEF423" s="141"/>
      <c r="BEG423" s="141"/>
      <c r="BEH423" s="141"/>
      <c r="BEI423" s="141"/>
      <c r="BEJ423" s="141"/>
      <c r="BEK423" s="141"/>
      <c r="BEL423" s="141"/>
      <c r="BEM423" s="141"/>
      <c r="BEN423" s="141"/>
      <c r="BEO423" s="141"/>
      <c r="BEP423" s="141"/>
      <c r="BEQ423" s="141"/>
      <c r="BER423" s="141"/>
      <c r="BES423" s="141"/>
      <c r="BET423" s="141"/>
      <c r="BEU423" s="141"/>
      <c r="BEV423" s="141"/>
      <c r="BEW423" s="141"/>
      <c r="BEX423" s="141"/>
      <c r="BEY423" s="141"/>
      <c r="BEZ423" s="141"/>
      <c r="BFA423" s="141"/>
      <c r="BFB423" s="141"/>
      <c r="BFC423" s="141"/>
      <c r="BFD423" s="141"/>
      <c r="BFE423" s="141"/>
      <c r="BFF423" s="141"/>
      <c r="BFG423" s="141"/>
      <c r="BFH423" s="141"/>
      <c r="BFI423" s="141"/>
      <c r="BFJ423" s="141"/>
      <c r="BFK423" s="141"/>
      <c r="BFL423" s="141"/>
      <c r="BFM423" s="141"/>
      <c r="BFN423" s="141"/>
      <c r="BFO423" s="141"/>
      <c r="BFP423" s="141"/>
      <c r="BFQ423" s="141"/>
      <c r="BFR423" s="141"/>
      <c r="BFS423" s="141"/>
      <c r="BFT423" s="141"/>
      <c r="BFU423" s="141"/>
      <c r="BFV423" s="141"/>
      <c r="BFW423" s="141"/>
      <c r="BFX423" s="141"/>
      <c r="BFY423" s="141"/>
      <c r="BFZ423" s="141"/>
      <c r="BGA423" s="141"/>
      <c r="BGB423" s="141"/>
      <c r="BGC423" s="141"/>
      <c r="BGD423" s="141"/>
      <c r="BGE423" s="141"/>
      <c r="BGF423" s="141"/>
      <c r="BGG423" s="141"/>
      <c r="BGH423" s="141"/>
      <c r="BGI423" s="141"/>
      <c r="BGJ423" s="141"/>
      <c r="BGK423" s="141"/>
      <c r="BGL423" s="141"/>
      <c r="BGM423" s="141"/>
      <c r="BGN423" s="141"/>
      <c r="BGO423" s="141"/>
      <c r="BGP423" s="141"/>
      <c r="BGQ423" s="141"/>
      <c r="BGR423" s="141"/>
      <c r="BGS423" s="141"/>
      <c r="BGT423" s="141"/>
      <c r="BGU423" s="141"/>
      <c r="BGV423" s="141"/>
      <c r="BGW423" s="141"/>
      <c r="BGX423" s="141"/>
      <c r="BGY423" s="141"/>
      <c r="BGZ423" s="141"/>
      <c r="BHA423" s="141"/>
      <c r="BHB423" s="141"/>
      <c r="BHC423" s="141"/>
      <c r="BHD423" s="141"/>
      <c r="BHE423" s="141"/>
      <c r="BHF423" s="141"/>
      <c r="BHG423" s="141"/>
      <c r="BHH423" s="141"/>
      <c r="BHI423" s="141"/>
      <c r="BHJ423" s="141"/>
      <c r="BHK423" s="141"/>
      <c r="BHL423" s="141"/>
      <c r="BHM423" s="141"/>
      <c r="BHN423" s="141"/>
      <c r="BHO423" s="141"/>
      <c r="BHP423" s="141"/>
      <c r="BHQ423" s="141"/>
      <c r="BHR423" s="141"/>
      <c r="BHS423" s="141"/>
      <c r="BHT423" s="141"/>
      <c r="BHU423" s="141"/>
      <c r="BHV423" s="141"/>
      <c r="BHW423" s="141"/>
      <c r="BHX423" s="141"/>
      <c r="BHY423" s="141"/>
      <c r="BHZ423" s="141"/>
      <c r="BIA423" s="141"/>
      <c r="BIB423" s="141"/>
      <c r="BIC423" s="141"/>
      <c r="BID423" s="141"/>
      <c r="BIE423" s="141"/>
      <c r="BIF423" s="141"/>
      <c r="BIG423" s="141"/>
      <c r="BIH423" s="141"/>
      <c r="BII423" s="141"/>
      <c r="BIJ423" s="141"/>
      <c r="BIK423" s="141"/>
      <c r="BIL423" s="141"/>
      <c r="BIM423" s="141"/>
      <c r="BIN423" s="141"/>
      <c r="BIO423" s="141"/>
      <c r="BIP423" s="141"/>
      <c r="BIQ423" s="141"/>
      <c r="BIR423" s="141"/>
      <c r="BIS423" s="141"/>
      <c r="BIT423" s="141"/>
      <c r="BIU423" s="141"/>
      <c r="BIV423" s="141"/>
      <c r="BIW423" s="141"/>
      <c r="BIX423" s="141"/>
      <c r="BIY423" s="141"/>
      <c r="BIZ423" s="141"/>
      <c r="BJA423" s="141"/>
      <c r="BJB423" s="141"/>
      <c r="BJC423" s="141"/>
      <c r="BJD423" s="141"/>
      <c r="BJE423" s="141"/>
      <c r="BJF423" s="141"/>
      <c r="BJG423" s="141"/>
      <c r="BJH423" s="141"/>
      <c r="BJI423" s="141"/>
      <c r="BJJ423" s="141"/>
      <c r="BJK423" s="141"/>
      <c r="BJL423" s="141"/>
      <c r="BJM423" s="141"/>
      <c r="BJN423" s="141"/>
      <c r="BJO423" s="141"/>
      <c r="BJP423" s="141"/>
      <c r="BJQ423" s="141"/>
      <c r="BJR423" s="141"/>
      <c r="BJS423" s="141"/>
      <c r="BJT423" s="141"/>
      <c r="BJU423" s="141"/>
      <c r="BJV423" s="141"/>
      <c r="BJW423" s="141"/>
      <c r="BJX423" s="141"/>
      <c r="BJY423" s="141"/>
      <c r="BJZ423" s="141"/>
      <c r="BKA423" s="141"/>
      <c r="BKB423" s="141"/>
      <c r="BKC423" s="141"/>
      <c r="BKD423" s="141"/>
      <c r="BKE423" s="141"/>
      <c r="BKF423" s="141"/>
      <c r="BKG423" s="141"/>
      <c r="BKH423" s="141"/>
      <c r="BKI423" s="141"/>
      <c r="BKJ423" s="141"/>
      <c r="BKK423" s="141"/>
      <c r="BKL423" s="141"/>
      <c r="BKM423" s="141"/>
      <c r="BKN423" s="141"/>
      <c r="BKO423" s="141"/>
      <c r="BKP423" s="141"/>
      <c r="BKQ423" s="141"/>
      <c r="BKR423" s="141"/>
      <c r="BKS423" s="141"/>
      <c r="BKT423" s="141"/>
      <c r="BKU423" s="141"/>
      <c r="BKV423" s="141"/>
      <c r="BKW423" s="141"/>
      <c r="BKX423" s="141"/>
      <c r="BKY423" s="141"/>
      <c r="BKZ423" s="141"/>
      <c r="BLA423" s="141"/>
      <c r="BLB423" s="141"/>
      <c r="BLC423" s="141"/>
      <c r="BLD423" s="141"/>
      <c r="BLE423" s="141"/>
      <c r="BLF423" s="141"/>
      <c r="BLG423" s="141"/>
      <c r="BLH423" s="141"/>
      <c r="BLI423" s="141"/>
      <c r="BLJ423" s="141"/>
      <c r="BLK423" s="141"/>
      <c r="BLL423" s="141"/>
      <c r="BLM423" s="141"/>
      <c r="BLN423" s="141"/>
      <c r="BLO423" s="141"/>
      <c r="BLP423" s="141"/>
      <c r="BLQ423" s="141"/>
      <c r="BLR423" s="141"/>
      <c r="BLS423" s="141"/>
      <c r="BLT423" s="141"/>
      <c r="BLU423" s="141"/>
      <c r="BLV423" s="141"/>
      <c r="BLW423" s="141"/>
      <c r="BLX423" s="141"/>
      <c r="BLY423" s="141"/>
      <c r="BLZ423" s="141"/>
      <c r="BMA423" s="141"/>
      <c r="BMB423" s="141"/>
      <c r="BMC423" s="141"/>
      <c r="BMD423" s="141"/>
      <c r="BME423" s="141"/>
      <c r="BMF423" s="141"/>
      <c r="BMG423" s="141"/>
      <c r="BMH423" s="141"/>
      <c r="BMI423" s="141"/>
      <c r="BMJ423" s="141"/>
      <c r="BMK423" s="141"/>
      <c r="BML423" s="141"/>
      <c r="BMM423" s="141"/>
      <c r="BMN423" s="141"/>
      <c r="BMO423" s="141"/>
      <c r="BMP423" s="141"/>
      <c r="BMQ423" s="141"/>
      <c r="BMR423" s="141"/>
      <c r="BMS423" s="141"/>
      <c r="BMT423" s="141"/>
      <c r="BMU423" s="141"/>
      <c r="BMV423" s="141"/>
      <c r="BMW423" s="141"/>
      <c r="BMX423" s="141"/>
      <c r="BMY423" s="141"/>
      <c r="BMZ423" s="141"/>
      <c r="BNA423" s="141"/>
      <c r="BNB423" s="141"/>
      <c r="BNC423" s="141"/>
      <c r="BND423" s="141"/>
      <c r="BNE423" s="141"/>
      <c r="BNF423" s="141"/>
      <c r="BNG423" s="141"/>
      <c r="BNH423" s="141"/>
      <c r="BNI423" s="141"/>
      <c r="BNJ423" s="141"/>
      <c r="BNK423" s="141"/>
      <c r="BNL423" s="141"/>
      <c r="BNM423" s="141"/>
      <c r="BNN423" s="141"/>
      <c r="BNO423" s="141"/>
      <c r="BNP423" s="141"/>
      <c r="BNQ423" s="141"/>
      <c r="BNR423" s="141"/>
      <c r="BNS423" s="141"/>
      <c r="BNT423" s="141"/>
      <c r="BNU423" s="141"/>
      <c r="BNV423" s="141"/>
      <c r="BNW423" s="141"/>
      <c r="BNX423" s="141"/>
      <c r="BNY423" s="141"/>
      <c r="BNZ423" s="141"/>
      <c r="BOA423" s="141"/>
      <c r="BOB423" s="141"/>
      <c r="BOC423" s="141"/>
      <c r="BOD423" s="141"/>
      <c r="BOE423" s="141"/>
      <c r="BOF423" s="141"/>
      <c r="BOG423" s="141"/>
      <c r="BOH423" s="141"/>
      <c r="BOI423" s="141"/>
      <c r="BOJ423" s="141"/>
      <c r="BOK423" s="141"/>
      <c r="BOL423" s="141"/>
      <c r="BOM423" s="141"/>
      <c r="BON423" s="141"/>
      <c r="BOO423" s="141"/>
      <c r="BOP423" s="141"/>
      <c r="BOQ423" s="141"/>
      <c r="BOR423" s="141"/>
      <c r="BOS423" s="141"/>
      <c r="BOT423" s="141"/>
      <c r="BOU423" s="141"/>
      <c r="BOV423" s="141"/>
      <c r="BOW423" s="141"/>
      <c r="BOX423" s="141"/>
      <c r="BOY423" s="141"/>
      <c r="BOZ423" s="141"/>
      <c r="BPA423" s="141"/>
      <c r="BPB423" s="141"/>
      <c r="BPC423" s="141"/>
      <c r="BPD423" s="141"/>
      <c r="BPE423" s="141"/>
      <c r="BPF423" s="141"/>
      <c r="BPG423" s="141"/>
      <c r="BPH423" s="141"/>
      <c r="BPI423" s="141"/>
      <c r="BPJ423" s="141"/>
      <c r="BPK423" s="141"/>
      <c r="BPL423" s="141"/>
      <c r="BPM423" s="141"/>
      <c r="BPN423" s="141"/>
      <c r="BPO423" s="141"/>
      <c r="BPP423" s="141"/>
      <c r="BPQ423" s="141"/>
      <c r="BPR423" s="141"/>
      <c r="BPS423" s="141"/>
      <c r="BPT423" s="141"/>
      <c r="BPU423" s="141"/>
      <c r="BPV423" s="141"/>
      <c r="BPW423" s="141"/>
      <c r="BPX423" s="141"/>
      <c r="BPY423" s="141"/>
      <c r="BPZ423" s="141"/>
      <c r="BQA423" s="141"/>
      <c r="BQB423" s="141"/>
      <c r="BQC423" s="141"/>
      <c r="BQD423" s="141"/>
      <c r="BQE423" s="141"/>
      <c r="BQF423" s="141"/>
      <c r="BQG423" s="141"/>
      <c r="BQH423" s="141"/>
      <c r="BQI423" s="141"/>
      <c r="BQJ423" s="141"/>
      <c r="BQK423" s="141"/>
      <c r="BQL423" s="141"/>
      <c r="BQM423" s="141"/>
      <c r="BQN423" s="141"/>
      <c r="BQO423" s="141"/>
      <c r="BQP423" s="141"/>
      <c r="BQQ423" s="141"/>
      <c r="BQR423" s="141"/>
      <c r="BQS423" s="141"/>
      <c r="BQT423" s="141"/>
      <c r="BQU423" s="141"/>
      <c r="BQV423" s="141"/>
      <c r="BQW423" s="141"/>
      <c r="BQX423" s="141"/>
      <c r="BQY423" s="141"/>
      <c r="BQZ423" s="141"/>
      <c r="BRA423" s="141"/>
      <c r="BRB423" s="141"/>
      <c r="BRC423" s="141"/>
      <c r="BRD423" s="141"/>
      <c r="BRE423" s="141"/>
      <c r="BRF423" s="141"/>
      <c r="BRG423" s="141"/>
      <c r="BRH423" s="141"/>
      <c r="BRI423" s="141"/>
      <c r="BRJ423" s="141"/>
      <c r="BRK423" s="141"/>
      <c r="BRL423" s="141"/>
      <c r="BRM423" s="141"/>
      <c r="BRN423" s="141"/>
      <c r="BRO423" s="141"/>
      <c r="BRP423" s="141"/>
      <c r="BRQ423" s="141"/>
      <c r="BRR423" s="141"/>
      <c r="BRS423" s="141"/>
      <c r="BRT423" s="141"/>
      <c r="BRU423" s="141"/>
      <c r="BRV423" s="141"/>
      <c r="BRW423" s="141"/>
      <c r="BRX423" s="141"/>
      <c r="BRY423" s="141"/>
      <c r="BRZ423" s="141"/>
      <c r="BSA423" s="141"/>
      <c r="BSB423" s="141"/>
      <c r="BSC423" s="141"/>
      <c r="BSD423" s="141"/>
      <c r="BSE423" s="141"/>
      <c r="BSF423" s="141"/>
      <c r="BSG423" s="141"/>
      <c r="BSH423" s="141"/>
      <c r="BSI423" s="141"/>
      <c r="BSJ423" s="141"/>
      <c r="BSK423" s="141"/>
      <c r="BSL423" s="141"/>
      <c r="BSM423" s="141"/>
      <c r="BSN423" s="141"/>
      <c r="BSO423" s="141"/>
      <c r="BSP423" s="141"/>
      <c r="BSQ423" s="141"/>
      <c r="BSR423" s="141"/>
      <c r="BSS423" s="141"/>
      <c r="BST423" s="141"/>
      <c r="BSU423" s="141"/>
      <c r="BSV423" s="141"/>
      <c r="BSW423" s="141"/>
      <c r="BSX423" s="141"/>
      <c r="BSY423" s="141"/>
      <c r="BSZ423" s="141"/>
      <c r="BTA423" s="141"/>
      <c r="BTB423" s="141"/>
      <c r="BTC423" s="141"/>
      <c r="BTD423" s="141"/>
      <c r="BTE423" s="141"/>
      <c r="BTF423" s="141"/>
      <c r="BTG423" s="141"/>
      <c r="BTH423" s="141"/>
      <c r="BTI423" s="141"/>
      <c r="BTJ423" s="141"/>
      <c r="BTK423" s="141"/>
      <c r="BTL423" s="141"/>
      <c r="BTM423" s="141"/>
      <c r="BTN423" s="141"/>
      <c r="BTO423" s="141"/>
      <c r="BTP423" s="141"/>
      <c r="BTQ423" s="141"/>
      <c r="BTR423" s="141"/>
      <c r="BTS423" s="141"/>
      <c r="BTT423" s="141"/>
      <c r="BTU423" s="141"/>
      <c r="BTV423" s="141"/>
      <c r="BTW423" s="141"/>
      <c r="BTX423" s="141"/>
      <c r="BTY423" s="141"/>
      <c r="BTZ423" s="141"/>
      <c r="BUA423" s="141"/>
      <c r="BUB423" s="141"/>
      <c r="BUC423" s="141"/>
      <c r="BUD423" s="141"/>
      <c r="BUE423" s="141"/>
      <c r="BUF423" s="141"/>
      <c r="BUG423" s="141"/>
      <c r="BUH423" s="141"/>
      <c r="BUI423" s="141"/>
      <c r="BUJ423" s="141"/>
      <c r="BUK423" s="141"/>
      <c r="BUL423" s="141"/>
      <c r="BUM423" s="141"/>
      <c r="BUN423" s="141"/>
      <c r="BUO423" s="141"/>
      <c r="BUP423" s="141"/>
      <c r="BUQ423" s="141"/>
      <c r="BUR423" s="141"/>
      <c r="BUS423" s="141"/>
      <c r="BUT423" s="141"/>
      <c r="BUU423" s="141"/>
      <c r="BUV423" s="141"/>
      <c r="BUW423" s="141"/>
      <c r="BUX423" s="141"/>
      <c r="BUY423" s="141"/>
      <c r="BUZ423" s="141"/>
      <c r="BVA423" s="141"/>
      <c r="BVB423" s="141"/>
      <c r="BVC423" s="141"/>
      <c r="BVD423" s="141"/>
      <c r="BVE423" s="141"/>
      <c r="BVF423" s="141"/>
      <c r="BVG423" s="141"/>
      <c r="BVH423" s="141"/>
      <c r="BVI423" s="141"/>
      <c r="BVJ423" s="141"/>
      <c r="BVK423" s="141"/>
      <c r="BVL423" s="141"/>
      <c r="BVM423" s="141"/>
      <c r="BVN423" s="141"/>
      <c r="BVO423" s="141"/>
      <c r="BVP423" s="141"/>
      <c r="BVQ423" s="141"/>
      <c r="BVR423" s="141"/>
      <c r="BVS423" s="141"/>
      <c r="BVT423" s="141"/>
      <c r="BVU423" s="141"/>
      <c r="BVV423" s="141"/>
      <c r="BVW423" s="141"/>
      <c r="BVX423" s="141"/>
      <c r="BVY423" s="141"/>
      <c r="BVZ423" s="141"/>
      <c r="BWA423" s="141"/>
      <c r="BWB423" s="141"/>
      <c r="BWC423" s="141"/>
      <c r="BWD423" s="141"/>
      <c r="BWE423" s="141"/>
      <c r="BWF423" s="141"/>
      <c r="BWG423" s="141"/>
      <c r="BWH423" s="141"/>
      <c r="BWI423" s="141"/>
      <c r="BWJ423" s="141"/>
      <c r="BWK423" s="141"/>
      <c r="BWL423" s="141"/>
      <c r="BWM423" s="141"/>
      <c r="BWN423" s="141"/>
      <c r="BWO423" s="141"/>
      <c r="BWP423" s="141"/>
      <c r="BWQ423" s="141"/>
      <c r="BWR423" s="141"/>
      <c r="BWS423" s="141"/>
      <c r="BWT423" s="141"/>
      <c r="BWU423" s="141"/>
      <c r="BWV423" s="141"/>
      <c r="BWW423" s="141"/>
      <c r="BWX423" s="141"/>
      <c r="BWY423" s="141"/>
      <c r="BWZ423" s="141"/>
      <c r="BXA423" s="141"/>
      <c r="BXB423" s="141"/>
      <c r="BXC423" s="141"/>
      <c r="BXD423" s="141"/>
      <c r="BXE423" s="141"/>
      <c r="BXF423" s="141"/>
      <c r="BXG423" s="141"/>
      <c r="BXH423" s="141"/>
      <c r="BXI423" s="141"/>
      <c r="BXJ423" s="141"/>
      <c r="BXK423" s="141"/>
      <c r="BXL423" s="141"/>
      <c r="BXM423" s="141"/>
      <c r="BXN423" s="141"/>
      <c r="BXO423" s="141"/>
      <c r="BXP423" s="141"/>
      <c r="BXQ423" s="141"/>
      <c r="BXR423" s="141"/>
      <c r="BXS423" s="141"/>
      <c r="BXT423" s="141"/>
      <c r="BXU423" s="141"/>
      <c r="BXV423" s="141"/>
      <c r="BXW423" s="141"/>
      <c r="BXX423" s="141"/>
      <c r="BXY423" s="141"/>
      <c r="BXZ423" s="141"/>
      <c r="BYA423" s="141"/>
      <c r="BYB423" s="141"/>
      <c r="BYC423" s="141"/>
      <c r="BYD423" s="141"/>
      <c r="BYE423" s="141"/>
      <c r="BYF423" s="141"/>
      <c r="BYG423" s="141"/>
      <c r="BYH423" s="141"/>
      <c r="BYI423" s="141"/>
      <c r="BYJ423" s="141"/>
      <c r="BYK423" s="141"/>
      <c r="BYL423" s="141"/>
      <c r="BYM423" s="141"/>
      <c r="BYN423" s="141"/>
      <c r="BYO423" s="141"/>
      <c r="BYP423" s="141"/>
      <c r="BYQ423" s="141"/>
      <c r="BYR423" s="141"/>
      <c r="BYS423" s="141"/>
      <c r="BYT423" s="141"/>
      <c r="BYU423" s="141"/>
      <c r="BYV423" s="141"/>
      <c r="BYW423" s="141"/>
      <c r="BYX423" s="141"/>
      <c r="BYY423" s="141"/>
      <c r="BYZ423" s="141"/>
      <c r="BZA423" s="141"/>
      <c r="BZB423" s="141"/>
      <c r="BZC423" s="141"/>
      <c r="BZD423" s="141"/>
      <c r="BZE423" s="141"/>
      <c r="BZF423" s="141"/>
      <c r="BZG423" s="141"/>
      <c r="BZH423" s="141"/>
      <c r="BZI423" s="141"/>
      <c r="BZJ423" s="141"/>
      <c r="BZK423" s="141"/>
      <c r="BZL423" s="141"/>
      <c r="BZM423" s="141"/>
      <c r="BZN423" s="141"/>
      <c r="BZO423" s="141"/>
      <c r="BZP423" s="141"/>
      <c r="BZQ423" s="141"/>
      <c r="BZR423" s="141"/>
      <c r="BZS423" s="141"/>
      <c r="BZT423" s="141"/>
      <c r="BZU423" s="141"/>
      <c r="BZV423" s="141"/>
      <c r="BZW423" s="141"/>
      <c r="BZX423" s="141"/>
      <c r="BZY423" s="141"/>
      <c r="BZZ423" s="141"/>
      <c r="CAA423" s="141"/>
      <c r="CAB423" s="141"/>
      <c r="CAC423" s="141"/>
      <c r="CAD423" s="141"/>
      <c r="CAE423" s="141"/>
      <c r="CAF423" s="141"/>
      <c r="CAG423" s="141"/>
      <c r="CAH423" s="141"/>
      <c r="CAI423" s="141"/>
      <c r="CAJ423" s="141"/>
      <c r="CAK423" s="141"/>
      <c r="CAL423" s="141"/>
      <c r="CAM423" s="141"/>
      <c r="CAN423" s="141"/>
      <c r="CAO423" s="141"/>
      <c r="CAP423" s="141"/>
      <c r="CAQ423" s="141"/>
      <c r="CAR423" s="141"/>
      <c r="CAS423" s="141"/>
      <c r="CAT423" s="141"/>
      <c r="CAU423" s="141"/>
      <c r="CAV423" s="141"/>
      <c r="CAW423" s="141"/>
      <c r="CAX423" s="141"/>
      <c r="CAY423" s="141"/>
      <c r="CAZ423" s="141"/>
      <c r="CBA423" s="141"/>
      <c r="CBB423" s="141"/>
      <c r="CBC423" s="141"/>
      <c r="CBD423" s="141"/>
      <c r="CBE423" s="141"/>
      <c r="CBF423" s="141"/>
      <c r="CBG423" s="141"/>
      <c r="CBH423" s="141"/>
      <c r="CBI423" s="141"/>
      <c r="CBJ423" s="141"/>
      <c r="CBK423" s="141"/>
      <c r="CBL423" s="141"/>
      <c r="CBM423" s="141"/>
      <c r="CBN423" s="141"/>
      <c r="CBO423" s="141"/>
      <c r="CBP423" s="141"/>
      <c r="CBQ423" s="141"/>
      <c r="CBR423" s="141"/>
      <c r="CBS423" s="141"/>
      <c r="CBT423" s="141"/>
      <c r="CBU423" s="141"/>
      <c r="CBV423" s="141"/>
      <c r="CBW423" s="141"/>
      <c r="CBX423" s="141"/>
      <c r="CBY423" s="141"/>
      <c r="CBZ423" s="141"/>
      <c r="CCA423" s="141"/>
      <c r="CCB423" s="141"/>
      <c r="CCC423" s="141"/>
      <c r="CCD423" s="141"/>
      <c r="CCE423" s="141"/>
      <c r="CCF423" s="141"/>
      <c r="CCG423" s="141"/>
      <c r="CCH423" s="141"/>
      <c r="CCI423" s="141"/>
      <c r="CCJ423" s="141"/>
      <c r="CCK423" s="141"/>
      <c r="CCL423" s="141"/>
      <c r="CCM423" s="141"/>
      <c r="CCN423" s="141"/>
      <c r="CCO423" s="141"/>
      <c r="CCP423" s="141"/>
      <c r="CCQ423" s="141"/>
      <c r="CCR423" s="141"/>
      <c r="CCS423" s="141"/>
      <c r="CCT423" s="141"/>
      <c r="CCU423" s="141"/>
      <c r="CCV423" s="141"/>
      <c r="CCW423" s="141"/>
      <c r="CCX423" s="141"/>
      <c r="CCY423" s="141"/>
      <c r="CCZ423" s="141"/>
      <c r="CDA423" s="141"/>
      <c r="CDB423" s="141"/>
      <c r="CDC423" s="141"/>
      <c r="CDD423" s="141"/>
      <c r="CDE423" s="141"/>
      <c r="CDF423" s="141"/>
      <c r="CDG423" s="141"/>
      <c r="CDH423" s="141"/>
      <c r="CDI423" s="141"/>
      <c r="CDJ423" s="141"/>
      <c r="CDK423" s="141"/>
      <c r="CDL423" s="141"/>
      <c r="CDM423" s="141"/>
      <c r="CDN423" s="141"/>
      <c r="CDO423" s="141"/>
      <c r="CDP423" s="141"/>
      <c r="CDQ423" s="141"/>
      <c r="CDR423" s="141"/>
      <c r="CDS423" s="141"/>
      <c r="CDT423" s="141"/>
      <c r="CDU423" s="141"/>
      <c r="CDV423" s="141"/>
      <c r="CDW423" s="141"/>
      <c r="CDX423" s="141"/>
      <c r="CDY423" s="141"/>
      <c r="CDZ423" s="141"/>
      <c r="CEA423" s="141"/>
      <c r="CEB423" s="141"/>
      <c r="CEC423" s="141"/>
      <c r="CED423" s="141"/>
      <c r="CEE423" s="141"/>
      <c r="CEF423" s="141"/>
      <c r="CEG423" s="141"/>
      <c r="CEH423" s="141"/>
      <c r="CEI423" s="141"/>
      <c r="CEJ423" s="141"/>
      <c r="CEK423" s="141"/>
      <c r="CEL423" s="141"/>
      <c r="CEM423" s="141"/>
      <c r="CEN423" s="141"/>
      <c r="CEO423" s="141"/>
      <c r="CEP423" s="141"/>
      <c r="CEQ423" s="141"/>
      <c r="CER423" s="141"/>
      <c r="CES423" s="141"/>
      <c r="CET423" s="141"/>
      <c r="CEU423" s="141"/>
      <c r="CEV423" s="141"/>
      <c r="CEW423" s="141"/>
      <c r="CEX423" s="141"/>
      <c r="CEY423" s="141"/>
      <c r="CEZ423" s="141"/>
      <c r="CFA423" s="141"/>
      <c r="CFB423" s="141"/>
      <c r="CFC423" s="141"/>
      <c r="CFD423" s="141"/>
      <c r="CFE423" s="141"/>
      <c r="CFF423" s="141"/>
      <c r="CFG423" s="141"/>
      <c r="CFH423" s="141"/>
      <c r="CFI423" s="141"/>
      <c r="CFJ423" s="141"/>
      <c r="CFK423" s="141"/>
      <c r="CFL423" s="141"/>
      <c r="CFM423" s="141"/>
      <c r="CFN423" s="141"/>
      <c r="CFO423" s="141"/>
      <c r="CFP423" s="141"/>
      <c r="CFQ423" s="141"/>
      <c r="CFR423" s="141"/>
      <c r="CFS423" s="141"/>
      <c r="CFT423" s="141"/>
      <c r="CFU423" s="141"/>
      <c r="CFV423" s="141"/>
      <c r="CFW423" s="141"/>
      <c r="CFX423" s="141"/>
      <c r="CFY423" s="141"/>
      <c r="CFZ423" s="141"/>
      <c r="CGA423" s="141"/>
      <c r="CGB423" s="141"/>
      <c r="CGC423" s="141"/>
      <c r="CGD423" s="141"/>
      <c r="CGE423" s="141"/>
      <c r="CGF423" s="141"/>
      <c r="CGG423" s="141"/>
      <c r="CGH423" s="141"/>
      <c r="CGI423" s="141"/>
      <c r="CGJ423" s="141"/>
      <c r="CGK423" s="141"/>
      <c r="CGL423" s="141"/>
      <c r="CGM423" s="141"/>
      <c r="CGN423" s="141"/>
      <c r="CGO423" s="141"/>
      <c r="CGP423" s="141"/>
      <c r="CGQ423" s="141"/>
      <c r="CGR423" s="141"/>
      <c r="CGS423" s="141"/>
      <c r="CGT423" s="141"/>
      <c r="CGU423" s="141"/>
      <c r="CGV423" s="141"/>
      <c r="CGW423" s="141"/>
      <c r="CGX423" s="141"/>
      <c r="CGY423" s="141"/>
      <c r="CGZ423" s="141"/>
      <c r="CHA423" s="141"/>
      <c r="CHB423" s="141"/>
      <c r="CHC423" s="141"/>
      <c r="CHD423" s="141"/>
      <c r="CHE423" s="141"/>
      <c r="CHF423" s="141"/>
      <c r="CHG423" s="141"/>
      <c r="CHH423" s="141"/>
      <c r="CHI423" s="141"/>
      <c r="CHJ423" s="141"/>
      <c r="CHK423" s="141"/>
      <c r="CHL423" s="141"/>
      <c r="CHM423" s="141"/>
      <c r="CHN423" s="141"/>
      <c r="CHO423" s="141"/>
      <c r="CHP423" s="141"/>
      <c r="CHQ423" s="141"/>
      <c r="CHR423" s="141"/>
      <c r="CHS423" s="141"/>
      <c r="CHT423" s="141"/>
      <c r="CHU423" s="141"/>
      <c r="CHV423" s="141"/>
      <c r="CHW423" s="141"/>
      <c r="CHX423" s="141"/>
      <c r="CHY423" s="141"/>
      <c r="CHZ423" s="141"/>
      <c r="CIA423" s="141"/>
      <c r="CIB423" s="141"/>
      <c r="CIC423" s="141"/>
      <c r="CID423" s="141"/>
      <c r="CIE423" s="141"/>
      <c r="CIF423" s="141"/>
      <c r="CIG423" s="141"/>
      <c r="CIH423" s="141"/>
      <c r="CII423" s="141"/>
      <c r="CIJ423" s="141"/>
      <c r="CIK423" s="141"/>
      <c r="CIL423" s="141"/>
      <c r="CIM423" s="141"/>
      <c r="CIN423" s="141"/>
      <c r="CIO423" s="141"/>
      <c r="CIP423" s="141"/>
      <c r="CIQ423" s="141"/>
      <c r="CIR423" s="141"/>
      <c r="CIS423" s="141"/>
      <c r="CIT423" s="141"/>
      <c r="CIU423" s="141"/>
      <c r="CIV423" s="141"/>
      <c r="CIW423" s="141"/>
      <c r="CIX423" s="141"/>
      <c r="CIY423" s="141"/>
      <c r="CIZ423" s="141"/>
      <c r="CJA423" s="141"/>
      <c r="CJB423" s="141"/>
      <c r="CJC423" s="141"/>
      <c r="CJD423" s="141"/>
      <c r="CJE423" s="141"/>
      <c r="CJF423" s="141"/>
      <c r="CJG423" s="141"/>
      <c r="CJH423" s="141"/>
      <c r="CJI423" s="141"/>
      <c r="CJJ423" s="141"/>
      <c r="CJK423" s="141"/>
      <c r="CJL423" s="141"/>
      <c r="CJM423" s="141"/>
      <c r="CJN423" s="141"/>
      <c r="CJO423" s="141"/>
      <c r="CJP423" s="141"/>
      <c r="CJQ423" s="141"/>
      <c r="CJR423" s="141"/>
      <c r="CJS423" s="141"/>
      <c r="CJT423" s="141"/>
      <c r="CJU423" s="141"/>
      <c r="CJV423" s="141"/>
      <c r="CJW423" s="141"/>
      <c r="CJX423" s="141"/>
      <c r="CJY423" s="141"/>
      <c r="CJZ423" s="141"/>
      <c r="CKA423" s="141"/>
      <c r="CKB423" s="141"/>
      <c r="CKC423" s="141"/>
      <c r="CKD423" s="141"/>
      <c r="CKE423" s="141"/>
      <c r="CKF423" s="141"/>
      <c r="CKG423" s="141"/>
      <c r="CKH423" s="141"/>
      <c r="CKI423" s="141"/>
      <c r="CKJ423" s="141"/>
      <c r="CKK423" s="141"/>
      <c r="CKL423" s="141"/>
      <c r="CKM423" s="141"/>
      <c r="CKN423" s="141"/>
      <c r="CKO423" s="141"/>
      <c r="CKP423" s="141"/>
      <c r="CKQ423" s="141"/>
      <c r="CKR423" s="141"/>
      <c r="CKS423" s="141"/>
      <c r="CKT423" s="141"/>
      <c r="CKU423" s="141"/>
      <c r="CKV423" s="141"/>
      <c r="CKW423" s="141"/>
      <c r="CKX423" s="141"/>
      <c r="CKY423" s="141"/>
      <c r="CKZ423" s="141"/>
      <c r="CLA423" s="141"/>
      <c r="CLB423" s="141"/>
      <c r="CLC423" s="141"/>
      <c r="CLD423" s="141"/>
      <c r="CLE423" s="141"/>
      <c r="CLF423" s="141"/>
      <c r="CLG423" s="141"/>
      <c r="CLH423" s="141"/>
      <c r="CLI423" s="141"/>
      <c r="CLJ423" s="141"/>
      <c r="CLK423" s="141"/>
      <c r="CLL423" s="141"/>
      <c r="CLM423" s="141"/>
      <c r="CLN423" s="141"/>
      <c r="CLO423" s="141"/>
      <c r="CLP423" s="141"/>
      <c r="CLQ423" s="141"/>
      <c r="CLR423" s="141"/>
      <c r="CLS423" s="141"/>
      <c r="CLT423" s="141"/>
      <c r="CLU423" s="141"/>
      <c r="CLV423" s="141"/>
      <c r="CLW423" s="141"/>
      <c r="CLX423" s="141"/>
      <c r="CLY423" s="141"/>
      <c r="CLZ423" s="141"/>
      <c r="CMA423" s="141"/>
      <c r="CMB423" s="141"/>
      <c r="CMC423" s="141"/>
      <c r="CMD423" s="141"/>
      <c r="CME423" s="141"/>
      <c r="CMF423" s="141"/>
      <c r="CMG423" s="141"/>
      <c r="CMH423" s="141"/>
      <c r="CMI423" s="141"/>
      <c r="CMJ423" s="141"/>
      <c r="CMK423" s="141"/>
      <c r="CML423" s="141"/>
      <c r="CMM423" s="141"/>
      <c r="CMN423" s="141"/>
      <c r="CMO423" s="141"/>
      <c r="CMP423" s="141"/>
      <c r="CMQ423" s="141"/>
      <c r="CMR423" s="141"/>
      <c r="CMS423" s="141"/>
      <c r="CMT423" s="141"/>
      <c r="CMU423" s="141"/>
      <c r="CMV423" s="141"/>
      <c r="CMW423" s="141"/>
      <c r="CMX423" s="141"/>
      <c r="CMY423" s="141"/>
      <c r="CMZ423" s="141"/>
      <c r="CNA423" s="141"/>
      <c r="CNB423" s="141"/>
      <c r="CNC423" s="141"/>
      <c r="CND423" s="141"/>
      <c r="CNE423" s="141"/>
      <c r="CNF423" s="141"/>
      <c r="CNG423" s="141"/>
      <c r="CNH423" s="141"/>
      <c r="CNI423" s="141"/>
      <c r="CNJ423" s="141"/>
      <c r="CNK423" s="141"/>
      <c r="CNL423" s="141"/>
      <c r="CNM423" s="141"/>
      <c r="CNN423" s="141"/>
      <c r="CNO423" s="141"/>
      <c r="CNP423" s="141"/>
      <c r="CNQ423" s="141"/>
      <c r="CNR423" s="141"/>
      <c r="CNS423" s="141"/>
      <c r="CNT423" s="141"/>
      <c r="CNU423" s="141"/>
      <c r="CNV423" s="141"/>
      <c r="CNW423" s="141"/>
      <c r="CNX423" s="141"/>
      <c r="CNY423" s="141"/>
      <c r="CNZ423" s="141"/>
      <c r="COA423" s="141"/>
      <c r="COB423" s="141"/>
      <c r="COC423" s="141"/>
      <c r="COD423" s="141"/>
      <c r="COE423" s="141"/>
      <c r="COF423" s="141"/>
      <c r="COG423" s="141"/>
      <c r="COH423" s="141"/>
      <c r="COI423" s="141"/>
      <c r="COJ423" s="141"/>
      <c r="COK423" s="141"/>
      <c r="COL423" s="141"/>
      <c r="COM423" s="141"/>
      <c r="CON423" s="141"/>
      <c r="COO423" s="141"/>
      <c r="COP423" s="141"/>
      <c r="COQ423" s="141"/>
      <c r="COR423" s="141"/>
      <c r="COS423" s="141"/>
      <c r="COT423" s="141"/>
      <c r="COU423" s="141"/>
      <c r="COV423" s="141"/>
      <c r="COW423" s="141"/>
      <c r="COX423" s="141"/>
      <c r="COY423" s="141"/>
      <c r="COZ423" s="141"/>
      <c r="CPA423" s="141"/>
      <c r="CPB423" s="141"/>
      <c r="CPC423" s="141"/>
      <c r="CPD423" s="141"/>
      <c r="CPE423" s="141"/>
      <c r="CPF423" s="141"/>
      <c r="CPG423" s="141"/>
      <c r="CPH423" s="141"/>
      <c r="CPI423" s="141"/>
      <c r="CPJ423" s="141"/>
      <c r="CPK423" s="141"/>
      <c r="CPL423" s="141"/>
      <c r="CPM423" s="141"/>
      <c r="CPN423" s="141"/>
      <c r="CPO423" s="141"/>
      <c r="CPP423" s="141"/>
      <c r="CPQ423" s="141"/>
      <c r="CPR423" s="141"/>
      <c r="CPS423" s="141"/>
      <c r="CPT423" s="141"/>
      <c r="CPU423" s="141"/>
      <c r="CPV423" s="141"/>
      <c r="CPW423" s="141"/>
      <c r="CPX423" s="141"/>
      <c r="CPY423" s="141"/>
      <c r="CPZ423" s="141"/>
      <c r="CQA423" s="141"/>
      <c r="CQB423" s="141"/>
      <c r="CQC423" s="141"/>
      <c r="CQD423" s="141"/>
      <c r="CQE423" s="141"/>
      <c r="CQF423" s="141"/>
      <c r="CQG423" s="141"/>
      <c r="CQH423" s="141"/>
      <c r="CQI423" s="141"/>
      <c r="CQJ423" s="141"/>
      <c r="CQK423" s="141"/>
      <c r="CQL423" s="141"/>
      <c r="CQM423" s="141"/>
      <c r="CQN423" s="141"/>
      <c r="CQO423" s="141"/>
      <c r="CQP423" s="141"/>
      <c r="CQQ423" s="141"/>
      <c r="CQR423" s="141"/>
      <c r="CQS423" s="141"/>
      <c r="CQT423" s="141"/>
      <c r="CQU423" s="141"/>
      <c r="CQV423" s="141"/>
      <c r="CQW423" s="141"/>
      <c r="CQX423" s="141"/>
      <c r="CQY423" s="141"/>
      <c r="CQZ423" s="141"/>
      <c r="CRA423" s="141"/>
      <c r="CRB423" s="141"/>
      <c r="CRC423" s="141"/>
      <c r="CRD423" s="141"/>
      <c r="CRE423" s="141"/>
      <c r="CRF423" s="141"/>
      <c r="CRG423" s="141"/>
      <c r="CRH423" s="141"/>
      <c r="CRI423" s="141"/>
      <c r="CRJ423" s="141"/>
      <c r="CRK423" s="141"/>
      <c r="CRL423" s="141"/>
      <c r="CRM423" s="141"/>
      <c r="CRN423" s="141"/>
      <c r="CRO423" s="141"/>
      <c r="CRP423" s="141"/>
      <c r="CRQ423" s="141"/>
      <c r="CRR423" s="141"/>
      <c r="CRS423" s="141"/>
      <c r="CRT423" s="141"/>
      <c r="CRU423" s="141"/>
      <c r="CRV423" s="141"/>
      <c r="CRW423" s="141"/>
      <c r="CRX423" s="141"/>
      <c r="CRY423" s="141"/>
      <c r="CRZ423" s="141"/>
      <c r="CSA423" s="141"/>
      <c r="CSB423" s="141"/>
      <c r="CSC423" s="141"/>
      <c r="CSD423" s="141"/>
      <c r="CSE423" s="141"/>
      <c r="CSF423" s="141"/>
      <c r="CSG423" s="141"/>
      <c r="CSH423" s="141"/>
      <c r="CSI423" s="141"/>
      <c r="CSJ423" s="141"/>
      <c r="CSK423" s="141"/>
      <c r="CSL423" s="141"/>
      <c r="CSM423" s="141"/>
      <c r="CSN423" s="141"/>
      <c r="CSO423" s="141"/>
      <c r="CSP423" s="141"/>
      <c r="CSQ423" s="141"/>
      <c r="CSR423" s="141"/>
      <c r="CSS423" s="141"/>
      <c r="CST423" s="141"/>
      <c r="CSU423" s="141"/>
      <c r="CSV423" s="141"/>
      <c r="CSW423" s="141"/>
      <c r="CSX423" s="141"/>
      <c r="CSY423" s="141"/>
      <c r="CSZ423" s="141"/>
      <c r="CTA423" s="141"/>
      <c r="CTB423" s="141"/>
      <c r="CTC423" s="141"/>
      <c r="CTD423" s="141"/>
      <c r="CTE423" s="141"/>
      <c r="CTF423" s="141"/>
      <c r="CTG423" s="141"/>
      <c r="CTH423" s="141"/>
      <c r="CTI423" s="141"/>
      <c r="CTJ423" s="141"/>
      <c r="CTK423" s="141"/>
      <c r="CTL423" s="141"/>
      <c r="CTM423" s="141"/>
      <c r="CTN423" s="141"/>
      <c r="CTO423" s="141"/>
      <c r="CTP423" s="141"/>
      <c r="CTQ423" s="141"/>
      <c r="CTR423" s="141"/>
      <c r="CTS423" s="141"/>
      <c r="CTT423" s="141"/>
      <c r="CTU423" s="141"/>
      <c r="CTV423" s="141"/>
      <c r="CTW423" s="141"/>
      <c r="CTX423" s="141"/>
      <c r="CTY423" s="141"/>
      <c r="CTZ423" s="141"/>
      <c r="CUA423" s="141"/>
      <c r="CUB423" s="141"/>
      <c r="CUC423" s="141"/>
      <c r="CUD423" s="141"/>
      <c r="CUE423" s="141"/>
      <c r="CUF423" s="141"/>
      <c r="CUG423" s="141"/>
      <c r="CUH423" s="141"/>
      <c r="CUI423" s="141"/>
      <c r="CUJ423" s="141"/>
      <c r="CUK423" s="141"/>
      <c r="CUL423" s="141"/>
      <c r="CUM423" s="141"/>
      <c r="CUN423" s="141"/>
      <c r="CUO423" s="141"/>
      <c r="CUP423" s="141"/>
      <c r="CUQ423" s="141"/>
      <c r="CUR423" s="141"/>
      <c r="CUS423" s="141"/>
      <c r="CUT423" s="141"/>
      <c r="CUU423" s="141"/>
      <c r="CUV423" s="141"/>
      <c r="CUW423" s="141"/>
      <c r="CUX423" s="141"/>
      <c r="CUY423" s="141"/>
      <c r="CUZ423" s="141"/>
      <c r="CVA423" s="141"/>
      <c r="CVB423" s="141"/>
      <c r="CVC423" s="141"/>
      <c r="CVD423" s="141"/>
      <c r="CVE423" s="141"/>
      <c r="CVF423" s="141"/>
      <c r="CVG423" s="141"/>
      <c r="CVH423" s="141"/>
      <c r="CVI423" s="141"/>
      <c r="CVJ423" s="141"/>
      <c r="CVK423" s="141"/>
      <c r="CVL423" s="141"/>
      <c r="CVM423" s="141"/>
      <c r="CVN423" s="141"/>
      <c r="CVO423" s="141"/>
      <c r="CVP423" s="141"/>
      <c r="CVQ423" s="141"/>
      <c r="CVR423" s="141"/>
      <c r="CVS423" s="141"/>
      <c r="CVT423" s="141"/>
      <c r="CVU423" s="141"/>
      <c r="CVV423" s="141"/>
      <c r="CVW423" s="141"/>
      <c r="CVX423" s="141"/>
      <c r="CVY423" s="141"/>
      <c r="CVZ423" s="141"/>
      <c r="CWA423" s="141"/>
      <c r="CWB423" s="141"/>
      <c r="CWC423" s="141"/>
      <c r="CWD423" s="141"/>
      <c r="CWE423" s="141"/>
      <c r="CWF423" s="141"/>
      <c r="CWG423" s="141"/>
      <c r="CWH423" s="141"/>
      <c r="CWI423" s="141"/>
      <c r="CWJ423" s="141"/>
      <c r="CWK423" s="141"/>
      <c r="CWL423" s="141"/>
      <c r="CWM423" s="141"/>
      <c r="CWN423" s="141"/>
      <c r="CWO423" s="141"/>
      <c r="CWP423" s="141"/>
      <c r="CWQ423" s="141"/>
      <c r="CWR423" s="141"/>
      <c r="CWS423" s="141"/>
      <c r="CWT423" s="141"/>
      <c r="CWU423" s="141"/>
      <c r="CWV423" s="141"/>
      <c r="CWW423" s="141"/>
      <c r="CWX423" s="141"/>
      <c r="CWY423" s="141"/>
      <c r="CWZ423" s="141"/>
      <c r="CXA423" s="141"/>
      <c r="CXB423" s="141"/>
      <c r="CXC423" s="141"/>
      <c r="CXD423" s="141"/>
      <c r="CXE423" s="141"/>
      <c r="CXF423" s="141"/>
      <c r="CXG423" s="141"/>
      <c r="CXH423" s="141"/>
      <c r="CXI423" s="141"/>
      <c r="CXJ423" s="141"/>
      <c r="CXK423" s="141"/>
      <c r="CXL423" s="141"/>
      <c r="CXM423" s="141"/>
      <c r="CXN423" s="141"/>
      <c r="CXO423" s="141"/>
      <c r="CXP423" s="141"/>
      <c r="CXQ423" s="141"/>
      <c r="CXR423" s="141"/>
      <c r="CXS423" s="141"/>
      <c r="CXT423" s="141"/>
      <c r="CXU423" s="141"/>
      <c r="CXV423" s="141"/>
      <c r="CXW423" s="141"/>
      <c r="CXX423" s="141"/>
      <c r="CXY423" s="141"/>
      <c r="CXZ423" s="141"/>
      <c r="CYA423" s="141"/>
      <c r="CYB423" s="141"/>
      <c r="CYC423" s="141"/>
      <c r="CYD423" s="141"/>
      <c r="CYE423" s="141"/>
      <c r="CYF423" s="141"/>
      <c r="CYG423" s="141"/>
      <c r="CYH423" s="141"/>
      <c r="CYI423" s="141"/>
      <c r="CYJ423" s="141"/>
      <c r="CYK423" s="141"/>
      <c r="CYL423" s="141"/>
      <c r="CYM423" s="141"/>
      <c r="CYN423" s="141"/>
      <c r="CYO423" s="141"/>
      <c r="CYP423" s="141"/>
      <c r="CYQ423" s="141"/>
      <c r="CYR423" s="141"/>
      <c r="CYS423" s="141"/>
      <c r="CYT423" s="141"/>
      <c r="CYU423" s="141"/>
      <c r="CYV423" s="141"/>
      <c r="CYW423" s="141"/>
      <c r="CYX423" s="141"/>
      <c r="CYY423" s="141"/>
      <c r="CYZ423" s="141"/>
      <c r="CZA423" s="141"/>
      <c r="CZB423" s="141"/>
      <c r="CZC423" s="141"/>
      <c r="CZD423" s="141"/>
      <c r="CZE423" s="141"/>
      <c r="CZF423" s="141"/>
      <c r="CZG423" s="141"/>
      <c r="CZH423" s="141"/>
      <c r="CZI423" s="141"/>
      <c r="CZJ423" s="141"/>
      <c r="CZK423" s="141"/>
      <c r="CZL423" s="141"/>
      <c r="CZM423" s="141"/>
      <c r="CZN423" s="141"/>
      <c r="CZO423" s="141"/>
      <c r="CZP423" s="141"/>
      <c r="CZQ423" s="141"/>
      <c r="CZR423" s="141"/>
      <c r="CZS423" s="141"/>
      <c r="CZT423" s="141"/>
      <c r="CZU423" s="141"/>
      <c r="CZV423" s="141"/>
      <c r="CZW423" s="141"/>
      <c r="CZX423" s="141"/>
      <c r="CZY423" s="141"/>
      <c r="CZZ423" s="141"/>
      <c r="DAA423" s="141"/>
      <c r="DAB423" s="141"/>
      <c r="DAC423" s="141"/>
      <c r="DAD423" s="141"/>
      <c r="DAE423" s="141"/>
      <c r="DAF423" s="141"/>
      <c r="DAG423" s="141"/>
      <c r="DAH423" s="141"/>
      <c r="DAI423" s="141"/>
      <c r="DAJ423" s="141"/>
      <c r="DAK423" s="141"/>
      <c r="DAL423" s="141"/>
      <c r="DAM423" s="141"/>
      <c r="DAN423" s="141"/>
      <c r="DAO423" s="141"/>
      <c r="DAP423" s="141"/>
      <c r="DAQ423" s="141"/>
      <c r="DAR423" s="141"/>
      <c r="DAS423" s="141"/>
      <c r="DAT423" s="141"/>
      <c r="DAU423" s="141"/>
      <c r="DAV423" s="141"/>
      <c r="DAW423" s="141"/>
      <c r="DAX423" s="141"/>
      <c r="DAY423" s="141"/>
      <c r="DAZ423" s="141"/>
      <c r="DBA423" s="141"/>
      <c r="DBB423" s="141"/>
      <c r="DBC423" s="141"/>
      <c r="DBD423" s="141"/>
      <c r="DBE423" s="141"/>
      <c r="DBF423" s="141"/>
      <c r="DBG423" s="141"/>
      <c r="DBH423" s="141"/>
      <c r="DBI423" s="141"/>
      <c r="DBJ423" s="141"/>
      <c r="DBK423" s="141"/>
      <c r="DBL423" s="141"/>
      <c r="DBM423" s="141"/>
      <c r="DBN423" s="141"/>
      <c r="DBO423" s="141"/>
      <c r="DBP423" s="141"/>
      <c r="DBQ423" s="141"/>
      <c r="DBR423" s="141"/>
      <c r="DBS423" s="141"/>
      <c r="DBT423" s="141"/>
      <c r="DBU423" s="141"/>
      <c r="DBV423" s="141"/>
      <c r="DBW423" s="141"/>
      <c r="DBX423" s="141"/>
      <c r="DBY423" s="141"/>
      <c r="DBZ423" s="141"/>
      <c r="DCA423" s="141"/>
      <c r="DCB423" s="141"/>
      <c r="DCC423" s="141"/>
      <c r="DCD423" s="141"/>
      <c r="DCE423" s="141"/>
      <c r="DCF423" s="141"/>
      <c r="DCG423" s="141"/>
      <c r="DCH423" s="141"/>
      <c r="DCI423" s="141"/>
      <c r="DCJ423" s="141"/>
      <c r="DCK423" s="141"/>
      <c r="DCL423" s="141"/>
      <c r="DCM423" s="141"/>
      <c r="DCN423" s="141"/>
      <c r="DCO423" s="141"/>
      <c r="DCP423" s="141"/>
      <c r="DCQ423" s="141"/>
      <c r="DCR423" s="141"/>
      <c r="DCS423" s="141"/>
      <c r="DCT423" s="141"/>
      <c r="DCU423" s="141"/>
      <c r="DCV423" s="141"/>
      <c r="DCW423" s="141"/>
      <c r="DCX423" s="141"/>
      <c r="DCY423" s="141"/>
      <c r="DCZ423" s="141"/>
      <c r="DDA423" s="141"/>
      <c r="DDB423" s="141"/>
      <c r="DDC423" s="141"/>
      <c r="DDD423" s="141"/>
      <c r="DDE423" s="141"/>
      <c r="DDF423" s="141"/>
      <c r="DDG423" s="141"/>
      <c r="DDH423" s="141"/>
      <c r="DDI423" s="141"/>
      <c r="DDJ423" s="141"/>
      <c r="DDK423" s="141"/>
      <c r="DDL423" s="141"/>
      <c r="DDM423" s="141"/>
      <c r="DDN423" s="141"/>
      <c r="DDO423" s="141"/>
      <c r="DDP423" s="141"/>
      <c r="DDQ423" s="141"/>
      <c r="DDR423" s="141"/>
      <c r="DDS423" s="141"/>
      <c r="DDT423" s="141"/>
      <c r="DDU423" s="141"/>
      <c r="DDV423" s="141"/>
      <c r="DDW423" s="141"/>
      <c r="DDX423" s="141"/>
      <c r="DDY423" s="141"/>
      <c r="DDZ423" s="141"/>
      <c r="DEA423" s="141"/>
      <c r="DEB423" s="141"/>
      <c r="DEC423" s="141"/>
      <c r="DED423" s="141"/>
      <c r="DEE423" s="141"/>
      <c r="DEF423" s="141"/>
      <c r="DEG423" s="141"/>
      <c r="DEH423" s="141"/>
      <c r="DEI423" s="141"/>
      <c r="DEJ423" s="141"/>
      <c r="DEK423" s="141"/>
      <c r="DEL423" s="141"/>
      <c r="DEM423" s="141"/>
      <c r="DEN423" s="141"/>
      <c r="DEO423" s="141"/>
      <c r="DEP423" s="141"/>
      <c r="DEQ423" s="141"/>
      <c r="DER423" s="141"/>
      <c r="DES423" s="141"/>
      <c r="DET423" s="141"/>
      <c r="DEU423" s="141"/>
      <c r="DEV423" s="141"/>
      <c r="DEW423" s="141"/>
      <c r="DEX423" s="141"/>
      <c r="DEY423" s="141"/>
      <c r="DEZ423" s="141"/>
      <c r="DFA423" s="141"/>
      <c r="DFB423" s="141"/>
      <c r="DFC423" s="141"/>
      <c r="DFD423" s="141"/>
      <c r="DFE423" s="141"/>
      <c r="DFF423" s="141"/>
      <c r="DFG423" s="141"/>
      <c r="DFH423" s="141"/>
      <c r="DFI423" s="141"/>
      <c r="DFJ423" s="141"/>
      <c r="DFK423" s="141"/>
      <c r="DFL423" s="141"/>
      <c r="DFM423" s="141"/>
      <c r="DFN423" s="141"/>
      <c r="DFO423" s="141"/>
      <c r="DFP423" s="141"/>
      <c r="DFQ423" s="141"/>
      <c r="DFR423" s="141"/>
      <c r="DFS423" s="141"/>
      <c r="DFT423" s="141"/>
      <c r="DFU423" s="141"/>
      <c r="DFV423" s="141"/>
      <c r="DFW423" s="141"/>
      <c r="DFX423" s="141"/>
      <c r="DFY423" s="141"/>
      <c r="DFZ423" s="141"/>
      <c r="DGA423" s="141"/>
      <c r="DGB423" s="141"/>
      <c r="DGC423" s="141"/>
      <c r="DGD423" s="141"/>
      <c r="DGE423" s="141"/>
      <c r="DGF423" s="141"/>
      <c r="DGG423" s="141"/>
      <c r="DGH423" s="141"/>
      <c r="DGI423" s="141"/>
      <c r="DGJ423" s="141"/>
      <c r="DGK423" s="141"/>
      <c r="DGL423" s="141"/>
      <c r="DGM423" s="141"/>
      <c r="DGN423" s="141"/>
      <c r="DGO423" s="141"/>
      <c r="DGP423" s="141"/>
      <c r="DGQ423" s="141"/>
      <c r="DGR423" s="141"/>
      <c r="DGS423" s="141"/>
      <c r="DGT423" s="141"/>
      <c r="DGU423" s="141"/>
      <c r="DGV423" s="141"/>
      <c r="DGW423" s="141"/>
      <c r="DGX423" s="141"/>
      <c r="DGY423" s="141"/>
      <c r="DGZ423" s="141"/>
      <c r="DHA423" s="141"/>
      <c r="DHB423" s="141"/>
      <c r="DHC423" s="141"/>
      <c r="DHD423" s="141"/>
      <c r="DHE423" s="141"/>
      <c r="DHF423" s="141"/>
      <c r="DHG423" s="141"/>
      <c r="DHH423" s="141"/>
      <c r="DHI423" s="141"/>
      <c r="DHJ423" s="141"/>
      <c r="DHK423" s="141"/>
      <c r="DHL423" s="141"/>
      <c r="DHM423" s="141"/>
      <c r="DHN423" s="141"/>
      <c r="DHO423" s="141"/>
      <c r="DHP423" s="141"/>
      <c r="DHQ423" s="141"/>
      <c r="DHR423" s="141"/>
      <c r="DHS423" s="141"/>
      <c r="DHT423" s="141"/>
      <c r="DHU423" s="141"/>
      <c r="DHV423" s="141"/>
      <c r="DHW423" s="141"/>
      <c r="DHX423" s="141"/>
      <c r="DHY423" s="141"/>
      <c r="DHZ423" s="141"/>
      <c r="DIA423" s="141"/>
      <c r="DIB423" s="141"/>
      <c r="DIC423" s="141"/>
      <c r="DID423" s="141"/>
      <c r="DIE423" s="141"/>
      <c r="DIF423" s="141"/>
      <c r="DIG423" s="141"/>
      <c r="DIH423" s="141"/>
      <c r="DII423" s="141"/>
      <c r="DIJ423" s="141"/>
      <c r="DIK423" s="141"/>
      <c r="DIL423" s="141"/>
      <c r="DIM423" s="141"/>
      <c r="DIN423" s="141"/>
      <c r="DIO423" s="141"/>
      <c r="DIP423" s="141"/>
      <c r="DIQ423" s="141"/>
      <c r="DIR423" s="141"/>
      <c r="DIS423" s="141"/>
      <c r="DIT423" s="141"/>
      <c r="DIU423" s="141"/>
      <c r="DIV423" s="141"/>
      <c r="DIW423" s="141"/>
      <c r="DIX423" s="141"/>
      <c r="DIY423" s="141"/>
      <c r="DIZ423" s="141"/>
      <c r="DJA423" s="141"/>
      <c r="DJB423" s="141"/>
      <c r="DJC423" s="141"/>
      <c r="DJD423" s="141"/>
      <c r="DJE423" s="141"/>
      <c r="DJF423" s="141"/>
      <c r="DJG423" s="141"/>
      <c r="DJH423" s="141"/>
      <c r="DJI423" s="141"/>
      <c r="DJJ423" s="141"/>
      <c r="DJK423" s="141"/>
      <c r="DJL423" s="141"/>
      <c r="DJM423" s="141"/>
      <c r="DJN423" s="141"/>
      <c r="DJO423" s="141"/>
      <c r="DJP423" s="141"/>
      <c r="DJQ423" s="141"/>
      <c r="DJR423" s="141"/>
      <c r="DJS423" s="141"/>
      <c r="DJT423" s="141"/>
      <c r="DJU423" s="141"/>
      <c r="DJV423" s="141"/>
      <c r="DJW423" s="141"/>
      <c r="DJX423" s="141"/>
      <c r="DJY423" s="141"/>
      <c r="DJZ423" s="141"/>
      <c r="DKA423" s="141"/>
      <c r="DKB423" s="141"/>
      <c r="DKC423" s="141"/>
      <c r="DKD423" s="141"/>
      <c r="DKE423" s="141"/>
      <c r="DKF423" s="141"/>
      <c r="DKG423" s="141"/>
      <c r="DKH423" s="141"/>
      <c r="DKI423" s="141"/>
      <c r="DKJ423" s="141"/>
      <c r="DKK423" s="141"/>
      <c r="DKL423" s="141"/>
      <c r="DKM423" s="141"/>
      <c r="DKN423" s="141"/>
      <c r="DKO423" s="141"/>
      <c r="DKP423" s="141"/>
      <c r="DKQ423" s="141"/>
      <c r="DKR423" s="141"/>
      <c r="DKS423" s="141"/>
      <c r="DKT423" s="141"/>
      <c r="DKU423" s="141"/>
      <c r="DKV423" s="141"/>
      <c r="DKW423" s="141"/>
      <c r="DKX423" s="141"/>
      <c r="DKY423" s="141"/>
      <c r="DKZ423" s="141"/>
      <c r="DLA423" s="141"/>
      <c r="DLB423" s="141"/>
      <c r="DLC423" s="141"/>
      <c r="DLD423" s="141"/>
      <c r="DLE423" s="141"/>
      <c r="DLF423" s="141"/>
      <c r="DLG423" s="141"/>
      <c r="DLH423" s="141"/>
      <c r="DLI423" s="141"/>
      <c r="DLJ423" s="141"/>
      <c r="DLK423" s="141"/>
      <c r="DLL423" s="141"/>
      <c r="DLM423" s="141"/>
      <c r="DLN423" s="141"/>
      <c r="DLO423" s="141"/>
      <c r="DLP423" s="141"/>
      <c r="DLQ423" s="141"/>
      <c r="DLR423" s="141"/>
      <c r="DLS423" s="141"/>
      <c r="DLT423" s="141"/>
      <c r="DLU423" s="141"/>
      <c r="DLV423" s="141"/>
      <c r="DLW423" s="141"/>
      <c r="DLX423" s="141"/>
      <c r="DLY423" s="141"/>
      <c r="DLZ423" s="141"/>
      <c r="DMA423" s="141"/>
      <c r="DMB423" s="141"/>
      <c r="DMC423" s="141"/>
      <c r="DMD423" s="141"/>
      <c r="DME423" s="141"/>
      <c r="DMF423" s="141"/>
      <c r="DMG423" s="141"/>
      <c r="DMH423" s="141"/>
      <c r="DMI423" s="141"/>
      <c r="DMJ423" s="141"/>
      <c r="DMK423" s="141"/>
      <c r="DML423" s="141"/>
      <c r="DMM423" s="141"/>
      <c r="DMN423" s="141"/>
      <c r="DMO423" s="141"/>
      <c r="DMP423" s="141"/>
      <c r="DMQ423" s="141"/>
      <c r="DMR423" s="141"/>
      <c r="DMS423" s="141"/>
      <c r="DMT423" s="141"/>
      <c r="DMU423" s="141"/>
      <c r="DMV423" s="141"/>
      <c r="DMW423" s="141"/>
      <c r="DMX423" s="141"/>
      <c r="DMY423" s="141"/>
      <c r="DMZ423" s="141"/>
      <c r="DNA423" s="141"/>
      <c r="DNB423" s="141"/>
      <c r="DNC423" s="141"/>
      <c r="DND423" s="141"/>
      <c r="DNE423" s="141"/>
      <c r="DNF423" s="141"/>
      <c r="DNG423" s="141"/>
      <c r="DNH423" s="141"/>
      <c r="DNI423" s="141"/>
      <c r="DNJ423" s="141"/>
      <c r="DNK423" s="141"/>
      <c r="DNL423" s="141"/>
      <c r="DNM423" s="141"/>
      <c r="DNN423" s="141"/>
      <c r="DNO423" s="141"/>
      <c r="DNP423" s="141"/>
      <c r="DNQ423" s="141"/>
      <c r="DNR423" s="141"/>
      <c r="DNS423" s="141"/>
      <c r="DNT423" s="141"/>
      <c r="DNU423" s="141"/>
      <c r="DNV423" s="141"/>
      <c r="DNW423" s="141"/>
      <c r="DNX423" s="141"/>
      <c r="DNY423" s="141"/>
      <c r="DNZ423" s="141"/>
      <c r="DOA423" s="141"/>
      <c r="DOB423" s="141"/>
      <c r="DOC423" s="141"/>
      <c r="DOD423" s="141"/>
      <c r="DOE423" s="141"/>
      <c r="DOF423" s="141"/>
      <c r="DOG423" s="141"/>
      <c r="DOH423" s="141"/>
      <c r="DOI423" s="141"/>
      <c r="DOJ423" s="141"/>
      <c r="DOK423" s="141"/>
      <c r="DOL423" s="141"/>
      <c r="DOM423" s="141"/>
      <c r="DON423" s="141"/>
      <c r="DOO423" s="141"/>
      <c r="DOP423" s="141"/>
      <c r="DOQ423" s="141"/>
      <c r="DOR423" s="141"/>
      <c r="DOS423" s="141"/>
      <c r="DOT423" s="141"/>
      <c r="DOU423" s="141"/>
      <c r="DOV423" s="141"/>
      <c r="DOW423" s="141"/>
      <c r="DOX423" s="141"/>
      <c r="DOY423" s="141"/>
      <c r="DOZ423" s="141"/>
      <c r="DPA423" s="141"/>
      <c r="DPB423" s="141"/>
      <c r="DPC423" s="141"/>
      <c r="DPD423" s="141"/>
      <c r="DPE423" s="141"/>
      <c r="DPF423" s="141"/>
      <c r="DPG423" s="141"/>
      <c r="DPH423" s="141"/>
      <c r="DPI423" s="141"/>
      <c r="DPJ423" s="141"/>
      <c r="DPK423" s="141"/>
      <c r="DPL423" s="141"/>
      <c r="DPM423" s="141"/>
      <c r="DPN423" s="141"/>
      <c r="DPO423" s="141"/>
      <c r="DPP423" s="141"/>
      <c r="DPQ423" s="141"/>
      <c r="DPR423" s="141"/>
      <c r="DPS423" s="141"/>
      <c r="DPT423" s="141"/>
      <c r="DPU423" s="141"/>
      <c r="DPV423" s="141"/>
      <c r="DPW423" s="141"/>
      <c r="DPX423" s="141"/>
      <c r="DPY423" s="141"/>
      <c r="DPZ423" s="141"/>
      <c r="DQA423" s="141"/>
      <c r="DQB423" s="141"/>
      <c r="DQC423" s="141"/>
      <c r="DQD423" s="141"/>
      <c r="DQE423" s="141"/>
      <c r="DQF423" s="141"/>
      <c r="DQG423" s="141"/>
      <c r="DQH423" s="141"/>
      <c r="DQI423" s="141"/>
      <c r="DQJ423" s="141"/>
      <c r="DQK423" s="141"/>
      <c r="DQL423" s="141"/>
      <c r="DQM423" s="141"/>
      <c r="DQN423" s="141"/>
      <c r="DQO423" s="141"/>
      <c r="DQP423" s="141"/>
      <c r="DQQ423" s="141"/>
      <c r="DQR423" s="141"/>
      <c r="DQS423" s="141"/>
      <c r="DQT423" s="141"/>
      <c r="DQU423" s="141"/>
      <c r="DQV423" s="141"/>
      <c r="DQW423" s="141"/>
      <c r="DQX423" s="141"/>
      <c r="DQY423" s="141"/>
      <c r="DQZ423" s="141"/>
      <c r="DRA423" s="141"/>
      <c r="DRB423" s="141"/>
      <c r="DRC423" s="141"/>
      <c r="DRD423" s="141"/>
      <c r="DRE423" s="141"/>
      <c r="DRF423" s="141"/>
      <c r="DRG423" s="141"/>
      <c r="DRH423" s="141"/>
      <c r="DRI423" s="141"/>
      <c r="DRJ423" s="141"/>
      <c r="DRK423" s="141"/>
      <c r="DRL423" s="141"/>
      <c r="DRM423" s="141"/>
      <c r="DRN423" s="141"/>
      <c r="DRO423" s="141"/>
      <c r="DRP423" s="141"/>
      <c r="DRQ423" s="141"/>
      <c r="DRR423" s="141"/>
      <c r="DRS423" s="141"/>
      <c r="DRT423" s="141"/>
      <c r="DRU423" s="141"/>
      <c r="DRV423" s="141"/>
      <c r="DRW423" s="141"/>
      <c r="DRX423" s="141"/>
      <c r="DRY423" s="141"/>
      <c r="DRZ423" s="141"/>
      <c r="DSA423" s="141"/>
      <c r="DSB423" s="141"/>
      <c r="DSC423" s="141"/>
      <c r="DSD423" s="141"/>
      <c r="DSE423" s="141"/>
      <c r="DSF423" s="141"/>
      <c r="DSG423" s="141"/>
      <c r="DSH423" s="141"/>
      <c r="DSI423" s="141"/>
      <c r="DSJ423" s="141"/>
      <c r="DSK423" s="141"/>
      <c r="DSL423" s="141"/>
      <c r="DSM423" s="141"/>
      <c r="DSN423" s="141"/>
      <c r="DSO423" s="141"/>
      <c r="DSP423" s="141"/>
      <c r="DSQ423" s="141"/>
      <c r="DSR423" s="141"/>
      <c r="DSS423" s="141"/>
      <c r="DST423" s="141"/>
      <c r="DSU423" s="141"/>
      <c r="DSV423" s="141"/>
      <c r="DSW423" s="141"/>
      <c r="DSX423" s="141"/>
      <c r="DSY423" s="141"/>
      <c r="DSZ423" s="141"/>
      <c r="DTA423" s="141"/>
      <c r="DTB423" s="141"/>
      <c r="DTC423" s="141"/>
      <c r="DTD423" s="141"/>
      <c r="DTE423" s="141"/>
      <c r="DTF423" s="141"/>
      <c r="DTG423" s="141"/>
      <c r="DTH423" s="141"/>
      <c r="DTI423" s="141"/>
      <c r="DTJ423" s="141"/>
      <c r="DTK423" s="141"/>
      <c r="DTL423" s="141"/>
      <c r="DTM423" s="141"/>
      <c r="DTN423" s="141"/>
      <c r="DTO423" s="141"/>
      <c r="DTP423" s="141"/>
      <c r="DTQ423" s="141"/>
      <c r="DTR423" s="141"/>
      <c r="DTS423" s="141"/>
      <c r="DTT423" s="141"/>
      <c r="DTU423" s="141"/>
      <c r="DTV423" s="141"/>
      <c r="DTW423" s="141"/>
      <c r="DTX423" s="141"/>
      <c r="DTY423" s="141"/>
      <c r="DTZ423" s="141"/>
      <c r="DUA423" s="141"/>
      <c r="DUB423" s="141"/>
      <c r="DUC423" s="141"/>
      <c r="DUD423" s="141"/>
      <c r="DUE423" s="141"/>
      <c r="DUF423" s="141"/>
      <c r="DUG423" s="141"/>
      <c r="DUH423" s="141"/>
      <c r="DUI423" s="141"/>
      <c r="DUJ423" s="141"/>
      <c r="DUK423" s="141"/>
      <c r="DUL423" s="141"/>
      <c r="DUM423" s="141"/>
      <c r="DUN423" s="141"/>
      <c r="DUO423" s="141"/>
      <c r="DUP423" s="141"/>
      <c r="DUQ423" s="141"/>
      <c r="DUR423" s="141"/>
      <c r="DUS423" s="141"/>
      <c r="DUT423" s="141"/>
      <c r="DUU423" s="141"/>
      <c r="DUV423" s="141"/>
      <c r="DUW423" s="141"/>
      <c r="DUX423" s="141"/>
      <c r="DUY423" s="141"/>
      <c r="DUZ423" s="141"/>
      <c r="DVA423" s="141"/>
      <c r="DVB423" s="141"/>
      <c r="DVC423" s="141"/>
      <c r="DVD423" s="141"/>
      <c r="DVE423" s="141"/>
      <c r="DVF423" s="141"/>
      <c r="DVG423" s="141"/>
      <c r="DVH423" s="141"/>
      <c r="DVI423" s="141"/>
      <c r="DVJ423" s="141"/>
      <c r="DVK423" s="141"/>
      <c r="DVL423" s="141"/>
      <c r="DVM423" s="141"/>
      <c r="DVN423" s="141"/>
      <c r="DVO423" s="141"/>
      <c r="DVP423" s="141"/>
      <c r="DVQ423" s="141"/>
      <c r="DVR423" s="141"/>
      <c r="DVS423" s="141"/>
      <c r="DVT423" s="141"/>
      <c r="DVU423" s="141"/>
      <c r="DVV423" s="141"/>
      <c r="DVW423" s="141"/>
      <c r="DVX423" s="141"/>
      <c r="DVY423" s="141"/>
      <c r="DVZ423" s="141"/>
      <c r="DWA423" s="141"/>
      <c r="DWB423" s="141"/>
      <c r="DWC423" s="141"/>
      <c r="DWD423" s="141"/>
      <c r="DWE423" s="141"/>
      <c r="DWF423" s="141"/>
      <c r="DWG423" s="141"/>
      <c r="DWH423" s="141"/>
      <c r="DWI423" s="141"/>
      <c r="DWJ423" s="141"/>
      <c r="DWK423" s="141"/>
      <c r="DWL423" s="141"/>
      <c r="DWM423" s="141"/>
      <c r="DWN423" s="141"/>
      <c r="DWO423" s="141"/>
      <c r="DWP423" s="141"/>
      <c r="DWQ423" s="141"/>
      <c r="DWR423" s="141"/>
      <c r="DWS423" s="141"/>
      <c r="DWT423" s="141"/>
      <c r="DWU423" s="141"/>
      <c r="DWV423" s="141"/>
      <c r="DWW423" s="141"/>
      <c r="DWX423" s="141"/>
      <c r="DWY423" s="141"/>
      <c r="DWZ423" s="141"/>
      <c r="DXA423" s="141"/>
      <c r="DXB423" s="141"/>
      <c r="DXC423" s="141"/>
      <c r="DXD423" s="141"/>
      <c r="DXE423" s="141"/>
      <c r="DXF423" s="141"/>
      <c r="DXG423" s="141"/>
      <c r="DXH423" s="141"/>
      <c r="DXI423" s="141"/>
      <c r="DXJ423" s="141"/>
      <c r="DXK423" s="141"/>
      <c r="DXL423" s="141"/>
      <c r="DXM423" s="141"/>
      <c r="DXN423" s="141"/>
      <c r="DXO423" s="141"/>
      <c r="DXP423" s="141"/>
      <c r="DXQ423" s="141"/>
      <c r="DXR423" s="141"/>
      <c r="DXS423" s="141"/>
      <c r="DXT423" s="141"/>
      <c r="DXU423" s="141"/>
      <c r="DXV423" s="141"/>
      <c r="DXW423" s="141"/>
      <c r="DXX423" s="141"/>
      <c r="DXY423" s="141"/>
      <c r="DXZ423" s="141"/>
      <c r="DYA423" s="141"/>
      <c r="DYB423" s="141"/>
      <c r="DYC423" s="141"/>
      <c r="DYD423" s="141"/>
      <c r="DYE423" s="141"/>
      <c r="DYF423" s="141"/>
      <c r="DYG423" s="141"/>
      <c r="DYH423" s="141"/>
      <c r="DYI423" s="141"/>
      <c r="DYJ423" s="141"/>
      <c r="DYK423" s="141"/>
      <c r="DYL423" s="141"/>
      <c r="DYM423" s="141"/>
      <c r="DYN423" s="141"/>
      <c r="DYO423" s="141"/>
      <c r="DYP423" s="141"/>
      <c r="DYQ423" s="141"/>
      <c r="DYR423" s="141"/>
      <c r="DYS423" s="141"/>
      <c r="DYT423" s="141"/>
      <c r="DYU423" s="141"/>
      <c r="DYV423" s="141"/>
      <c r="DYW423" s="141"/>
      <c r="DYX423" s="141"/>
      <c r="DYY423" s="141"/>
      <c r="DYZ423" s="141"/>
      <c r="DZA423" s="141"/>
      <c r="DZB423" s="141"/>
      <c r="DZC423" s="141"/>
      <c r="DZD423" s="141"/>
      <c r="DZE423" s="141"/>
      <c r="DZF423" s="141"/>
      <c r="DZG423" s="141"/>
      <c r="DZH423" s="141"/>
      <c r="DZI423" s="141"/>
      <c r="DZJ423" s="141"/>
      <c r="DZK423" s="141"/>
      <c r="DZL423" s="141"/>
      <c r="DZM423" s="141"/>
      <c r="DZN423" s="141"/>
      <c r="DZO423" s="141"/>
      <c r="DZP423" s="141"/>
      <c r="DZQ423" s="141"/>
      <c r="DZR423" s="141"/>
      <c r="DZS423" s="141"/>
      <c r="DZT423" s="141"/>
      <c r="DZU423" s="141"/>
      <c r="DZV423" s="141"/>
      <c r="DZW423" s="141"/>
      <c r="DZX423" s="141"/>
      <c r="DZY423" s="141"/>
      <c r="DZZ423" s="141"/>
      <c r="EAA423" s="141"/>
      <c r="EAB423" s="141"/>
      <c r="EAC423" s="141"/>
      <c r="EAD423" s="141"/>
      <c r="EAE423" s="141"/>
      <c r="EAF423" s="141"/>
      <c r="EAG423" s="141"/>
      <c r="EAH423" s="141"/>
      <c r="EAI423" s="141"/>
      <c r="EAJ423" s="141"/>
      <c r="EAK423" s="141"/>
      <c r="EAL423" s="141"/>
      <c r="EAM423" s="141"/>
      <c r="EAN423" s="141"/>
      <c r="EAO423" s="141"/>
      <c r="EAP423" s="141"/>
      <c r="EAQ423" s="141"/>
      <c r="EAR423" s="141"/>
      <c r="EAS423" s="141"/>
      <c r="EAT423" s="141"/>
      <c r="EAU423" s="141"/>
      <c r="EAV423" s="141"/>
      <c r="EAW423" s="141"/>
      <c r="EAX423" s="141"/>
      <c r="EAY423" s="141"/>
      <c r="EAZ423" s="141"/>
      <c r="EBA423" s="141"/>
      <c r="EBB423" s="141"/>
      <c r="EBC423" s="141"/>
      <c r="EBD423" s="141"/>
      <c r="EBE423" s="141"/>
      <c r="EBF423" s="141"/>
      <c r="EBG423" s="141"/>
      <c r="EBH423" s="141"/>
      <c r="EBI423" s="141"/>
      <c r="EBJ423" s="141"/>
      <c r="EBK423" s="141"/>
      <c r="EBL423" s="141"/>
      <c r="EBM423" s="141"/>
      <c r="EBN423" s="141"/>
      <c r="EBO423" s="141"/>
      <c r="EBP423" s="141"/>
      <c r="EBQ423" s="141"/>
      <c r="EBR423" s="141"/>
      <c r="EBS423" s="141"/>
      <c r="EBT423" s="141"/>
      <c r="EBU423" s="141"/>
      <c r="EBV423" s="141"/>
      <c r="EBW423" s="141"/>
      <c r="EBX423" s="141"/>
      <c r="EBY423" s="141"/>
      <c r="EBZ423" s="141"/>
      <c r="ECA423" s="141"/>
      <c r="ECB423" s="141"/>
      <c r="ECC423" s="141"/>
      <c r="ECD423" s="141"/>
      <c r="ECE423" s="141"/>
      <c r="ECF423" s="141"/>
      <c r="ECG423" s="141"/>
      <c r="ECH423" s="141"/>
      <c r="ECI423" s="141"/>
      <c r="ECJ423" s="141"/>
      <c r="ECK423" s="141"/>
      <c r="ECL423" s="141"/>
      <c r="ECM423" s="141"/>
      <c r="ECN423" s="141"/>
      <c r="ECO423" s="141"/>
      <c r="ECP423" s="141"/>
      <c r="ECQ423" s="141"/>
      <c r="ECR423" s="141"/>
      <c r="ECS423" s="141"/>
      <c r="ECT423" s="141"/>
      <c r="ECU423" s="141"/>
      <c r="ECV423" s="141"/>
      <c r="ECW423" s="141"/>
      <c r="ECX423" s="141"/>
      <c r="ECY423" s="141"/>
      <c r="ECZ423" s="141"/>
      <c r="EDA423" s="141"/>
      <c r="EDB423" s="141"/>
      <c r="EDC423" s="141"/>
      <c r="EDD423" s="141"/>
      <c r="EDE423" s="141"/>
      <c r="EDF423" s="141"/>
      <c r="EDG423" s="141"/>
      <c r="EDH423" s="141"/>
      <c r="EDI423" s="141"/>
      <c r="EDJ423" s="141"/>
      <c r="EDK423" s="141"/>
      <c r="EDL423" s="141"/>
      <c r="EDM423" s="141"/>
      <c r="EDN423" s="141"/>
      <c r="EDO423" s="141"/>
      <c r="EDP423" s="141"/>
      <c r="EDQ423" s="141"/>
      <c r="EDR423" s="141"/>
      <c r="EDS423" s="141"/>
      <c r="EDT423" s="141"/>
      <c r="EDU423" s="141"/>
      <c r="EDV423" s="141"/>
      <c r="EDW423" s="141"/>
      <c r="EDX423" s="141"/>
      <c r="EDY423" s="141"/>
      <c r="EDZ423" s="141"/>
      <c r="EEA423" s="141"/>
      <c r="EEB423" s="141"/>
      <c r="EEC423" s="141"/>
      <c r="EED423" s="141"/>
      <c r="EEE423" s="141"/>
      <c r="EEF423" s="141"/>
      <c r="EEG423" s="141"/>
      <c r="EEH423" s="141"/>
      <c r="EEI423" s="141"/>
      <c r="EEJ423" s="141"/>
      <c r="EEK423" s="141"/>
      <c r="EEL423" s="141"/>
      <c r="EEM423" s="141"/>
      <c r="EEN423" s="141"/>
      <c r="EEO423" s="141"/>
      <c r="EEP423" s="141"/>
      <c r="EEQ423" s="141"/>
      <c r="EER423" s="141"/>
      <c r="EES423" s="141"/>
      <c r="EET423" s="141"/>
      <c r="EEU423" s="141"/>
      <c r="EEV423" s="141"/>
      <c r="EEW423" s="141"/>
      <c r="EEX423" s="141"/>
      <c r="EEY423" s="141"/>
      <c r="EEZ423" s="141"/>
      <c r="EFA423" s="141"/>
      <c r="EFB423" s="141"/>
      <c r="EFC423" s="141"/>
      <c r="EFD423" s="141"/>
      <c r="EFE423" s="141"/>
      <c r="EFF423" s="141"/>
      <c r="EFG423" s="141"/>
      <c r="EFH423" s="141"/>
      <c r="EFI423" s="141"/>
      <c r="EFJ423" s="141"/>
      <c r="EFK423" s="141"/>
      <c r="EFL423" s="141"/>
      <c r="EFM423" s="141"/>
      <c r="EFN423" s="141"/>
      <c r="EFO423" s="141"/>
      <c r="EFP423" s="141"/>
      <c r="EFQ423" s="141"/>
      <c r="EFR423" s="141"/>
      <c r="EFS423" s="141"/>
      <c r="EFT423" s="141"/>
      <c r="EFU423" s="141"/>
      <c r="EFV423" s="141"/>
      <c r="EFW423" s="141"/>
      <c r="EFX423" s="141"/>
      <c r="EFY423" s="141"/>
      <c r="EFZ423" s="141"/>
      <c r="EGA423" s="141"/>
      <c r="EGB423" s="141"/>
      <c r="EGC423" s="141"/>
      <c r="EGD423" s="141"/>
      <c r="EGE423" s="141"/>
      <c r="EGF423" s="141"/>
      <c r="EGG423" s="141"/>
      <c r="EGH423" s="141"/>
      <c r="EGI423" s="141"/>
      <c r="EGJ423" s="141"/>
      <c r="EGK423" s="141"/>
      <c r="EGL423" s="141"/>
      <c r="EGM423" s="141"/>
      <c r="EGN423" s="141"/>
      <c r="EGO423" s="141"/>
      <c r="EGP423" s="141"/>
      <c r="EGQ423" s="141"/>
      <c r="EGR423" s="141"/>
      <c r="EGS423" s="141"/>
      <c r="EGT423" s="141"/>
      <c r="EGU423" s="141"/>
      <c r="EGV423" s="141"/>
      <c r="EGW423" s="141"/>
      <c r="EGX423" s="141"/>
      <c r="EGY423" s="141"/>
      <c r="EGZ423" s="141"/>
      <c r="EHA423" s="141"/>
      <c r="EHB423" s="141"/>
      <c r="EHC423" s="141"/>
      <c r="EHD423" s="141"/>
      <c r="EHE423" s="141"/>
      <c r="EHF423" s="141"/>
      <c r="EHG423" s="141"/>
      <c r="EHH423" s="141"/>
      <c r="EHI423" s="141"/>
      <c r="EHJ423" s="141"/>
      <c r="EHK423" s="141"/>
      <c r="EHL423" s="141"/>
      <c r="EHM423" s="141"/>
      <c r="EHN423" s="141"/>
      <c r="EHO423" s="141"/>
      <c r="EHP423" s="141"/>
      <c r="EHQ423" s="141"/>
      <c r="EHR423" s="141"/>
      <c r="EHS423" s="141"/>
      <c r="EHT423" s="141"/>
      <c r="EHU423" s="141"/>
      <c r="EHV423" s="141"/>
      <c r="EHW423" s="141"/>
      <c r="EHX423" s="141"/>
      <c r="EHY423" s="141"/>
      <c r="EHZ423" s="141"/>
      <c r="EIA423" s="141"/>
      <c r="EIB423" s="141"/>
      <c r="EIC423" s="141"/>
      <c r="EID423" s="141"/>
      <c r="EIE423" s="141"/>
      <c r="EIF423" s="141"/>
      <c r="EIG423" s="141"/>
      <c r="EIH423" s="141"/>
      <c r="EII423" s="141"/>
      <c r="EIJ423" s="141"/>
      <c r="EIK423" s="141"/>
      <c r="EIL423" s="141"/>
      <c r="EIM423" s="141"/>
      <c r="EIN423" s="141"/>
      <c r="EIO423" s="141"/>
      <c r="EIP423" s="141"/>
      <c r="EIQ423" s="141"/>
      <c r="EIR423" s="141"/>
      <c r="EIS423" s="141"/>
      <c r="EIT423" s="141"/>
      <c r="EIU423" s="141"/>
      <c r="EIV423" s="141"/>
      <c r="EIW423" s="141"/>
      <c r="EIX423" s="141"/>
      <c r="EIY423" s="141"/>
      <c r="EIZ423" s="141"/>
      <c r="EJA423" s="141"/>
      <c r="EJB423" s="141"/>
      <c r="EJC423" s="141"/>
      <c r="EJD423" s="141"/>
      <c r="EJE423" s="141"/>
      <c r="EJF423" s="141"/>
      <c r="EJG423" s="141"/>
      <c r="EJH423" s="141"/>
      <c r="EJI423" s="141"/>
      <c r="EJJ423" s="141"/>
      <c r="EJK423" s="141"/>
      <c r="EJL423" s="141"/>
      <c r="EJM423" s="141"/>
      <c r="EJN423" s="141"/>
      <c r="EJO423" s="141"/>
      <c r="EJP423" s="141"/>
      <c r="EJQ423" s="141"/>
      <c r="EJR423" s="141"/>
      <c r="EJS423" s="141"/>
      <c r="EJT423" s="141"/>
      <c r="EJU423" s="141"/>
      <c r="EJV423" s="141"/>
      <c r="EJW423" s="141"/>
      <c r="EJX423" s="141"/>
      <c r="EJY423" s="141"/>
      <c r="EJZ423" s="141"/>
      <c r="EKA423" s="141"/>
      <c r="EKB423" s="141"/>
      <c r="EKC423" s="141"/>
      <c r="EKD423" s="141"/>
      <c r="EKE423" s="141"/>
      <c r="EKF423" s="141"/>
      <c r="EKG423" s="141"/>
      <c r="EKH423" s="141"/>
      <c r="EKI423" s="141"/>
      <c r="EKJ423" s="141"/>
      <c r="EKK423" s="141"/>
      <c r="EKL423" s="141"/>
      <c r="EKM423" s="141"/>
      <c r="EKN423" s="141"/>
      <c r="EKO423" s="141"/>
      <c r="EKP423" s="141"/>
      <c r="EKQ423" s="141"/>
      <c r="EKR423" s="141"/>
      <c r="EKS423" s="141"/>
      <c r="EKT423" s="141"/>
      <c r="EKU423" s="141"/>
      <c r="EKV423" s="141"/>
      <c r="EKW423" s="141"/>
      <c r="EKX423" s="141"/>
      <c r="EKY423" s="141"/>
      <c r="EKZ423" s="141"/>
      <c r="ELA423" s="141"/>
      <c r="ELB423" s="141"/>
      <c r="ELC423" s="141"/>
      <c r="ELD423" s="141"/>
      <c r="ELE423" s="141"/>
      <c r="ELF423" s="141"/>
      <c r="ELG423" s="141"/>
      <c r="ELH423" s="141"/>
      <c r="ELI423" s="141"/>
      <c r="ELJ423" s="141"/>
      <c r="ELK423" s="141"/>
      <c r="ELL423" s="141"/>
      <c r="ELM423" s="141"/>
      <c r="ELN423" s="141"/>
      <c r="ELO423" s="141"/>
      <c r="ELP423" s="141"/>
      <c r="ELQ423" s="141"/>
      <c r="ELR423" s="141"/>
      <c r="ELS423" s="141"/>
      <c r="ELT423" s="141"/>
      <c r="ELU423" s="141"/>
      <c r="ELV423" s="141"/>
      <c r="ELW423" s="141"/>
      <c r="ELX423" s="141"/>
      <c r="ELY423" s="141"/>
      <c r="ELZ423" s="141"/>
      <c r="EMA423" s="141"/>
      <c r="EMB423" s="141"/>
      <c r="EMC423" s="141"/>
      <c r="EMD423" s="141"/>
      <c r="EME423" s="141"/>
      <c r="EMF423" s="141"/>
      <c r="EMG423" s="141"/>
      <c r="EMH423" s="141"/>
      <c r="EMI423" s="141"/>
      <c r="EMJ423" s="141"/>
      <c r="EMK423" s="141"/>
      <c r="EML423" s="141"/>
      <c r="EMM423" s="141"/>
      <c r="EMN423" s="141"/>
      <c r="EMO423" s="141"/>
      <c r="EMP423" s="141"/>
      <c r="EMQ423" s="141"/>
      <c r="EMR423" s="141"/>
      <c r="EMS423" s="141"/>
      <c r="EMT423" s="141"/>
      <c r="EMU423" s="141"/>
      <c r="EMV423" s="141"/>
      <c r="EMW423" s="141"/>
      <c r="EMX423" s="141"/>
      <c r="EMY423" s="141"/>
      <c r="EMZ423" s="141"/>
      <c r="ENA423" s="141"/>
      <c r="ENB423" s="141"/>
      <c r="ENC423" s="141"/>
      <c r="END423" s="141"/>
      <c r="ENE423" s="141"/>
      <c r="ENF423" s="141"/>
      <c r="ENG423" s="141"/>
      <c r="ENH423" s="141"/>
      <c r="ENI423" s="141"/>
      <c r="ENJ423" s="141"/>
      <c r="ENK423" s="141"/>
      <c r="ENL423" s="141"/>
      <c r="ENM423" s="141"/>
      <c r="ENN423" s="141"/>
      <c r="ENO423" s="141"/>
      <c r="ENP423" s="141"/>
      <c r="ENQ423" s="141"/>
      <c r="ENR423" s="141"/>
      <c r="ENS423" s="141"/>
      <c r="ENT423" s="141"/>
      <c r="ENU423" s="141"/>
      <c r="ENV423" s="141"/>
      <c r="ENW423" s="141"/>
      <c r="ENX423" s="141"/>
      <c r="ENY423" s="141"/>
      <c r="ENZ423" s="141"/>
      <c r="EOA423" s="141"/>
      <c r="EOB423" s="141"/>
      <c r="EOC423" s="141"/>
      <c r="EOD423" s="141"/>
      <c r="EOE423" s="141"/>
      <c r="EOF423" s="141"/>
      <c r="EOG423" s="141"/>
      <c r="EOH423" s="141"/>
      <c r="EOI423" s="141"/>
      <c r="EOJ423" s="141"/>
      <c r="EOK423" s="141"/>
      <c r="EOL423" s="141"/>
      <c r="EOM423" s="141"/>
      <c r="EON423" s="141"/>
      <c r="EOO423" s="141"/>
      <c r="EOP423" s="141"/>
      <c r="EOQ423" s="141"/>
      <c r="EOR423" s="141"/>
      <c r="EOS423" s="141"/>
      <c r="EOT423" s="141"/>
      <c r="EOU423" s="141"/>
      <c r="EOV423" s="141"/>
      <c r="EOW423" s="141"/>
      <c r="EOX423" s="141"/>
      <c r="EOY423" s="141"/>
      <c r="EOZ423" s="141"/>
      <c r="EPA423" s="141"/>
      <c r="EPB423" s="141"/>
      <c r="EPC423" s="141"/>
      <c r="EPD423" s="141"/>
      <c r="EPE423" s="141"/>
      <c r="EPF423" s="141"/>
      <c r="EPG423" s="141"/>
      <c r="EPH423" s="141"/>
      <c r="EPI423" s="141"/>
      <c r="EPJ423" s="141"/>
      <c r="EPK423" s="141"/>
      <c r="EPL423" s="141"/>
      <c r="EPM423" s="141"/>
      <c r="EPN423" s="141"/>
      <c r="EPO423" s="141"/>
      <c r="EPP423" s="141"/>
      <c r="EPQ423" s="141"/>
      <c r="EPR423" s="141"/>
      <c r="EPS423" s="141"/>
      <c r="EPT423" s="141"/>
      <c r="EPU423" s="141"/>
      <c r="EPV423" s="141"/>
      <c r="EPW423" s="141"/>
      <c r="EPX423" s="141"/>
      <c r="EPY423" s="141"/>
      <c r="EPZ423" s="141"/>
      <c r="EQA423" s="141"/>
      <c r="EQB423" s="141"/>
      <c r="EQC423" s="141"/>
      <c r="EQD423" s="141"/>
      <c r="EQE423" s="141"/>
      <c r="EQF423" s="141"/>
      <c r="EQG423" s="141"/>
      <c r="EQH423" s="141"/>
      <c r="EQI423" s="141"/>
      <c r="EQJ423" s="141"/>
      <c r="EQK423" s="141"/>
      <c r="EQL423" s="141"/>
      <c r="EQM423" s="141"/>
      <c r="EQN423" s="141"/>
      <c r="EQO423" s="141"/>
      <c r="EQP423" s="141"/>
      <c r="EQQ423" s="141"/>
      <c r="EQR423" s="141"/>
      <c r="EQS423" s="141"/>
      <c r="EQT423" s="141"/>
      <c r="EQU423" s="141"/>
      <c r="EQV423" s="141"/>
      <c r="EQW423" s="141"/>
      <c r="EQX423" s="141"/>
      <c r="EQY423" s="141"/>
      <c r="EQZ423" s="141"/>
      <c r="ERA423" s="141"/>
      <c r="ERB423" s="141"/>
      <c r="ERC423" s="141"/>
      <c r="ERD423" s="141"/>
      <c r="ERE423" s="141"/>
      <c r="ERF423" s="141"/>
      <c r="ERG423" s="141"/>
      <c r="ERH423" s="141"/>
      <c r="ERI423" s="141"/>
      <c r="ERJ423" s="141"/>
      <c r="ERK423" s="141"/>
      <c r="ERL423" s="141"/>
      <c r="ERM423" s="141"/>
      <c r="ERN423" s="141"/>
      <c r="ERO423" s="141"/>
      <c r="ERP423" s="141"/>
      <c r="ERQ423" s="141"/>
      <c r="ERR423" s="141"/>
      <c r="ERS423" s="141"/>
      <c r="ERT423" s="141"/>
      <c r="ERU423" s="141"/>
      <c r="ERV423" s="141"/>
      <c r="ERW423" s="141"/>
      <c r="ERX423" s="141"/>
      <c r="ERY423" s="141"/>
      <c r="ERZ423" s="141"/>
      <c r="ESA423" s="141"/>
      <c r="ESB423" s="141"/>
      <c r="ESC423" s="141"/>
      <c r="ESD423" s="141"/>
      <c r="ESE423" s="141"/>
      <c r="ESF423" s="141"/>
      <c r="ESG423" s="141"/>
      <c r="ESH423" s="141"/>
      <c r="ESI423" s="141"/>
      <c r="ESJ423" s="141"/>
      <c r="ESK423" s="141"/>
      <c r="ESL423" s="141"/>
      <c r="ESM423" s="141"/>
      <c r="ESN423" s="141"/>
      <c r="ESO423" s="141"/>
      <c r="ESP423" s="141"/>
      <c r="ESQ423" s="141"/>
      <c r="ESR423" s="141"/>
      <c r="ESS423" s="141"/>
      <c r="EST423" s="141"/>
      <c r="ESU423" s="141"/>
      <c r="ESV423" s="141"/>
      <c r="ESW423" s="141"/>
      <c r="ESX423" s="141"/>
      <c r="ESY423" s="141"/>
      <c r="ESZ423" s="141"/>
      <c r="ETA423" s="141"/>
      <c r="ETB423" s="141"/>
      <c r="ETC423" s="141"/>
      <c r="ETD423" s="141"/>
      <c r="ETE423" s="141"/>
      <c r="ETF423" s="141"/>
      <c r="ETG423" s="141"/>
      <c r="ETH423" s="141"/>
      <c r="ETI423" s="141"/>
      <c r="ETJ423" s="141"/>
      <c r="ETK423" s="141"/>
      <c r="ETL423" s="141"/>
      <c r="ETM423" s="141"/>
      <c r="ETN423" s="141"/>
      <c r="ETO423" s="141"/>
      <c r="ETP423" s="141"/>
      <c r="ETQ423" s="141"/>
      <c r="ETR423" s="141"/>
      <c r="ETS423" s="141"/>
      <c r="ETT423" s="141"/>
      <c r="ETU423" s="141"/>
      <c r="ETV423" s="141"/>
      <c r="ETW423" s="141"/>
      <c r="ETX423" s="141"/>
      <c r="ETY423" s="141"/>
      <c r="ETZ423" s="141"/>
      <c r="EUA423" s="141"/>
      <c r="EUB423" s="141"/>
      <c r="EUC423" s="141"/>
      <c r="EUD423" s="141"/>
      <c r="EUE423" s="141"/>
      <c r="EUF423" s="141"/>
      <c r="EUG423" s="141"/>
      <c r="EUH423" s="141"/>
      <c r="EUI423" s="141"/>
      <c r="EUJ423" s="141"/>
      <c r="EUK423" s="141"/>
      <c r="EUL423" s="141"/>
      <c r="EUM423" s="141"/>
      <c r="EUN423" s="141"/>
      <c r="EUO423" s="141"/>
      <c r="EUP423" s="141"/>
      <c r="EUQ423" s="141"/>
      <c r="EUR423" s="141"/>
      <c r="EUS423" s="141"/>
      <c r="EUT423" s="141"/>
      <c r="EUU423" s="141"/>
      <c r="EUV423" s="141"/>
      <c r="EUW423" s="141"/>
      <c r="EUX423" s="141"/>
      <c r="EUY423" s="141"/>
      <c r="EUZ423" s="141"/>
      <c r="EVA423" s="141"/>
      <c r="EVB423" s="141"/>
      <c r="EVC423" s="141"/>
      <c r="EVD423" s="141"/>
      <c r="EVE423" s="141"/>
      <c r="EVF423" s="141"/>
      <c r="EVG423" s="141"/>
      <c r="EVH423" s="141"/>
      <c r="EVI423" s="141"/>
      <c r="EVJ423" s="141"/>
      <c r="EVK423" s="141"/>
      <c r="EVL423" s="141"/>
      <c r="EVM423" s="141"/>
      <c r="EVN423" s="141"/>
      <c r="EVO423" s="141"/>
      <c r="EVP423" s="141"/>
      <c r="EVQ423" s="141"/>
      <c r="EVR423" s="141"/>
      <c r="EVS423" s="141"/>
      <c r="EVT423" s="141"/>
      <c r="EVU423" s="141"/>
      <c r="EVV423" s="141"/>
      <c r="EVW423" s="141"/>
      <c r="EVX423" s="141"/>
      <c r="EVY423" s="141"/>
      <c r="EVZ423" s="141"/>
      <c r="EWA423" s="141"/>
      <c r="EWB423" s="141"/>
      <c r="EWC423" s="141"/>
      <c r="EWD423" s="141"/>
      <c r="EWE423" s="141"/>
      <c r="EWF423" s="141"/>
      <c r="EWG423" s="141"/>
      <c r="EWH423" s="141"/>
      <c r="EWI423" s="141"/>
      <c r="EWJ423" s="141"/>
      <c r="EWK423" s="141"/>
      <c r="EWL423" s="141"/>
      <c r="EWM423" s="141"/>
      <c r="EWN423" s="141"/>
      <c r="EWO423" s="141"/>
      <c r="EWP423" s="141"/>
      <c r="EWQ423" s="141"/>
      <c r="EWR423" s="141"/>
      <c r="EWS423" s="141"/>
      <c r="EWT423" s="141"/>
      <c r="EWU423" s="141"/>
      <c r="EWV423" s="141"/>
      <c r="EWW423" s="141"/>
      <c r="EWX423" s="141"/>
      <c r="EWY423" s="141"/>
      <c r="EWZ423" s="141"/>
      <c r="EXA423" s="141"/>
      <c r="EXB423" s="141"/>
      <c r="EXC423" s="141"/>
      <c r="EXD423" s="141"/>
      <c r="EXE423" s="141"/>
      <c r="EXF423" s="141"/>
      <c r="EXG423" s="141"/>
      <c r="EXH423" s="141"/>
      <c r="EXI423" s="141"/>
      <c r="EXJ423" s="141"/>
      <c r="EXK423" s="141"/>
      <c r="EXL423" s="141"/>
      <c r="EXM423" s="141"/>
      <c r="EXN423" s="141"/>
      <c r="EXO423" s="141"/>
      <c r="EXP423" s="141"/>
      <c r="EXQ423" s="141"/>
      <c r="EXR423" s="141"/>
      <c r="EXS423" s="141"/>
      <c r="EXT423" s="141"/>
      <c r="EXU423" s="141"/>
      <c r="EXV423" s="141"/>
      <c r="EXW423" s="141"/>
      <c r="EXX423" s="141"/>
      <c r="EXY423" s="141"/>
      <c r="EXZ423" s="141"/>
      <c r="EYA423" s="141"/>
      <c r="EYB423" s="141"/>
      <c r="EYC423" s="141"/>
      <c r="EYD423" s="141"/>
      <c r="EYE423" s="141"/>
      <c r="EYF423" s="141"/>
      <c r="EYG423" s="141"/>
      <c r="EYH423" s="141"/>
      <c r="EYI423" s="141"/>
      <c r="EYJ423" s="141"/>
      <c r="EYK423" s="141"/>
      <c r="EYL423" s="141"/>
      <c r="EYM423" s="141"/>
      <c r="EYN423" s="141"/>
      <c r="EYO423" s="141"/>
      <c r="EYP423" s="141"/>
      <c r="EYQ423" s="141"/>
      <c r="EYR423" s="141"/>
      <c r="EYS423" s="141"/>
      <c r="EYT423" s="141"/>
      <c r="EYU423" s="141"/>
      <c r="EYV423" s="141"/>
      <c r="EYW423" s="141"/>
      <c r="EYX423" s="141"/>
      <c r="EYY423" s="141"/>
      <c r="EYZ423" s="141"/>
      <c r="EZA423" s="141"/>
      <c r="EZB423" s="141"/>
      <c r="EZC423" s="141"/>
      <c r="EZD423" s="141"/>
      <c r="EZE423" s="141"/>
      <c r="EZF423" s="141"/>
      <c r="EZG423" s="141"/>
      <c r="EZH423" s="141"/>
      <c r="EZI423" s="141"/>
      <c r="EZJ423" s="141"/>
      <c r="EZK423" s="141"/>
      <c r="EZL423" s="141"/>
      <c r="EZM423" s="141"/>
      <c r="EZN423" s="141"/>
      <c r="EZO423" s="141"/>
      <c r="EZP423" s="141"/>
      <c r="EZQ423" s="141"/>
      <c r="EZR423" s="141"/>
      <c r="EZS423" s="141"/>
      <c r="EZT423" s="141"/>
      <c r="EZU423" s="141"/>
      <c r="EZV423" s="141"/>
      <c r="EZW423" s="141"/>
      <c r="EZX423" s="141"/>
      <c r="EZY423" s="141"/>
      <c r="EZZ423" s="141"/>
      <c r="FAA423" s="141"/>
      <c r="FAB423" s="141"/>
      <c r="FAC423" s="141"/>
      <c r="FAD423" s="141"/>
      <c r="FAE423" s="141"/>
      <c r="FAF423" s="141"/>
      <c r="FAG423" s="141"/>
      <c r="FAH423" s="141"/>
      <c r="FAI423" s="141"/>
      <c r="FAJ423" s="141"/>
      <c r="FAK423" s="141"/>
      <c r="FAL423" s="141"/>
      <c r="FAM423" s="141"/>
      <c r="FAN423" s="141"/>
      <c r="FAO423" s="141"/>
      <c r="FAP423" s="141"/>
      <c r="FAQ423" s="141"/>
      <c r="FAR423" s="141"/>
      <c r="FAS423" s="141"/>
      <c r="FAT423" s="141"/>
      <c r="FAU423" s="141"/>
      <c r="FAV423" s="141"/>
      <c r="FAW423" s="141"/>
      <c r="FAX423" s="141"/>
      <c r="FAY423" s="141"/>
      <c r="FAZ423" s="141"/>
      <c r="FBA423" s="141"/>
      <c r="FBB423" s="141"/>
      <c r="FBC423" s="141"/>
      <c r="FBD423" s="141"/>
      <c r="FBE423" s="141"/>
      <c r="FBF423" s="141"/>
      <c r="FBG423" s="141"/>
      <c r="FBH423" s="141"/>
      <c r="FBI423" s="141"/>
      <c r="FBJ423" s="141"/>
      <c r="FBK423" s="141"/>
      <c r="FBL423" s="141"/>
      <c r="FBM423" s="141"/>
      <c r="FBN423" s="141"/>
      <c r="FBO423" s="141"/>
      <c r="FBP423" s="141"/>
      <c r="FBQ423" s="141"/>
      <c r="FBR423" s="141"/>
      <c r="FBS423" s="141"/>
      <c r="FBT423" s="141"/>
      <c r="FBU423" s="141"/>
      <c r="FBV423" s="141"/>
      <c r="FBW423" s="141"/>
      <c r="FBX423" s="141"/>
      <c r="FBY423" s="141"/>
      <c r="FBZ423" s="141"/>
      <c r="FCA423" s="141"/>
      <c r="FCB423" s="141"/>
      <c r="FCC423" s="141"/>
      <c r="FCD423" s="141"/>
      <c r="FCE423" s="141"/>
      <c r="FCF423" s="141"/>
      <c r="FCG423" s="141"/>
      <c r="FCH423" s="141"/>
      <c r="FCI423" s="141"/>
      <c r="FCJ423" s="141"/>
      <c r="FCK423" s="141"/>
      <c r="FCL423" s="141"/>
      <c r="FCM423" s="141"/>
      <c r="FCN423" s="141"/>
      <c r="FCO423" s="141"/>
      <c r="FCP423" s="141"/>
      <c r="FCQ423" s="141"/>
      <c r="FCR423" s="141"/>
      <c r="FCS423" s="141"/>
      <c r="FCT423" s="141"/>
      <c r="FCU423" s="141"/>
      <c r="FCV423" s="141"/>
      <c r="FCW423" s="141"/>
      <c r="FCX423" s="141"/>
      <c r="FCY423" s="141"/>
      <c r="FCZ423" s="141"/>
      <c r="FDA423" s="141"/>
      <c r="FDB423" s="141"/>
      <c r="FDC423" s="141"/>
      <c r="FDD423" s="141"/>
      <c r="FDE423" s="141"/>
      <c r="FDF423" s="141"/>
      <c r="FDG423" s="141"/>
      <c r="FDH423" s="141"/>
      <c r="FDI423" s="141"/>
      <c r="FDJ423" s="141"/>
      <c r="FDK423" s="141"/>
      <c r="FDL423" s="141"/>
      <c r="FDM423" s="141"/>
      <c r="FDN423" s="141"/>
      <c r="FDO423" s="141"/>
      <c r="FDP423" s="141"/>
      <c r="FDQ423" s="141"/>
      <c r="FDR423" s="141"/>
      <c r="FDS423" s="141"/>
      <c r="FDT423" s="141"/>
      <c r="FDU423" s="141"/>
      <c r="FDV423" s="141"/>
      <c r="FDW423" s="141"/>
      <c r="FDX423" s="141"/>
      <c r="FDY423" s="141"/>
      <c r="FDZ423" s="141"/>
      <c r="FEA423" s="141"/>
      <c r="FEB423" s="141"/>
      <c r="FEC423" s="141"/>
      <c r="FED423" s="141"/>
      <c r="FEE423" s="141"/>
      <c r="FEF423" s="141"/>
      <c r="FEG423" s="141"/>
      <c r="FEH423" s="141"/>
      <c r="FEI423" s="141"/>
      <c r="FEJ423" s="141"/>
      <c r="FEK423" s="141"/>
      <c r="FEL423" s="141"/>
      <c r="FEM423" s="141"/>
      <c r="FEN423" s="141"/>
      <c r="FEO423" s="141"/>
      <c r="FEP423" s="141"/>
      <c r="FEQ423" s="141"/>
      <c r="FER423" s="141"/>
      <c r="FES423" s="141"/>
      <c r="FET423" s="141"/>
      <c r="FEU423" s="141"/>
      <c r="FEV423" s="141"/>
      <c r="FEW423" s="141"/>
      <c r="FEX423" s="141"/>
      <c r="FEY423" s="141"/>
      <c r="FEZ423" s="141"/>
      <c r="FFA423" s="141"/>
      <c r="FFB423" s="141"/>
      <c r="FFC423" s="141"/>
      <c r="FFD423" s="141"/>
      <c r="FFE423" s="141"/>
      <c r="FFF423" s="141"/>
      <c r="FFG423" s="141"/>
      <c r="FFH423" s="141"/>
      <c r="FFI423" s="141"/>
      <c r="FFJ423" s="141"/>
      <c r="FFK423" s="141"/>
      <c r="FFL423" s="141"/>
      <c r="FFM423" s="141"/>
      <c r="FFN423" s="141"/>
      <c r="FFO423" s="141"/>
      <c r="FFP423" s="141"/>
      <c r="FFQ423" s="141"/>
      <c r="FFR423" s="141"/>
      <c r="FFS423" s="141"/>
      <c r="FFT423" s="141"/>
      <c r="FFU423" s="141"/>
      <c r="FFV423" s="141"/>
      <c r="FFW423" s="141"/>
      <c r="FFX423" s="141"/>
      <c r="FFY423" s="141"/>
      <c r="FFZ423" s="141"/>
      <c r="FGA423" s="141"/>
      <c r="FGB423" s="141"/>
      <c r="FGC423" s="141"/>
      <c r="FGD423" s="141"/>
      <c r="FGE423" s="141"/>
      <c r="FGF423" s="141"/>
      <c r="FGG423" s="141"/>
      <c r="FGH423" s="141"/>
      <c r="FGI423" s="141"/>
      <c r="FGJ423" s="141"/>
      <c r="FGK423" s="141"/>
      <c r="FGL423" s="141"/>
      <c r="FGM423" s="141"/>
      <c r="FGN423" s="141"/>
      <c r="FGO423" s="141"/>
      <c r="FGP423" s="141"/>
      <c r="FGQ423" s="141"/>
      <c r="FGR423" s="141"/>
      <c r="FGS423" s="141"/>
      <c r="FGT423" s="141"/>
      <c r="FGU423" s="141"/>
      <c r="FGV423" s="141"/>
      <c r="FGW423" s="141"/>
      <c r="FGX423" s="141"/>
      <c r="FGY423" s="141"/>
      <c r="FGZ423" s="141"/>
      <c r="FHA423" s="141"/>
      <c r="FHB423" s="141"/>
      <c r="FHC423" s="141"/>
      <c r="FHD423" s="141"/>
      <c r="FHE423" s="141"/>
      <c r="FHF423" s="141"/>
      <c r="FHG423" s="141"/>
      <c r="FHH423" s="141"/>
      <c r="FHI423" s="141"/>
      <c r="FHJ423" s="141"/>
      <c r="FHK423" s="141"/>
      <c r="FHL423" s="141"/>
      <c r="FHM423" s="141"/>
      <c r="FHN423" s="141"/>
      <c r="FHO423" s="141"/>
      <c r="FHP423" s="141"/>
      <c r="FHQ423" s="141"/>
      <c r="FHR423" s="141"/>
      <c r="FHS423" s="141"/>
      <c r="FHT423" s="141"/>
      <c r="FHU423" s="141"/>
      <c r="FHV423" s="141"/>
      <c r="FHW423" s="141"/>
      <c r="FHX423" s="141"/>
      <c r="FHY423" s="141"/>
      <c r="FHZ423" s="141"/>
      <c r="FIA423" s="141"/>
      <c r="FIB423" s="141"/>
      <c r="FIC423" s="141"/>
      <c r="FID423" s="141"/>
      <c r="FIE423" s="141"/>
      <c r="FIF423" s="141"/>
      <c r="FIG423" s="141"/>
      <c r="FIH423" s="141"/>
      <c r="FII423" s="141"/>
      <c r="FIJ423" s="141"/>
      <c r="FIK423" s="141"/>
      <c r="FIL423" s="141"/>
      <c r="FIM423" s="141"/>
      <c r="FIN423" s="141"/>
      <c r="FIO423" s="141"/>
      <c r="FIP423" s="141"/>
      <c r="FIQ423" s="141"/>
      <c r="FIR423" s="141"/>
      <c r="FIS423" s="141"/>
      <c r="FIT423" s="141"/>
      <c r="FIU423" s="141"/>
      <c r="FIV423" s="141"/>
      <c r="FIW423" s="141"/>
      <c r="FIX423" s="141"/>
      <c r="FIY423" s="141"/>
      <c r="FIZ423" s="141"/>
      <c r="FJA423" s="141"/>
      <c r="FJB423" s="141"/>
      <c r="FJC423" s="141"/>
      <c r="FJD423" s="141"/>
      <c r="FJE423" s="141"/>
      <c r="FJF423" s="141"/>
      <c r="FJG423" s="141"/>
      <c r="FJH423" s="141"/>
      <c r="FJI423" s="141"/>
      <c r="FJJ423" s="141"/>
      <c r="FJK423" s="141"/>
      <c r="FJL423" s="141"/>
      <c r="FJM423" s="141"/>
      <c r="FJN423" s="141"/>
      <c r="FJO423" s="141"/>
      <c r="FJP423" s="141"/>
      <c r="FJQ423" s="141"/>
      <c r="FJR423" s="141"/>
      <c r="FJS423" s="141"/>
      <c r="FJT423" s="141"/>
      <c r="FJU423" s="141"/>
      <c r="FJV423" s="141"/>
      <c r="FJW423" s="141"/>
      <c r="FJX423" s="141"/>
      <c r="FJY423" s="141"/>
      <c r="FJZ423" s="141"/>
      <c r="FKA423" s="141"/>
      <c r="FKB423" s="141"/>
      <c r="FKC423" s="141"/>
      <c r="FKD423" s="141"/>
      <c r="FKE423" s="141"/>
      <c r="FKF423" s="141"/>
      <c r="FKG423" s="141"/>
      <c r="FKH423" s="141"/>
      <c r="FKI423" s="141"/>
      <c r="FKJ423" s="141"/>
      <c r="FKK423" s="141"/>
      <c r="FKL423" s="141"/>
      <c r="FKM423" s="141"/>
      <c r="FKN423" s="141"/>
      <c r="FKO423" s="141"/>
      <c r="FKP423" s="141"/>
      <c r="FKQ423" s="141"/>
      <c r="FKR423" s="141"/>
      <c r="FKS423" s="141"/>
      <c r="FKT423" s="141"/>
      <c r="FKU423" s="141"/>
      <c r="FKV423" s="141"/>
      <c r="FKW423" s="141"/>
      <c r="FKX423" s="141"/>
      <c r="FKY423" s="141"/>
      <c r="FKZ423" s="141"/>
      <c r="FLA423" s="141"/>
      <c r="FLB423" s="141"/>
      <c r="FLC423" s="141"/>
      <c r="FLD423" s="141"/>
      <c r="FLE423" s="141"/>
      <c r="FLF423" s="141"/>
      <c r="FLG423" s="141"/>
      <c r="FLH423" s="141"/>
      <c r="FLI423" s="141"/>
      <c r="FLJ423" s="141"/>
      <c r="FLK423" s="141"/>
      <c r="FLL423" s="141"/>
      <c r="FLM423" s="141"/>
      <c r="FLN423" s="141"/>
      <c r="FLO423" s="141"/>
      <c r="FLP423" s="141"/>
      <c r="FLQ423" s="141"/>
      <c r="FLR423" s="141"/>
      <c r="FLS423" s="141"/>
      <c r="FLT423" s="141"/>
      <c r="FLU423" s="141"/>
      <c r="FLV423" s="141"/>
      <c r="FLW423" s="141"/>
      <c r="FLX423" s="141"/>
      <c r="FLY423" s="141"/>
      <c r="FLZ423" s="141"/>
      <c r="FMA423" s="141"/>
      <c r="FMB423" s="141"/>
      <c r="FMC423" s="141"/>
      <c r="FMD423" s="141"/>
      <c r="FME423" s="141"/>
      <c r="FMF423" s="141"/>
      <c r="FMG423" s="141"/>
      <c r="FMH423" s="141"/>
      <c r="FMI423" s="141"/>
      <c r="FMJ423" s="141"/>
      <c r="FMK423" s="141"/>
      <c r="FML423" s="141"/>
      <c r="FMM423" s="141"/>
      <c r="FMN423" s="141"/>
      <c r="FMO423" s="141"/>
      <c r="FMP423" s="141"/>
      <c r="FMQ423" s="141"/>
      <c r="FMR423" s="141"/>
      <c r="FMS423" s="141"/>
      <c r="FMT423" s="141"/>
      <c r="FMU423" s="141"/>
      <c r="FMV423" s="141"/>
      <c r="FMW423" s="141"/>
      <c r="FMX423" s="141"/>
      <c r="FMY423" s="141"/>
      <c r="FMZ423" s="141"/>
      <c r="FNA423" s="141"/>
      <c r="FNB423" s="141"/>
      <c r="FNC423" s="141"/>
      <c r="FND423" s="141"/>
      <c r="FNE423" s="141"/>
      <c r="FNF423" s="141"/>
      <c r="FNG423" s="141"/>
      <c r="FNH423" s="141"/>
      <c r="FNI423" s="141"/>
      <c r="FNJ423" s="141"/>
      <c r="FNK423" s="141"/>
      <c r="FNL423" s="141"/>
      <c r="FNM423" s="141"/>
      <c r="FNN423" s="141"/>
      <c r="FNO423" s="141"/>
      <c r="FNP423" s="141"/>
      <c r="FNQ423" s="141"/>
      <c r="FNR423" s="141"/>
      <c r="FNS423" s="141"/>
      <c r="FNT423" s="141"/>
      <c r="FNU423" s="141"/>
      <c r="FNV423" s="141"/>
      <c r="FNW423" s="141"/>
      <c r="FNX423" s="141"/>
      <c r="FNY423" s="141"/>
      <c r="FNZ423" s="141"/>
      <c r="FOA423" s="141"/>
      <c r="FOB423" s="141"/>
      <c r="FOC423" s="141"/>
      <c r="FOD423" s="141"/>
      <c r="FOE423" s="141"/>
      <c r="FOF423" s="141"/>
      <c r="FOG423" s="141"/>
      <c r="FOH423" s="141"/>
      <c r="FOI423" s="141"/>
      <c r="FOJ423" s="141"/>
      <c r="FOK423" s="141"/>
      <c r="FOL423" s="141"/>
      <c r="FOM423" s="141"/>
      <c r="FON423" s="141"/>
      <c r="FOO423" s="141"/>
      <c r="FOP423" s="141"/>
      <c r="FOQ423" s="141"/>
      <c r="FOR423" s="141"/>
      <c r="FOS423" s="141"/>
      <c r="FOT423" s="141"/>
      <c r="FOU423" s="141"/>
      <c r="FOV423" s="141"/>
      <c r="FOW423" s="141"/>
      <c r="FOX423" s="141"/>
      <c r="FOY423" s="141"/>
      <c r="FOZ423" s="141"/>
      <c r="FPA423" s="141"/>
      <c r="FPB423" s="141"/>
      <c r="FPC423" s="141"/>
      <c r="FPD423" s="141"/>
      <c r="FPE423" s="141"/>
      <c r="FPF423" s="141"/>
      <c r="FPG423" s="141"/>
      <c r="FPH423" s="141"/>
      <c r="FPI423" s="141"/>
      <c r="FPJ423" s="141"/>
      <c r="FPK423" s="141"/>
      <c r="FPL423" s="141"/>
      <c r="FPM423" s="141"/>
      <c r="FPN423" s="141"/>
      <c r="FPO423" s="141"/>
      <c r="FPP423" s="141"/>
      <c r="FPQ423" s="141"/>
      <c r="FPR423" s="141"/>
      <c r="FPS423" s="141"/>
      <c r="FPT423" s="141"/>
      <c r="FPU423" s="141"/>
      <c r="FPV423" s="141"/>
      <c r="FPW423" s="141"/>
      <c r="FPX423" s="141"/>
      <c r="FPY423" s="141"/>
      <c r="FPZ423" s="141"/>
      <c r="FQA423" s="141"/>
      <c r="FQB423" s="141"/>
      <c r="FQC423" s="141"/>
      <c r="FQD423" s="141"/>
      <c r="FQE423" s="141"/>
      <c r="FQF423" s="141"/>
      <c r="FQG423" s="141"/>
      <c r="FQH423" s="141"/>
      <c r="FQI423" s="141"/>
      <c r="FQJ423" s="141"/>
      <c r="FQK423" s="141"/>
      <c r="FQL423" s="141"/>
      <c r="FQM423" s="141"/>
      <c r="FQN423" s="141"/>
      <c r="FQO423" s="141"/>
      <c r="FQP423" s="141"/>
      <c r="FQQ423" s="141"/>
      <c r="FQR423" s="141"/>
      <c r="FQS423" s="141"/>
      <c r="FQT423" s="141"/>
      <c r="FQU423" s="141"/>
      <c r="FQV423" s="141"/>
      <c r="FQW423" s="141"/>
      <c r="FQX423" s="141"/>
      <c r="FQY423" s="141"/>
      <c r="FQZ423" s="141"/>
      <c r="FRA423" s="141"/>
      <c r="FRB423" s="141"/>
      <c r="FRC423" s="141"/>
      <c r="FRD423" s="141"/>
      <c r="FRE423" s="141"/>
      <c r="FRF423" s="141"/>
      <c r="FRG423" s="141"/>
      <c r="FRH423" s="141"/>
      <c r="FRI423" s="141"/>
      <c r="FRJ423" s="141"/>
      <c r="FRK423" s="141"/>
      <c r="FRL423" s="141"/>
      <c r="FRM423" s="141"/>
      <c r="FRN423" s="141"/>
      <c r="FRO423" s="141"/>
      <c r="FRP423" s="141"/>
      <c r="FRQ423" s="141"/>
      <c r="FRR423" s="141"/>
      <c r="FRS423" s="141"/>
      <c r="FRT423" s="141"/>
      <c r="FRU423" s="141"/>
      <c r="FRV423" s="141"/>
      <c r="FRW423" s="141"/>
      <c r="FRX423" s="141"/>
      <c r="FRY423" s="141"/>
      <c r="FRZ423" s="141"/>
      <c r="FSA423" s="141"/>
      <c r="FSB423" s="141"/>
      <c r="FSC423" s="141"/>
      <c r="FSD423" s="141"/>
      <c r="FSE423" s="141"/>
      <c r="FSF423" s="141"/>
      <c r="FSG423" s="141"/>
      <c r="FSH423" s="141"/>
      <c r="FSI423" s="141"/>
      <c r="FSJ423" s="141"/>
      <c r="FSK423" s="141"/>
      <c r="FSL423" s="141"/>
      <c r="FSM423" s="141"/>
      <c r="FSN423" s="141"/>
      <c r="FSO423" s="141"/>
      <c r="FSP423" s="141"/>
      <c r="FSQ423" s="141"/>
      <c r="FSR423" s="141"/>
      <c r="FSS423" s="141"/>
      <c r="FST423" s="141"/>
      <c r="FSU423" s="141"/>
      <c r="FSV423" s="141"/>
      <c r="FSW423" s="141"/>
      <c r="FSX423" s="141"/>
      <c r="FSY423" s="141"/>
      <c r="FSZ423" s="141"/>
      <c r="FTA423" s="141"/>
      <c r="FTB423" s="141"/>
      <c r="FTC423" s="141"/>
      <c r="FTD423" s="141"/>
      <c r="FTE423" s="141"/>
      <c r="FTF423" s="141"/>
      <c r="FTG423" s="141"/>
      <c r="FTH423" s="141"/>
      <c r="FTI423" s="141"/>
      <c r="FTJ423" s="141"/>
      <c r="FTK423" s="141"/>
      <c r="FTL423" s="141"/>
      <c r="FTM423" s="141"/>
      <c r="FTN423" s="141"/>
      <c r="FTO423" s="141"/>
      <c r="FTP423" s="141"/>
      <c r="FTQ423" s="141"/>
      <c r="FTR423" s="141"/>
      <c r="FTS423" s="141"/>
      <c r="FTT423" s="141"/>
      <c r="FTU423" s="141"/>
      <c r="FTV423" s="141"/>
      <c r="FTW423" s="141"/>
      <c r="FTX423" s="141"/>
      <c r="FTY423" s="141"/>
      <c r="FTZ423" s="141"/>
      <c r="FUA423" s="141"/>
      <c r="FUB423" s="141"/>
      <c r="FUC423" s="141"/>
      <c r="FUD423" s="141"/>
      <c r="FUE423" s="141"/>
      <c r="FUF423" s="141"/>
      <c r="FUG423" s="141"/>
      <c r="FUH423" s="141"/>
      <c r="FUI423" s="141"/>
      <c r="FUJ423" s="141"/>
      <c r="FUK423" s="141"/>
      <c r="FUL423" s="141"/>
      <c r="FUM423" s="141"/>
      <c r="FUN423" s="141"/>
      <c r="FUO423" s="141"/>
      <c r="FUP423" s="141"/>
      <c r="FUQ423" s="141"/>
      <c r="FUR423" s="141"/>
      <c r="FUS423" s="141"/>
      <c r="FUT423" s="141"/>
      <c r="FUU423" s="141"/>
      <c r="FUV423" s="141"/>
      <c r="FUW423" s="141"/>
      <c r="FUX423" s="141"/>
      <c r="FUY423" s="141"/>
      <c r="FUZ423" s="141"/>
      <c r="FVA423" s="141"/>
      <c r="FVB423" s="141"/>
      <c r="FVC423" s="141"/>
      <c r="FVD423" s="141"/>
      <c r="FVE423" s="141"/>
      <c r="FVF423" s="141"/>
      <c r="FVG423" s="141"/>
      <c r="FVH423" s="141"/>
      <c r="FVI423" s="141"/>
      <c r="FVJ423" s="141"/>
      <c r="FVK423" s="141"/>
      <c r="FVL423" s="141"/>
      <c r="FVM423" s="141"/>
      <c r="FVN423" s="141"/>
      <c r="FVO423" s="141"/>
      <c r="FVP423" s="141"/>
      <c r="FVQ423" s="141"/>
      <c r="FVR423" s="141"/>
      <c r="FVS423" s="141"/>
      <c r="FVT423" s="141"/>
      <c r="FVU423" s="141"/>
      <c r="FVV423" s="141"/>
      <c r="FVW423" s="141"/>
      <c r="FVX423" s="141"/>
      <c r="FVY423" s="141"/>
      <c r="FVZ423" s="141"/>
      <c r="FWA423" s="141"/>
      <c r="FWB423" s="141"/>
      <c r="FWC423" s="141"/>
      <c r="FWD423" s="141"/>
      <c r="FWE423" s="141"/>
      <c r="FWF423" s="141"/>
      <c r="FWG423" s="141"/>
      <c r="FWH423" s="141"/>
      <c r="FWI423" s="141"/>
      <c r="FWJ423" s="141"/>
      <c r="FWK423" s="141"/>
      <c r="FWL423" s="141"/>
      <c r="FWM423" s="141"/>
      <c r="FWN423" s="141"/>
      <c r="FWO423" s="141"/>
      <c r="FWP423" s="141"/>
      <c r="FWQ423" s="141"/>
      <c r="FWR423" s="141"/>
      <c r="FWS423" s="141"/>
      <c r="FWT423" s="141"/>
      <c r="FWU423" s="141"/>
      <c r="FWV423" s="141"/>
      <c r="FWW423" s="141"/>
      <c r="FWX423" s="141"/>
      <c r="FWY423" s="141"/>
      <c r="FWZ423" s="141"/>
      <c r="FXA423" s="141"/>
      <c r="FXB423" s="141"/>
      <c r="FXC423" s="141"/>
      <c r="FXD423" s="141"/>
      <c r="FXE423" s="141"/>
      <c r="FXF423" s="141"/>
      <c r="FXG423" s="141"/>
      <c r="FXH423" s="141"/>
      <c r="FXI423" s="141"/>
      <c r="FXJ423" s="141"/>
      <c r="FXK423" s="141"/>
      <c r="FXL423" s="141"/>
      <c r="FXM423" s="141"/>
      <c r="FXN423" s="141"/>
      <c r="FXO423" s="141"/>
      <c r="FXP423" s="141"/>
      <c r="FXQ423" s="141"/>
      <c r="FXR423" s="141"/>
      <c r="FXS423" s="141"/>
      <c r="FXT423" s="141"/>
      <c r="FXU423" s="141"/>
      <c r="FXV423" s="141"/>
      <c r="FXW423" s="141"/>
      <c r="FXX423" s="141"/>
      <c r="FXY423" s="141"/>
      <c r="FXZ423" s="141"/>
      <c r="FYA423" s="141"/>
      <c r="FYB423" s="141"/>
      <c r="FYC423" s="141"/>
      <c r="FYD423" s="141"/>
      <c r="FYE423" s="141"/>
      <c r="FYF423" s="141"/>
      <c r="FYG423" s="141"/>
      <c r="FYH423" s="141"/>
      <c r="FYI423" s="141"/>
      <c r="FYJ423" s="141"/>
      <c r="FYK423" s="141"/>
      <c r="FYL423" s="141"/>
      <c r="FYM423" s="141"/>
      <c r="FYN423" s="141"/>
      <c r="FYO423" s="141"/>
      <c r="FYP423" s="141"/>
      <c r="FYQ423" s="141"/>
      <c r="FYR423" s="141"/>
      <c r="FYS423" s="141"/>
      <c r="FYT423" s="141"/>
      <c r="FYU423" s="141"/>
      <c r="FYV423" s="141"/>
      <c r="FYW423" s="141"/>
      <c r="FYX423" s="141"/>
      <c r="FYY423" s="141"/>
      <c r="FYZ423" s="141"/>
      <c r="FZA423" s="141"/>
      <c r="FZB423" s="141"/>
      <c r="FZC423" s="141"/>
      <c r="FZD423" s="141"/>
      <c r="FZE423" s="141"/>
      <c r="FZF423" s="141"/>
      <c r="FZG423" s="141"/>
      <c r="FZH423" s="141"/>
      <c r="FZI423" s="141"/>
      <c r="FZJ423" s="141"/>
      <c r="FZK423" s="141"/>
      <c r="FZL423" s="141"/>
      <c r="FZM423" s="141"/>
      <c r="FZN423" s="141"/>
      <c r="FZO423" s="141"/>
      <c r="FZP423" s="141"/>
      <c r="FZQ423" s="141"/>
      <c r="FZR423" s="141"/>
      <c r="FZS423" s="141"/>
      <c r="FZT423" s="141"/>
      <c r="FZU423" s="141"/>
      <c r="FZV423" s="141"/>
      <c r="FZW423" s="141"/>
      <c r="FZX423" s="141"/>
      <c r="FZY423" s="141"/>
      <c r="FZZ423" s="141"/>
      <c r="GAA423" s="141"/>
      <c r="GAB423" s="141"/>
      <c r="GAC423" s="141"/>
      <c r="GAD423" s="141"/>
      <c r="GAE423" s="141"/>
      <c r="GAF423" s="141"/>
      <c r="GAG423" s="141"/>
      <c r="GAH423" s="141"/>
      <c r="GAI423" s="141"/>
      <c r="GAJ423" s="141"/>
      <c r="GAK423" s="141"/>
      <c r="GAL423" s="141"/>
      <c r="GAM423" s="141"/>
      <c r="GAN423" s="141"/>
      <c r="GAO423" s="141"/>
      <c r="GAP423" s="141"/>
      <c r="GAQ423" s="141"/>
      <c r="GAR423" s="141"/>
      <c r="GAS423" s="141"/>
      <c r="GAT423" s="141"/>
      <c r="GAU423" s="141"/>
      <c r="GAV423" s="141"/>
      <c r="GAW423" s="141"/>
      <c r="GAX423" s="141"/>
      <c r="GAY423" s="141"/>
      <c r="GAZ423" s="141"/>
      <c r="GBA423" s="141"/>
      <c r="GBB423" s="141"/>
      <c r="GBC423" s="141"/>
      <c r="GBD423" s="141"/>
      <c r="GBE423" s="141"/>
      <c r="GBF423" s="141"/>
      <c r="GBG423" s="141"/>
      <c r="GBH423" s="141"/>
      <c r="GBI423" s="141"/>
      <c r="GBJ423" s="141"/>
      <c r="GBK423" s="141"/>
      <c r="GBL423" s="141"/>
      <c r="GBM423" s="141"/>
      <c r="GBN423" s="141"/>
      <c r="GBO423" s="141"/>
      <c r="GBP423" s="141"/>
      <c r="GBQ423" s="141"/>
      <c r="GBR423" s="141"/>
      <c r="GBS423" s="141"/>
      <c r="GBT423" s="141"/>
      <c r="GBU423" s="141"/>
      <c r="GBV423" s="141"/>
      <c r="GBW423" s="141"/>
      <c r="GBX423" s="141"/>
      <c r="GBY423" s="141"/>
      <c r="GBZ423" s="141"/>
      <c r="GCA423" s="141"/>
      <c r="GCB423" s="141"/>
      <c r="GCC423" s="141"/>
      <c r="GCD423" s="141"/>
      <c r="GCE423" s="141"/>
      <c r="GCF423" s="141"/>
      <c r="GCG423" s="141"/>
      <c r="GCH423" s="141"/>
      <c r="GCI423" s="141"/>
      <c r="GCJ423" s="141"/>
      <c r="GCK423" s="141"/>
      <c r="GCL423" s="141"/>
      <c r="GCM423" s="141"/>
      <c r="GCN423" s="141"/>
      <c r="GCO423" s="141"/>
      <c r="GCP423" s="141"/>
      <c r="GCQ423" s="141"/>
      <c r="GCR423" s="141"/>
      <c r="GCS423" s="141"/>
      <c r="GCT423" s="141"/>
      <c r="GCU423" s="141"/>
      <c r="GCV423" s="141"/>
      <c r="GCW423" s="141"/>
      <c r="GCX423" s="141"/>
      <c r="GCY423" s="141"/>
      <c r="GCZ423" s="141"/>
      <c r="GDA423" s="141"/>
      <c r="GDB423" s="141"/>
      <c r="GDC423" s="141"/>
      <c r="GDD423" s="141"/>
      <c r="GDE423" s="141"/>
      <c r="GDF423" s="141"/>
      <c r="GDG423" s="141"/>
      <c r="GDH423" s="141"/>
      <c r="GDI423" s="141"/>
      <c r="GDJ423" s="141"/>
      <c r="GDK423" s="141"/>
      <c r="GDL423" s="141"/>
      <c r="GDM423" s="141"/>
      <c r="GDN423" s="141"/>
      <c r="GDO423" s="141"/>
      <c r="GDP423" s="141"/>
      <c r="GDQ423" s="141"/>
      <c r="GDR423" s="141"/>
      <c r="GDS423" s="141"/>
      <c r="GDT423" s="141"/>
      <c r="GDU423" s="141"/>
      <c r="GDV423" s="141"/>
      <c r="GDW423" s="141"/>
      <c r="GDX423" s="141"/>
      <c r="GDY423" s="141"/>
      <c r="GDZ423" s="141"/>
      <c r="GEA423" s="141"/>
      <c r="GEB423" s="141"/>
      <c r="GEC423" s="141"/>
      <c r="GED423" s="141"/>
      <c r="GEE423" s="141"/>
      <c r="GEF423" s="141"/>
      <c r="GEG423" s="141"/>
      <c r="GEH423" s="141"/>
      <c r="GEI423" s="141"/>
      <c r="GEJ423" s="141"/>
      <c r="GEK423" s="141"/>
      <c r="GEL423" s="141"/>
      <c r="GEM423" s="141"/>
      <c r="GEN423" s="141"/>
      <c r="GEO423" s="141"/>
      <c r="GEP423" s="141"/>
      <c r="GEQ423" s="141"/>
      <c r="GER423" s="141"/>
      <c r="GES423" s="141"/>
      <c r="GET423" s="141"/>
      <c r="GEU423" s="141"/>
      <c r="GEV423" s="141"/>
      <c r="GEW423" s="141"/>
      <c r="GEX423" s="141"/>
      <c r="GEY423" s="141"/>
      <c r="GEZ423" s="141"/>
      <c r="GFA423" s="141"/>
      <c r="GFB423" s="141"/>
      <c r="GFC423" s="141"/>
      <c r="GFD423" s="141"/>
      <c r="GFE423" s="141"/>
      <c r="GFF423" s="141"/>
      <c r="GFG423" s="141"/>
      <c r="GFH423" s="141"/>
      <c r="GFI423" s="141"/>
      <c r="GFJ423" s="141"/>
      <c r="GFK423" s="141"/>
      <c r="GFL423" s="141"/>
      <c r="GFM423" s="141"/>
      <c r="GFN423" s="141"/>
      <c r="GFO423" s="141"/>
      <c r="GFP423" s="141"/>
      <c r="GFQ423" s="141"/>
      <c r="GFR423" s="141"/>
      <c r="GFS423" s="141"/>
      <c r="GFT423" s="141"/>
      <c r="GFU423" s="141"/>
      <c r="GFV423" s="141"/>
      <c r="GFW423" s="141"/>
      <c r="GFX423" s="141"/>
      <c r="GFY423" s="141"/>
      <c r="GFZ423" s="141"/>
      <c r="GGA423" s="141"/>
      <c r="GGB423" s="141"/>
      <c r="GGC423" s="141"/>
      <c r="GGD423" s="141"/>
      <c r="GGE423" s="141"/>
      <c r="GGF423" s="141"/>
      <c r="GGG423" s="141"/>
      <c r="GGH423" s="141"/>
      <c r="GGI423" s="141"/>
      <c r="GGJ423" s="141"/>
      <c r="GGK423" s="141"/>
      <c r="GGL423" s="141"/>
      <c r="GGM423" s="141"/>
      <c r="GGN423" s="141"/>
      <c r="GGO423" s="141"/>
      <c r="GGP423" s="141"/>
      <c r="GGQ423" s="141"/>
      <c r="GGR423" s="141"/>
      <c r="GGS423" s="141"/>
      <c r="GGT423" s="141"/>
      <c r="GGU423" s="141"/>
      <c r="GGV423" s="141"/>
      <c r="GGW423" s="141"/>
      <c r="GGX423" s="141"/>
      <c r="GGY423" s="141"/>
      <c r="GGZ423" s="141"/>
      <c r="GHA423" s="141"/>
      <c r="GHB423" s="141"/>
      <c r="GHC423" s="141"/>
      <c r="GHD423" s="141"/>
      <c r="GHE423" s="141"/>
      <c r="GHF423" s="141"/>
      <c r="GHG423" s="141"/>
      <c r="GHH423" s="141"/>
      <c r="GHI423" s="141"/>
      <c r="GHJ423" s="141"/>
      <c r="GHK423" s="141"/>
      <c r="GHL423" s="141"/>
      <c r="GHM423" s="141"/>
      <c r="GHN423" s="141"/>
      <c r="GHO423" s="141"/>
      <c r="GHP423" s="141"/>
      <c r="GHQ423" s="141"/>
      <c r="GHR423" s="141"/>
      <c r="GHS423" s="141"/>
      <c r="GHT423" s="141"/>
      <c r="GHU423" s="141"/>
      <c r="GHV423" s="141"/>
      <c r="GHW423" s="141"/>
      <c r="GHX423" s="141"/>
      <c r="GHY423" s="141"/>
      <c r="GHZ423" s="141"/>
      <c r="GIA423" s="141"/>
      <c r="GIB423" s="141"/>
      <c r="GIC423" s="141"/>
      <c r="GID423" s="141"/>
      <c r="GIE423" s="141"/>
      <c r="GIF423" s="141"/>
      <c r="GIG423" s="141"/>
      <c r="GIH423" s="141"/>
      <c r="GII423" s="141"/>
      <c r="GIJ423" s="141"/>
      <c r="GIK423" s="141"/>
      <c r="GIL423" s="141"/>
      <c r="GIM423" s="141"/>
      <c r="GIN423" s="141"/>
      <c r="GIO423" s="141"/>
      <c r="GIP423" s="141"/>
      <c r="GIQ423" s="141"/>
      <c r="GIR423" s="141"/>
      <c r="GIS423" s="141"/>
      <c r="GIT423" s="141"/>
      <c r="GIU423" s="141"/>
      <c r="GIV423" s="141"/>
      <c r="GIW423" s="141"/>
      <c r="GIX423" s="141"/>
      <c r="GIY423" s="141"/>
      <c r="GIZ423" s="141"/>
      <c r="GJA423" s="141"/>
      <c r="GJB423" s="141"/>
      <c r="GJC423" s="141"/>
      <c r="GJD423" s="141"/>
      <c r="GJE423" s="141"/>
      <c r="GJF423" s="141"/>
      <c r="GJG423" s="141"/>
      <c r="GJH423" s="141"/>
      <c r="GJI423" s="141"/>
      <c r="GJJ423" s="141"/>
      <c r="GJK423" s="141"/>
      <c r="GJL423" s="141"/>
      <c r="GJM423" s="141"/>
      <c r="GJN423" s="141"/>
      <c r="GJO423" s="141"/>
      <c r="GJP423" s="141"/>
      <c r="GJQ423" s="141"/>
      <c r="GJR423" s="141"/>
      <c r="GJS423" s="141"/>
      <c r="GJT423" s="141"/>
      <c r="GJU423" s="141"/>
      <c r="GJV423" s="141"/>
      <c r="GJW423" s="141"/>
      <c r="GJX423" s="141"/>
      <c r="GJY423" s="141"/>
      <c r="GJZ423" s="141"/>
      <c r="GKA423" s="141"/>
      <c r="GKB423" s="141"/>
      <c r="GKC423" s="141"/>
      <c r="GKD423" s="141"/>
      <c r="GKE423" s="141"/>
      <c r="GKF423" s="141"/>
      <c r="GKG423" s="141"/>
      <c r="GKH423" s="141"/>
      <c r="GKI423" s="141"/>
      <c r="GKJ423" s="141"/>
      <c r="GKK423" s="141"/>
      <c r="GKL423" s="141"/>
      <c r="GKM423" s="141"/>
      <c r="GKN423" s="141"/>
      <c r="GKO423" s="141"/>
      <c r="GKP423" s="141"/>
      <c r="GKQ423" s="141"/>
      <c r="GKR423" s="141"/>
      <c r="GKS423" s="141"/>
      <c r="GKT423" s="141"/>
      <c r="GKU423" s="141"/>
      <c r="GKV423" s="141"/>
      <c r="GKW423" s="141"/>
      <c r="GKX423" s="141"/>
      <c r="GKY423" s="141"/>
      <c r="GKZ423" s="141"/>
      <c r="GLA423" s="141"/>
      <c r="GLB423" s="141"/>
      <c r="GLC423" s="141"/>
      <c r="GLD423" s="141"/>
      <c r="GLE423" s="141"/>
      <c r="GLF423" s="141"/>
      <c r="GLG423" s="141"/>
      <c r="GLH423" s="141"/>
      <c r="GLI423" s="141"/>
      <c r="GLJ423" s="141"/>
      <c r="GLK423" s="141"/>
      <c r="GLL423" s="141"/>
      <c r="GLM423" s="141"/>
      <c r="GLN423" s="141"/>
      <c r="GLO423" s="141"/>
      <c r="GLP423" s="141"/>
      <c r="GLQ423" s="141"/>
      <c r="GLR423" s="141"/>
      <c r="GLS423" s="141"/>
      <c r="GLT423" s="141"/>
      <c r="GLU423" s="141"/>
      <c r="GLV423" s="141"/>
      <c r="GLW423" s="141"/>
      <c r="GLX423" s="141"/>
      <c r="GLY423" s="141"/>
      <c r="GLZ423" s="141"/>
      <c r="GMA423" s="141"/>
      <c r="GMB423" s="141"/>
      <c r="GMC423" s="141"/>
      <c r="GMD423" s="141"/>
      <c r="GME423" s="141"/>
      <c r="GMF423" s="141"/>
      <c r="GMG423" s="141"/>
      <c r="GMH423" s="141"/>
      <c r="GMI423" s="141"/>
      <c r="GMJ423" s="141"/>
      <c r="GMK423" s="141"/>
      <c r="GML423" s="141"/>
      <c r="GMM423" s="141"/>
      <c r="GMN423" s="141"/>
      <c r="GMO423" s="141"/>
      <c r="GMP423" s="141"/>
      <c r="GMQ423" s="141"/>
      <c r="GMR423" s="141"/>
      <c r="GMS423" s="141"/>
      <c r="GMT423" s="141"/>
      <c r="GMU423" s="141"/>
      <c r="GMV423" s="141"/>
      <c r="GMW423" s="141"/>
      <c r="GMX423" s="141"/>
      <c r="GMY423" s="141"/>
      <c r="GMZ423" s="141"/>
      <c r="GNA423" s="141"/>
      <c r="GNB423" s="141"/>
      <c r="GNC423" s="141"/>
      <c r="GND423" s="141"/>
      <c r="GNE423" s="141"/>
      <c r="GNF423" s="141"/>
      <c r="GNG423" s="141"/>
      <c r="GNH423" s="141"/>
      <c r="GNI423" s="141"/>
      <c r="GNJ423" s="141"/>
      <c r="GNK423" s="141"/>
      <c r="GNL423" s="141"/>
      <c r="GNM423" s="141"/>
      <c r="GNN423" s="141"/>
      <c r="GNO423" s="141"/>
      <c r="GNP423" s="141"/>
      <c r="GNQ423" s="141"/>
      <c r="GNR423" s="141"/>
      <c r="GNS423" s="141"/>
      <c r="GNT423" s="141"/>
      <c r="GNU423" s="141"/>
      <c r="GNV423" s="141"/>
      <c r="GNW423" s="141"/>
      <c r="GNX423" s="141"/>
      <c r="GNY423" s="141"/>
      <c r="GNZ423" s="141"/>
      <c r="GOA423" s="141"/>
      <c r="GOB423" s="141"/>
      <c r="GOC423" s="141"/>
      <c r="GOD423" s="141"/>
      <c r="GOE423" s="141"/>
      <c r="GOF423" s="141"/>
      <c r="GOG423" s="141"/>
      <c r="GOH423" s="141"/>
      <c r="GOI423" s="141"/>
      <c r="GOJ423" s="141"/>
      <c r="GOK423" s="141"/>
      <c r="GOL423" s="141"/>
      <c r="GOM423" s="141"/>
      <c r="GON423" s="141"/>
      <c r="GOO423" s="141"/>
      <c r="GOP423" s="141"/>
      <c r="GOQ423" s="141"/>
      <c r="GOR423" s="141"/>
      <c r="GOS423" s="141"/>
      <c r="GOT423" s="141"/>
      <c r="GOU423" s="141"/>
      <c r="GOV423" s="141"/>
      <c r="GOW423" s="141"/>
      <c r="GOX423" s="141"/>
      <c r="GOY423" s="141"/>
      <c r="GOZ423" s="141"/>
      <c r="GPA423" s="141"/>
      <c r="GPB423" s="141"/>
      <c r="GPC423" s="141"/>
      <c r="GPD423" s="141"/>
      <c r="GPE423" s="141"/>
      <c r="GPF423" s="141"/>
      <c r="GPG423" s="141"/>
      <c r="GPH423" s="141"/>
      <c r="GPI423" s="141"/>
      <c r="GPJ423" s="141"/>
      <c r="GPK423" s="141"/>
      <c r="GPL423" s="141"/>
      <c r="GPM423" s="141"/>
      <c r="GPN423" s="141"/>
      <c r="GPO423" s="141"/>
      <c r="GPP423" s="141"/>
      <c r="GPQ423" s="141"/>
      <c r="GPR423" s="141"/>
      <c r="GPS423" s="141"/>
      <c r="GPT423" s="141"/>
      <c r="GPU423" s="141"/>
      <c r="GPV423" s="141"/>
      <c r="GPW423" s="141"/>
      <c r="GPX423" s="141"/>
      <c r="GPY423" s="141"/>
      <c r="GPZ423" s="141"/>
      <c r="GQA423" s="141"/>
      <c r="GQB423" s="141"/>
      <c r="GQC423" s="141"/>
      <c r="GQD423" s="141"/>
      <c r="GQE423" s="141"/>
      <c r="GQF423" s="141"/>
      <c r="GQG423" s="141"/>
      <c r="GQH423" s="141"/>
      <c r="GQI423" s="141"/>
      <c r="GQJ423" s="141"/>
      <c r="GQK423" s="141"/>
      <c r="GQL423" s="141"/>
      <c r="GQM423" s="141"/>
      <c r="GQN423" s="141"/>
      <c r="GQO423" s="141"/>
      <c r="GQP423" s="141"/>
      <c r="GQQ423" s="141"/>
      <c r="GQR423" s="141"/>
      <c r="GQS423" s="141"/>
      <c r="GQT423" s="141"/>
      <c r="GQU423" s="141"/>
      <c r="GQV423" s="141"/>
      <c r="GQW423" s="141"/>
      <c r="GQX423" s="141"/>
      <c r="GQY423" s="141"/>
      <c r="GQZ423" s="141"/>
      <c r="GRA423" s="141"/>
      <c r="GRB423" s="141"/>
      <c r="GRC423" s="141"/>
      <c r="GRD423" s="141"/>
      <c r="GRE423" s="141"/>
      <c r="GRF423" s="141"/>
      <c r="GRG423" s="141"/>
      <c r="GRH423" s="141"/>
      <c r="GRI423" s="141"/>
      <c r="GRJ423" s="141"/>
      <c r="GRK423" s="141"/>
      <c r="GRL423" s="141"/>
      <c r="GRM423" s="141"/>
      <c r="GRN423" s="141"/>
      <c r="GRO423" s="141"/>
      <c r="GRP423" s="141"/>
      <c r="GRQ423" s="141"/>
      <c r="GRR423" s="141"/>
      <c r="GRS423" s="141"/>
      <c r="GRT423" s="141"/>
      <c r="GRU423" s="141"/>
      <c r="GRV423" s="141"/>
      <c r="GRW423" s="141"/>
      <c r="GRX423" s="141"/>
      <c r="GRY423" s="141"/>
      <c r="GRZ423" s="141"/>
      <c r="GSA423" s="141"/>
      <c r="GSB423" s="141"/>
      <c r="GSC423" s="141"/>
      <c r="GSD423" s="141"/>
      <c r="GSE423" s="141"/>
      <c r="GSF423" s="141"/>
      <c r="GSG423" s="141"/>
      <c r="GSH423" s="141"/>
      <c r="GSI423" s="141"/>
      <c r="GSJ423" s="141"/>
      <c r="GSK423" s="141"/>
      <c r="GSL423" s="141"/>
      <c r="GSM423" s="141"/>
      <c r="GSN423" s="141"/>
      <c r="GSO423" s="141"/>
      <c r="GSP423" s="141"/>
      <c r="GSQ423" s="141"/>
      <c r="GSR423" s="141"/>
      <c r="GSS423" s="141"/>
      <c r="GST423" s="141"/>
      <c r="GSU423" s="141"/>
      <c r="GSV423" s="141"/>
      <c r="GSW423" s="141"/>
      <c r="GSX423" s="141"/>
      <c r="GSY423" s="141"/>
      <c r="GSZ423" s="141"/>
      <c r="GTA423" s="141"/>
      <c r="GTB423" s="141"/>
      <c r="GTC423" s="141"/>
      <c r="GTD423" s="141"/>
      <c r="GTE423" s="141"/>
      <c r="GTF423" s="141"/>
      <c r="GTG423" s="141"/>
      <c r="GTH423" s="141"/>
      <c r="GTI423" s="141"/>
      <c r="GTJ423" s="141"/>
      <c r="GTK423" s="141"/>
      <c r="GTL423" s="141"/>
      <c r="GTM423" s="141"/>
      <c r="GTN423" s="141"/>
      <c r="GTO423" s="141"/>
      <c r="GTP423" s="141"/>
      <c r="GTQ423" s="141"/>
      <c r="GTR423" s="141"/>
      <c r="GTS423" s="141"/>
      <c r="GTT423" s="141"/>
      <c r="GTU423" s="141"/>
      <c r="GTV423" s="141"/>
      <c r="GTW423" s="141"/>
      <c r="GTX423" s="141"/>
      <c r="GTY423" s="141"/>
      <c r="GTZ423" s="141"/>
      <c r="GUA423" s="141"/>
      <c r="GUB423" s="141"/>
      <c r="GUC423" s="141"/>
      <c r="GUD423" s="141"/>
      <c r="GUE423" s="141"/>
      <c r="GUF423" s="141"/>
      <c r="GUG423" s="141"/>
      <c r="GUH423" s="141"/>
      <c r="GUI423" s="141"/>
      <c r="GUJ423" s="141"/>
      <c r="GUK423" s="141"/>
      <c r="GUL423" s="141"/>
      <c r="GUM423" s="141"/>
      <c r="GUN423" s="141"/>
      <c r="GUO423" s="141"/>
      <c r="GUP423" s="141"/>
      <c r="GUQ423" s="141"/>
      <c r="GUR423" s="141"/>
      <c r="GUS423" s="141"/>
      <c r="GUT423" s="141"/>
      <c r="GUU423" s="141"/>
      <c r="GUV423" s="141"/>
      <c r="GUW423" s="141"/>
      <c r="GUX423" s="141"/>
      <c r="GUY423" s="141"/>
      <c r="GUZ423" s="141"/>
      <c r="GVA423" s="141"/>
      <c r="GVB423" s="141"/>
      <c r="GVC423" s="141"/>
      <c r="GVD423" s="141"/>
      <c r="GVE423" s="141"/>
      <c r="GVF423" s="141"/>
      <c r="GVG423" s="141"/>
      <c r="GVH423" s="141"/>
      <c r="GVI423" s="141"/>
      <c r="GVJ423" s="141"/>
      <c r="GVK423" s="141"/>
      <c r="GVL423" s="141"/>
      <c r="GVM423" s="141"/>
      <c r="GVN423" s="141"/>
      <c r="GVO423" s="141"/>
      <c r="GVP423" s="141"/>
      <c r="GVQ423" s="141"/>
      <c r="GVR423" s="141"/>
      <c r="GVS423" s="141"/>
      <c r="GVT423" s="141"/>
      <c r="GVU423" s="141"/>
      <c r="GVV423" s="141"/>
      <c r="GVW423" s="141"/>
      <c r="GVX423" s="141"/>
      <c r="GVY423" s="141"/>
      <c r="GVZ423" s="141"/>
      <c r="GWA423" s="141"/>
      <c r="GWB423" s="141"/>
      <c r="GWC423" s="141"/>
      <c r="GWD423" s="141"/>
      <c r="GWE423" s="141"/>
      <c r="GWF423" s="141"/>
      <c r="GWG423" s="141"/>
      <c r="GWH423" s="141"/>
      <c r="GWI423" s="141"/>
      <c r="GWJ423" s="141"/>
      <c r="GWK423" s="141"/>
      <c r="GWL423" s="141"/>
      <c r="GWM423" s="141"/>
      <c r="GWN423" s="141"/>
      <c r="GWO423" s="141"/>
      <c r="GWP423" s="141"/>
      <c r="GWQ423" s="141"/>
      <c r="GWR423" s="141"/>
      <c r="GWS423" s="141"/>
      <c r="GWT423" s="141"/>
      <c r="GWU423" s="141"/>
      <c r="GWV423" s="141"/>
      <c r="GWW423" s="141"/>
      <c r="GWX423" s="141"/>
      <c r="GWY423" s="141"/>
      <c r="GWZ423" s="141"/>
      <c r="GXA423" s="141"/>
      <c r="GXB423" s="141"/>
      <c r="GXC423" s="141"/>
      <c r="GXD423" s="141"/>
      <c r="GXE423" s="141"/>
      <c r="GXF423" s="141"/>
      <c r="GXG423" s="141"/>
      <c r="GXH423" s="141"/>
      <c r="GXI423" s="141"/>
      <c r="GXJ423" s="141"/>
      <c r="GXK423" s="141"/>
      <c r="GXL423" s="141"/>
      <c r="GXM423" s="141"/>
      <c r="GXN423" s="141"/>
      <c r="GXO423" s="141"/>
      <c r="GXP423" s="141"/>
      <c r="GXQ423" s="141"/>
      <c r="GXR423" s="141"/>
      <c r="GXS423" s="141"/>
      <c r="GXT423" s="141"/>
      <c r="GXU423" s="141"/>
      <c r="GXV423" s="141"/>
      <c r="GXW423" s="141"/>
      <c r="GXX423" s="141"/>
      <c r="GXY423" s="141"/>
      <c r="GXZ423" s="141"/>
      <c r="GYA423" s="141"/>
      <c r="GYB423" s="141"/>
      <c r="GYC423" s="141"/>
      <c r="GYD423" s="141"/>
      <c r="GYE423" s="141"/>
      <c r="GYF423" s="141"/>
      <c r="GYG423" s="141"/>
      <c r="GYH423" s="141"/>
      <c r="GYI423" s="141"/>
      <c r="GYJ423" s="141"/>
      <c r="GYK423" s="141"/>
      <c r="GYL423" s="141"/>
      <c r="GYM423" s="141"/>
      <c r="GYN423" s="141"/>
      <c r="GYO423" s="141"/>
      <c r="GYP423" s="141"/>
      <c r="GYQ423" s="141"/>
      <c r="GYR423" s="141"/>
      <c r="GYS423" s="141"/>
      <c r="GYT423" s="141"/>
      <c r="GYU423" s="141"/>
      <c r="GYV423" s="141"/>
      <c r="GYW423" s="141"/>
      <c r="GYX423" s="141"/>
      <c r="GYY423" s="141"/>
      <c r="GYZ423" s="141"/>
      <c r="GZA423" s="141"/>
      <c r="GZB423" s="141"/>
      <c r="GZC423" s="141"/>
      <c r="GZD423" s="141"/>
      <c r="GZE423" s="141"/>
      <c r="GZF423" s="141"/>
      <c r="GZG423" s="141"/>
      <c r="GZH423" s="141"/>
      <c r="GZI423" s="141"/>
      <c r="GZJ423" s="141"/>
      <c r="GZK423" s="141"/>
      <c r="GZL423" s="141"/>
      <c r="GZM423" s="141"/>
      <c r="GZN423" s="141"/>
      <c r="GZO423" s="141"/>
      <c r="GZP423" s="141"/>
      <c r="GZQ423" s="141"/>
      <c r="GZR423" s="141"/>
      <c r="GZS423" s="141"/>
      <c r="GZT423" s="141"/>
      <c r="GZU423" s="141"/>
      <c r="GZV423" s="141"/>
      <c r="GZW423" s="141"/>
      <c r="GZX423" s="141"/>
      <c r="GZY423" s="141"/>
      <c r="GZZ423" s="141"/>
      <c r="HAA423" s="141"/>
      <c r="HAB423" s="141"/>
      <c r="HAC423" s="141"/>
      <c r="HAD423" s="141"/>
      <c r="HAE423" s="141"/>
      <c r="HAF423" s="141"/>
      <c r="HAG423" s="141"/>
      <c r="HAH423" s="141"/>
      <c r="HAI423" s="141"/>
      <c r="HAJ423" s="141"/>
      <c r="HAK423" s="141"/>
      <c r="HAL423" s="141"/>
      <c r="HAM423" s="141"/>
      <c r="HAN423" s="141"/>
      <c r="HAO423" s="141"/>
      <c r="HAP423" s="141"/>
      <c r="HAQ423" s="141"/>
      <c r="HAR423" s="141"/>
      <c r="HAS423" s="141"/>
      <c r="HAT423" s="141"/>
      <c r="HAU423" s="141"/>
      <c r="HAV423" s="141"/>
      <c r="HAW423" s="141"/>
      <c r="HAX423" s="141"/>
      <c r="HAY423" s="141"/>
      <c r="HAZ423" s="141"/>
      <c r="HBA423" s="141"/>
      <c r="HBB423" s="141"/>
      <c r="HBC423" s="141"/>
      <c r="HBD423" s="141"/>
      <c r="HBE423" s="141"/>
      <c r="HBF423" s="141"/>
      <c r="HBG423" s="141"/>
      <c r="HBH423" s="141"/>
      <c r="HBI423" s="141"/>
      <c r="HBJ423" s="141"/>
      <c r="HBK423" s="141"/>
      <c r="HBL423" s="141"/>
      <c r="HBM423" s="141"/>
      <c r="HBN423" s="141"/>
      <c r="HBO423" s="141"/>
      <c r="HBP423" s="141"/>
      <c r="HBQ423" s="141"/>
      <c r="HBR423" s="141"/>
      <c r="HBS423" s="141"/>
      <c r="HBT423" s="141"/>
      <c r="HBU423" s="141"/>
      <c r="HBV423" s="141"/>
      <c r="HBW423" s="141"/>
      <c r="HBX423" s="141"/>
      <c r="HBY423" s="141"/>
      <c r="HBZ423" s="141"/>
      <c r="HCA423" s="141"/>
      <c r="HCB423" s="141"/>
      <c r="HCC423" s="141"/>
      <c r="HCD423" s="141"/>
      <c r="HCE423" s="141"/>
      <c r="HCF423" s="141"/>
      <c r="HCG423" s="141"/>
      <c r="HCH423" s="141"/>
      <c r="HCI423" s="141"/>
      <c r="HCJ423" s="141"/>
      <c r="HCK423" s="141"/>
      <c r="HCL423" s="141"/>
      <c r="HCM423" s="141"/>
      <c r="HCN423" s="141"/>
      <c r="HCO423" s="141"/>
      <c r="HCP423" s="141"/>
      <c r="HCQ423" s="141"/>
      <c r="HCR423" s="141"/>
      <c r="HCS423" s="141"/>
      <c r="HCT423" s="141"/>
      <c r="HCU423" s="141"/>
      <c r="HCV423" s="141"/>
      <c r="HCW423" s="141"/>
      <c r="HCX423" s="141"/>
      <c r="HCY423" s="141"/>
      <c r="HCZ423" s="141"/>
      <c r="HDA423" s="141"/>
      <c r="HDB423" s="141"/>
      <c r="HDC423" s="141"/>
      <c r="HDD423" s="141"/>
      <c r="HDE423" s="141"/>
      <c r="HDF423" s="141"/>
      <c r="HDG423" s="141"/>
      <c r="HDH423" s="141"/>
      <c r="HDI423" s="141"/>
      <c r="HDJ423" s="141"/>
      <c r="HDK423" s="141"/>
      <c r="HDL423" s="141"/>
      <c r="HDM423" s="141"/>
      <c r="HDN423" s="141"/>
      <c r="HDO423" s="141"/>
      <c r="HDP423" s="141"/>
      <c r="HDQ423" s="141"/>
      <c r="HDR423" s="141"/>
      <c r="HDS423" s="141"/>
      <c r="HDT423" s="141"/>
      <c r="HDU423" s="141"/>
      <c r="HDV423" s="141"/>
      <c r="HDW423" s="141"/>
      <c r="HDX423" s="141"/>
      <c r="HDY423" s="141"/>
      <c r="HDZ423" s="141"/>
      <c r="HEA423" s="141"/>
      <c r="HEB423" s="141"/>
      <c r="HEC423" s="141"/>
      <c r="HED423" s="141"/>
      <c r="HEE423" s="141"/>
      <c r="HEF423" s="141"/>
      <c r="HEG423" s="141"/>
      <c r="HEH423" s="141"/>
      <c r="HEI423" s="141"/>
      <c r="HEJ423" s="141"/>
      <c r="HEK423" s="141"/>
      <c r="HEL423" s="141"/>
      <c r="HEM423" s="141"/>
      <c r="HEN423" s="141"/>
      <c r="HEO423" s="141"/>
      <c r="HEP423" s="141"/>
      <c r="HEQ423" s="141"/>
      <c r="HER423" s="141"/>
      <c r="HES423" s="141"/>
      <c r="HET423" s="141"/>
      <c r="HEU423" s="141"/>
      <c r="HEV423" s="141"/>
      <c r="HEW423" s="141"/>
      <c r="HEX423" s="141"/>
      <c r="HEY423" s="141"/>
      <c r="HEZ423" s="141"/>
      <c r="HFA423" s="141"/>
      <c r="HFB423" s="141"/>
      <c r="HFC423" s="141"/>
      <c r="HFD423" s="141"/>
      <c r="HFE423" s="141"/>
      <c r="HFF423" s="141"/>
      <c r="HFG423" s="141"/>
      <c r="HFH423" s="141"/>
      <c r="HFI423" s="141"/>
      <c r="HFJ423" s="141"/>
      <c r="HFK423" s="141"/>
      <c r="HFL423" s="141"/>
      <c r="HFM423" s="141"/>
      <c r="HFN423" s="141"/>
      <c r="HFO423" s="141"/>
      <c r="HFP423" s="141"/>
      <c r="HFQ423" s="141"/>
      <c r="HFR423" s="141"/>
      <c r="HFS423" s="141"/>
      <c r="HFT423" s="141"/>
      <c r="HFU423" s="141"/>
      <c r="HFV423" s="141"/>
      <c r="HFW423" s="141"/>
      <c r="HFX423" s="141"/>
      <c r="HFY423" s="141"/>
      <c r="HFZ423" s="141"/>
      <c r="HGA423" s="141"/>
      <c r="HGB423" s="141"/>
      <c r="HGC423" s="141"/>
      <c r="HGD423" s="141"/>
      <c r="HGE423" s="141"/>
      <c r="HGF423" s="141"/>
      <c r="HGG423" s="141"/>
      <c r="HGH423" s="141"/>
      <c r="HGI423" s="141"/>
      <c r="HGJ423" s="141"/>
      <c r="HGK423" s="141"/>
      <c r="HGL423" s="141"/>
      <c r="HGM423" s="141"/>
      <c r="HGN423" s="141"/>
      <c r="HGO423" s="141"/>
      <c r="HGP423" s="141"/>
      <c r="HGQ423" s="141"/>
      <c r="HGR423" s="141"/>
      <c r="HGS423" s="141"/>
      <c r="HGT423" s="141"/>
      <c r="HGU423" s="141"/>
      <c r="HGV423" s="141"/>
      <c r="HGW423" s="141"/>
      <c r="HGX423" s="141"/>
      <c r="HGY423" s="141"/>
      <c r="HGZ423" s="141"/>
      <c r="HHA423" s="141"/>
      <c r="HHB423" s="141"/>
      <c r="HHC423" s="141"/>
      <c r="HHD423" s="141"/>
      <c r="HHE423" s="141"/>
      <c r="HHF423" s="141"/>
      <c r="HHG423" s="141"/>
      <c r="HHH423" s="141"/>
      <c r="HHI423" s="141"/>
      <c r="HHJ423" s="141"/>
      <c r="HHK423" s="141"/>
      <c r="HHL423" s="141"/>
      <c r="HHM423" s="141"/>
      <c r="HHN423" s="141"/>
      <c r="HHO423" s="141"/>
      <c r="HHP423" s="141"/>
      <c r="HHQ423" s="141"/>
      <c r="HHR423" s="141"/>
      <c r="HHS423" s="141"/>
      <c r="HHT423" s="141"/>
      <c r="HHU423" s="141"/>
      <c r="HHV423" s="141"/>
      <c r="HHW423" s="141"/>
      <c r="HHX423" s="141"/>
      <c r="HHY423" s="141"/>
      <c r="HHZ423" s="141"/>
      <c r="HIA423" s="141"/>
      <c r="HIB423" s="141"/>
      <c r="HIC423" s="141"/>
      <c r="HID423" s="141"/>
      <c r="HIE423" s="141"/>
      <c r="HIF423" s="141"/>
      <c r="HIG423" s="141"/>
      <c r="HIH423" s="141"/>
      <c r="HII423" s="141"/>
      <c r="HIJ423" s="141"/>
      <c r="HIK423" s="141"/>
      <c r="HIL423" s="141"/>
      <c r="HIM423" s="141"/>
      <c r="HIN423" s="141"/>
      <c r="HIO423" s="141"/>
      <c r="HIP423" s="141"/>
      <c r="HIQ423" s="141"/>
      <c r="HIR423" s="141"/>
      <c r="HIS423" s="141"/>
      <c r="HIT423" s="141"/>
      <c r="HIU423" s="141"/>
      <c r="HIV423" s="141"/>
      <c r="HIW423" s="141"/>
      <c r="HIX423" s="141"/>
      <c r="HIY423" s="141"/>
      <c r="HIZ423" s="141"/>
      <c r="HJA423" s="141"/>
      <c r="HJB423" s="141"/>
      <c r="HJC423" s="141"/>
      <c r="HJD423" s="141"/>
      <c r="HJE423" s="141"/>
      <c r="HJF423" s="141"/>
      <c r="HJG423" s="141"/>
      <c r="HJH423" s="141"/>
      <c r="HJI423" s="141"/>
      <c r="HJJ423" s="141"/>
      <c r="HJK423" s="141"/>
      <c r="HJL423" s="141"/>
      <c r="HJM423" s="141"/>
      <c r="HJN423" s="141"/>
      <c r="HJO423" s="141"/>
      <c r="HJP423" s="141"/>
      <c r="HJQ423" s="141"/>
      <c r="HJR423" s="141"/>
      <c r="HJS423" s="141"/>
      <c r="HJT423" s="141"/>
      <c r="HJU423" s="141"/>
      <c r="HJV423" s="141"/>
      <c r="HJW423" s="141"/>
      <c r="HJX423" s="141"/>
      <c r="HJY423" s="141"/>
      <c r="HJZ423" s="141"/>
      <c r="HKA423" s="141"/>
      <c r="HKB423" s="141"/>
      <c r="HKC423" s="141"/>
      <c r="HKD423" s="141"/>
      <c r="HKE423" s="141"/>
      <c r="HKF423" s="141"/>
      <c r="HKG423" s="141"/>
      <c r="HKH423" s="141"/>
      <c r="HKI423" s="141"/>
      <c r="HKJ423" s="141"/>
      <c r="HKK423" s="141"/>
      <c r="HKL423" s="141"/>
      <c r="HKM423" s="141"/>
      <c r="HKN423" s="141"/>
      <c r="HKO423" s="141"/>
      <c r="HKP423" s="141"/>
      <c r="HKQ423" s="141"/>
      <c r="HKR423" s="141"/>
      <c r="HKS423" s="141"/>
      <c r="HKT423" s="141"/>
      <c r="HKU423" s="141"/>
      <c r="HKV423" s="141"/>
      <c r="HKW423" s="141"/>
      <c r="HKX423" s="141"/>
      <c r="HKY423" s="141"/>
      <c r="HKZ423" s="141"/>
      <c r="HLA423" s="141"/>
      <c r="HLB423" s="141"/>
      <c r="HLC423" s="141"/>
      <c r="HLD423" s="141"/>
      <c r="HLE423" s="141"/>
      <c r="HLF423" s="141"/>
      <c r="HLG423" s="141"/>
      <c r="HLH423" s="141"/>
      <c r="HLI423" s="141"/>
      <c r="HLJ423" s="141"/>
      <c r="HLK423" s="141"/>
      <c r="HLL423" s="141"/>
      <c r="HLM423" s="141"/>
      <c r="HLN423" s="141"/>
      <c r="HLO423" s="141"/>
      <c r="HLP423" s="141"/>
      <c r="HLQ423" s="141"/>
      <c r="HLR423" s="141"/>
      <c r="HLS423" s="141"/>
      <c r="HLT423" s="141"/>
      <c r="HLU423" s="141"/>
      <c r="HLV423" s="141"/>
      <c r="HLW423" s="141"/>
      <c r="HLX423" s="141"/>
      <c r="HLY423" s="141"/>
      <c r="HLZ423" s="141"/>
      <c r="HMA423" s="141"/>
      <c r="HMB423" s="141"/>
      <c r="HMC423" s="141"/>
      <c r="HMD423" s="141"/>
      <c r="HME423" s="141"/>
      <c r="HMF423" s="141"/>
      <c r="HMG423" s="141"/>
      <c r="HMH423" s="141"/>
      <c r="HMI423" s="141"/>
      <c r="HMJ423" s="141"/>
      <c r="HMK423" s="141"/>
      <c r="HML423" s="141"/>
      <c r="HMM423" s="141"/>
      <c r="HMN423" s="141"/>
      <c r="HMO423" s="141"/>
      <c r="HMP423" s="141"/>
      <c r="HMQ423" s="141"/>
      <c r="HMR423" s="141"/>
      <c r="HMS423" s="141"/>
      <c r="HMT423" s="141"/>
      <c r="HMU423" s="141"/>
      <c r="HMV423" s="141"/>
      <c r="HMW423" s="141"/>
      <c r="HMX423" s="141"/>
      <c r="HMY423" s="141"/>
      <c r="HMZ423" s="141"/>
      <c r="HNA423" s="141"/>
      <c r="HNB423" s="141"/>
      <c r="HNC423" s="141"/>
      <c r="HND423" s="141"/>
      <c r="HNE423" s="141"/>
      <c r="HNF423" s="141"/>
      <c r="HNG423" s="141"/>
      <c r="HNH423" s="141"/>
      <c r="HNI423" s="141"/>
      <c r="HNJ423" s="141"/>
      <c r="HNK423" s="141"/>
      <c r="HNL423" s="141"/>
      <c r="HNM423" s="141"/>
      <c r="HNN423" s="141"/>
      <c r="HNO423" s="141"/>
      <c r="HNP423" s="141"/>
      <c r="HNQ423" s="141"/>
      <c r="HNR423" s="141"/>
      <c r="HNS423" s="141"/>
      <c r="HNT423" s="141"/>
      <c r="HNU423" s="141"/>
      <c r="HNV423" s="141"/>
      <c r="HNW423" s="141"/>
      <c r="HNX423" s="141"/>
      <c r="HNY423" s="141"/>
      <c r="HNZ423" s="141"/>
      <c r="HOA423" s="141"/>
      <c r="HOB423" s="141"/>
      <c r="HOC423" s="141"/>
      <c r="HOD423" s="141"/>
      <c r="HOE423" s="141"/>
      <c r="HOF423" s="141"/>
      <c r="HOG423" s="141"/>
      <c r="HOH423" s="141"/>
      <c r="HOI423" s="141"/>
      <c r="HOJ423" s="141"/>
      <c r="HOK423" s="141"/>
      <c r="HOL423" s="141"/>
      <c r="HOM423" s="141"/>
      <c r="HON423" s="141"/>
      <c r="HOO423" s="141"/>
      <c r="HOP423" s="141"/>
      <c r="HOQ423" s="141"/>
      <c r="HOR423" s="141"/>
      <c r="HOS423" s="141"/>
      <c r="HOT423" s="141"/>
      <c r="HOU423" s="141"/>
      <c r="HOV423" s="141"/>
      <c r="HOW423" s="141"/>
      <c r="HOX423" s="141"/>
      <c r="HOY423" s="141"/>
      <c r="HOZ423" s="141"/>
      <c r="HPA423" s="141"/>
      <c r="HPB423" s="141"/>
      <c r="HPC423" s="141"/>
      <c r="HPD423" s="141"/>
      <c r="HPE423" s="141"/>
      <c r="HPF423" s="141"/>
      <c r="HPG423" s="141"/>
      <c r="HPH423" s="141"/>
      <c r="HPI423" s="141"/>
      <c r="HPJ423" s="141"/>
      <c r="HPK423" s="141"/>
      <c r="HPL423" s="141"/>
      <c r="HPM423" s="141"/>
      <c r="HPN423" s="141"/>
      <c r="HPO423" s="141"/>
      <c r="HPP423" s="141"/>
      <c r="HPQ423" s="141"/>
      <c r="HPR423" s="141"/>
      <c r="HPS423" s="141"/>
      <c r="HPT423" s="141"/>
      <c r="HPU423" s="141"/>
      <c r="HPV423" s="141"/>
      <c r="HPW423" s="141"/>
      <c r="HPX423" s="141"/>
      <c r="HPY423" s="141"/>
      <c r="HPZ423" s="141"/>
      <c r="HQA423" s="141"/>
      <c r="HQB423" s="141"/>
      <c r="HQC423" s="141"/>
      <c r="HQD423" s="141"/>
      <c r="HQE423" s="141"/>
      <c r="HQF423" s="141"/>
      <c r="HQG423" s="141"/>
      <c r="HQH423" s="141"/>
      <c r="HQI423" s="141"/>
      <c r="HQJ423" s="141"/>
      <c r="HQK423" s="141"/>
      <c r="HQL423" s="141"/>
      <c r="HQM423" s="141"/>
      <c r="HQN423" s="141"/>
      <c r="HQO423" s="141"/>
      <c r="HQP423" s="141"/>
      <c r="HQQ423" s="141"/>
      <c r="HQR423" s="141"/>
      <c r="HQS423" s="141"/>
      <c r="HQT423" s="141"/>
      <c r="HQU423" s="141"/>
      <c r="HQV423" s="141"/>
      <c r="HQW423" s="141"/>
      <c r="HQX423" s="141"/>
      <c r="HQY423" s="141"/>
      <c r="HQZ423" s="141"/>
      <c r="HRA423" s="141"/>
      <c r="HRB423" s="141"/>
      <c r="HRC423" s="141"/>
      <c r="HRD423" s="141"/>
      <c r="HRE423" s="141"/>
      <c r="HRF423" s="141"/>
      <c r="HRG423" s="141"/>
      <c r="HRH423" s="141"/>
      <c r="HRI423" s="141"/>
      <c r="HRJ423" s="141"/>
      <c r="HRK423" s="141"/>
      <c r="HRL423" s="141"/>
      <c r="HRM423" s="141"/>
      <c r="HRN423" s="141"/>
      <c r="HRO423" s="141"/>
      <c r="HRP423" s="141"/>
      <c r="HRQ423" s="141"/>
      <c r="HRR423" s="141"/>
      <c r="HRS423" s="141"/>
      <c r="HRT423" s="141"/>
      <c r="HRU423" s="141"/>
      <c r="HRV423" s="141"/>
      <c r="HRW423" s="141"/>
      <c r="HRX423" s="141"/>
      <c r="HRY423" s="141"/>
      <c r="HRZ423" s="141"/>
      <c r="HSA423" s="141"/>
      <c r="HSB423" s="141"/>
      <c r="HSC423" s="141"/>
      <c r="HSD423" s="141"/>
      <c r="HSE423" s="141"/>
      <c r="HSF423" s="141"/>
      <c r="HSG423" s="141"/>
      <c r="HSH423" s="141"/>
      <c r="HSI423" s="141"/>
      <c r="HSJ423" s="141"/>
      <c r="HSK423" s="141"/>
      <c r="HSL423" s="141"/>
      <c r="HSM423" s="141"/>
      <c r="HSN423" s="141"/>
      <c r="HSO423" s="141"/>
      <c r="HSP423" s="141"/>
      <c r="HSQ423" s="141"/>
      <c r="HSR423" s="141"/>
      <c r="HSS423" s="141"/>
      <c r="HST423" s="141"/>
      <c r="HSU423" s="141"/>
      <c r="HSV423" s="141"/>
      <c r="HSW423" s="141"/>
      <c r="HSX423" s="141"/>
      <c r="HSY423" s="141"/>
      <c r="HSZ423" s="141"/>
      <c r="HTA423" s="141"/>
      <c r="HTB423" s="141"/>
      <c r="HTC423" s="141"/>
      <c r="HTD423" s="141"/>
      <c r="HTE423" s="141"/>
      <c r="HTF423" s="141"/>
      <c r="HTG423" s="141"/>
      <c r="HTH423" s="141"/>
      <c r="HTI423" s="141"/>
      <c r="HTJ423" s="141"/>
      <c r="HTK423" s="141"/>
      <c r="HTL423" s="141"/>
      <c r="HTM423" s="141"/>
      <c r="HTN423" s="141"/>
      <c r="HTO423" s="141"/>
      <c r="HTP423" s="141"/>
      <c r="HTQ423" s="141"/>
      <c r="HTR423" s="141"/>
      <c r="HTS423" s="141"/>
      <c r="HTT423" s="141"/>
      <c r="HTU423" s="141"/>
      <c r="HTV423" s="141"/>
      <c r="HTW423" s="141"/>
      <c r="HTX423" s="141"/>
      <c r="HTY423" s="141"/>
      <c r="HTZ423" s="141"/>
      <c r="HUA423" s="141"/>
      <c r="HUB423" s="141"/>
      <c r="HUC423" s="141"/>
      <c r="HUD423" s="141"/>
      <c r="HUE423" s="141"/>
      <c r="HUF423" s="141"/>
      <c r="HUG423" s="141"/>
      <c r="HUH423" s="141"/>
      <c r="HUI423" s="141"/>
      <c r="HUJ423" s="141"/>
      <c r="HUK423" s="141"/>
      <c r="HUL423" s="141"/>
      <c r="HUM423" s="141"/>
      <c r="HUN423" s="141"/>
      <c r="HUO423" s="141"/>
      <c r="HUP423" s="141"/>
      <c r="HUQ423" s="141"/>
      <c r="HUR423" s="141"/>
      <c r="HUS423" s="141"/>
      <c r="HUT423" s="141"/>
      <c r="HUU423" s="141"/>
      <c r="HUV423" s="141"/>
      <c r="HUW423" s="141"/>
      <c r="HUX423" s="141"/>
      <c r="HUY423" s="141"/>
      <c r="HUZ423" s="141"/>
      <c r="HVA423" s="141"/>
      <c r="HVB423" s="141"/>
      <c r="HVC423" s="141"/>
      <c r="HVD423" s="141"/>
      <c r="HVE423" s="141"/>
      <c r="HVF423" s="141"/>
      <c r="HVG423" s="141"/>
      <c r="HVH423" s="141"/>
      <c r="HVI423" s="141"/>
      <c r="HVJ423" s="141"/>
      <c r="HVK423" s="141"/>
      <c r="HVL423" s="141"/>
      <c r="HVM423" s="141"/>
      <c r="HVN423" s="141"/>
      <c r="HVO423" s="141"/>
      <c r="HVP423" s="141"/>
      <c r="HVQ423" s="141"/>
      <c r="HVR423" s="141"/>
      <c r="HVS423" s="141"/>
      <c r="HVT423" s="141"/>
      <c r="HVU423" s="141"/>
      <c r="HVV423" s="141"/>
      <c r="HVW423" s="141"/>
      <c r="HVX423" s="141"/>
      <c r="HVY423" s="141"/>
      <c r="HVZ423" s="141"/>
      <c r="HWA423" s="141"/>
      <c r="HWB423" s="141"/>
      <c r="HWC423" s="141"/>
      <c r="HWD423" s="141"/>
      <c r="HWE423" s="141"/>
      <c r="HWF423" s="141"/>
      <c r="HWG423" s="141"/>
      <c r="HWH423" s="141"/>
      <c r="HWI423" s="141"/>
      <c r="HWJ423" s="141"/>
      <c r="HWK423" s="141"/>
      <c r="HWL423" s="141"/>
      <c r="HWM423" s="141"/>
      <c r="HWN423" s="141"/>
      <c r="HWO423" s="141"/>
      <c r="HWP423" s="141"/>
      <c r="HWQ423" s="141"/>
      <c r="HWR423" s="141"/>
      <c r="HWS423" s="141"/>
      <c r="HWT423" s="141"/>
      <c r="HWU423" s="141"/>
      <c r="HWV423" s="141"/>
      <c r="HWW423" s="141"/>
      <c r="HWX423" s="141"/>
      <c r="HWY423" s="141"/>
      <c r="HWZ423" s="141"/>
      <c r="HXA423" s="141"/>
      <c r="HXB423" s="141"/>
      <c r="HXC423" s="141"/>
      <c r="HXD423" s="141"/>
      <c r="HXE423" s="141"/>
      <c r="HXF423" s="141"/>
      <c r="HXG423" s="141"/>
      <c r="HXH423" s="141"/>
      <c r="HXI423" s="141"/>
      <c r="HXJ423" s="141"/>
      <c r="HXK423" s="141"/>
      <c r="HXL423" s="141"/>
      <c r="HXM423" s="141"/>
      <c r="HXN423" s="141"/>
      <c r="HXO423" s="141"/>
      <c r="HXP423" s="141"/>
      <c r="HXQ423" s="141"/>
      <c r="HXR423" s="141"/>
      <c r="HXS423" s="141"/>
      <c r="HXT423" s="141"/>
      <c r="HXU423" s="141"/>
      <c r="HXV423" s="141"/>
      <c r="HXW423" s="141"/>
      <c r="HXX423" s="141"/>
      <c r="HXY423" s="141"/>
      <c r="HXZ423" s="141"/>
      <c r="HYA423" s="141"/>
      <c r="HYB423" s="141"/>
      <c r="HYC423" s="141"/>
      <c r="HYD423" s="141"/>
      <c r="HYE423" s="141"/>
      <c r="HYF423" s="141"/>
      <c r="HYG423" s="141"/>
      <c r="HYH423" s="141"/>
      <c r="HYI423" s="141"/>
      <c r="HYJ423" s="141"/>
      <c r="HYK423" s="141"/>
      <c r="HYL423" s="141"/>
      <c r="HYM423" s="141"/>
      <c r="HYN423" s="141"/>
      <c r="HYO423" s="141"/>
      <c r="HYP423" s="141"/>
      <c r="HYQ423" s="141"/>
      <c r="HYR423" s="141"/>
      <c r="HYS423" s="141"/>
      <c r="HYT423" s="141"/>
      <c r="HYU423" s="141"/>
      <c r="HYV423" s="141"/>
      <c r="HYW423" s="141"/>
      <c r="HYX423" s="141"/>
      <c r="HYY423" s="141"/>
      <c r="HYZ423" s="141"/>
      <c r="HZA423" s="141"/>
      <c r="HZB423" s="141"/>
      <c r="HZC423" s="141"/>
      <c r="HZD423" s="141"/>
      <c r="HZE423" s="141"/>
      <c r="HZF423" s="141"/>
      <c r="HZG423" s="141"/>
      <c r="HZH423" s="141"/>
      <c r="HZI423" s="141"/>
      <c r="HZJ423" s="141"/>
      <c r="HZK423" s="141"/>
      <c r="HZL423" s="141"/>
      <c r="HZM423" s="141"/>
      <c r="HZN423" s="141"/>
      <c r="HZO423" s="141"/>
      <c r="HZP423" s="141"/>
      <c r="HZQ423" s="141"/>
      <c r="HZR423" s="141"/>
      <c r="HZS423" s="141"/>
      <c r="HZT423" s="141"/>
      <c r="HZU423" s="141"/>
      <c r="HZV423" s="141"/>
      <c r="HZW423" s="141"/>
      <c r="HZX423" s="141"/>
      <c r="HZY423" s="141"/>
      <c r="HZZ423" s="141"/>
      <c r="IAA423" s="141"/>
      <c r="IAB423" s="141"/>
      <c r="IAC423" s="141"/>
      <c r="IAD423" s="141"/>
      <c r="IAE423" s="141"/>
      <c r="IAF423" s="141"/>
      <c r="IAG423" s="141"/>
      <c r="IAH423" s="141"/>
      <c r="IAI423" s="141"/>
      <c r="IAJ423" s="141"/>
      <c r="IAK423" s="141"/>
      <c r="IAL423" s="141"/>
      <c r="IAM423" s="141"/>
      <c r="IAN423" s="141"/>
      <c r="IAO423" s="141"/>
      <c r="IAP423" s="141"/>
      <c r="IAQ423" s="141"/>
      <c r="IAR423" s="141"/>
      <c r="IAS423" s="141"/>
      <c r="IAT423" s="141"/>
      <c r="IAU423" s="141"/>
      <c r="IAV423" s="141"/>
      <c r="IAW423" s="141"/>
      <c r="IAX423" s="141"/>
      <c r="IAY423" s="141"/>
      <c r="IAZ423" s="141"/>
      <c r="IBA423" s="141"/>
      <c r="IBB423" s="141"/>
      <c r="IBC423" s="141"/>
      <c r="IBD423" s="141"/>
      <c r="IBE423" s="141"/>
      <c r="IBF423" s="141"/>
      <c r="IBG423" s="141"/>
      <c r="IBH423" s="141"/>
      <c r="IBI423" s="141"/>
      <c r="IBJ423" s="141"/>
      <c r="IBK423" s="141"/>
      <c r="IBL423" s="141"/>
      <c r="IBM423" s="141"/>
      <c r="IBN423" s="141"/>
      <c r="IBO423" s="141"/>
      <c r="IBP423" s="141"/>
      <c r="IBQ423" s="141"/>
      <c r="IBR423" s="141"/>
      <c r="IBS423" s="141"/>
      <c r="IBT423" s="141"/>
      <c r="IBU423" s="141"/>
      <c r="IBV423" s="141"/>
      <c r="IBW423" s="141"/>
      <c r="IBX423" s="141"/>
      <c r="IBY423" s="141"/>
      <c r="IBZ423" s="141"/>
      <c r="ICA423" s="141"/>
      <c r="ICB423" s="141"/>
      <c r="ICC423" s="141"/>
      <c r="ICD423" s="141"/>
      <c r="ICE423" s="141"/>
      <c r="ICF423" s="141"/>
      <c r="ICG423" s="141"/>
      <c r="ICH423" s="141"/>
      <c r="ICI423" s="141"/>
      <c r="ICJ423" s="141"/>
      <c r="ICK423" s="141"/>
      <c r="ICL423" s="141"/>
      <c r="ICM423" s="141"/>
      <c r="ICN423" s="141"/>
      <c r="ICO423" s="141"/>
      <c r="ICP423" s="141"/>
      <c r="ICQ423" s="141"/>
      <c r="ICR423" s="141"/>
      <c r="ICS423" s="141"/>
      <c r="ICT423" s="141"/>
      <c r="ICU423" s="141"/>
      <c r="ICV423" s="141"/>
      <c r="ICW423" s="141"/>
      <c r="ICX423" s="141"/>
      <c r="ICY423" s="141"/>
      <c r="ICZ423" s="141"/>
      <c r="IDA423" s="141"/>
      <c r="IDB423" s="141"/>
      <c r="IDC423" s="141"/>
      <c r="IDD423" s="141"/>
      <c r="IDE423" s="141"/>
      <c r="IDF423" s="141"/>
      <c r="IDG423" s="141"/>
      <c r="IDH423" s="141"/>
      <c r="IDI423" s="141"/>
      <c r="IDJ423" s="141"/>
      <c r="IDK423" s="141"/>
      <c r="IDL423" s="141"/>
      <c r="IDM423" s="141"/>
      <c r="IDN423" s="141"/>
      <c r="IDO423" s="141"/>
      <c r="IDP423" s="141"/>
      <c r="IDQ423" s="141"/>
      <c r="IDR423" s="141"/>
      <c r="IDS423" s="141"/>
      <c r="IDT423" s="141"/>
      <c r="IDU423" s="141"/>
      <c r="IDV423" s="141"/>
      <c r="IDW423" s="141"/>
      <c r="IDX423" s="141"/>
      <c r="IDY423" s="141"/>
      <c r="IDZ423" s="141"/>
      <c r="IEA423" s="141"/>
      <c r="IEB423" s="141"/>
      <c r="IEC423" s="141"/>
      <c r="IED423" s="141"/>
      <c r="IEE423" s="141"/>
      <c r="IEF423" s="141"/>
      <c r="IEG423" s="141"/>
      <c r="IEH423" s="141"/>
      <c r="IEI423" s="141"/>
      <c r="IEJ423" s="141"/>
      <c r="IEK423" s="141"/>
      <c r="IEL423" s="141"/>
      <c r="IEM423" s="141"/>
      <c r="IEN423" s="141"/>
      <c r="IEO423" s="141"/>
      <c r="IEP423" s="141"/>
      <c r="IEQ423" s="141"/>
      <c r="IER423" s="141"/>
      <c r="IES423" s="141"/>
      <c r="IET423" s="141"/>
      <c r="IEU423" s="141"/>
      <c r="IEV423" s="141"/>
      <c r="IEW423" s="141"/>
      <c r="IEX423" s="141"/>
      <c r="IEY423" s="141"/>
      <c r="IEZ423" s="141"/>
      <c r="IFA423" s="141"/>
      <c r="IFB423" s="141"/>
      <c r="IFC423" s="141"/>
      <c r="IFD423" s="141"/>
      <c r="IFE423" s="141"/>
      <c r="IFF423" s="141"/>
      <c r="IFG423" s="141"/>
      <c r="IFH423" s="141"/>
      <c r="IFI423" s="141"/>
      <c r="IFJ423" s="141"/>
      <c r="IFK423" s="141"/>
      <c r="IFL423" s="141"/>
      <c r="IFM423" s="141"/>
      <c r="IFN423" s="141"/>
      <c r="IFO423" s="141"/>
      <c r="IFP423" s="141"/>
      <c r="IFQ423" s="141"/>
      <c r="IFR423" s="141"/>
      <c r="IFS423" s="141"/>
      <c r="IFT423" s="141"/>
      <c r="IFU423" s="141"/>
      <c r="IFV423" s="141"/>
      <c r="IFW423" s="141"/>
      <c r="IFX423" s="141"/>
      <c r="IFY423" s="141"/>
      <c r="IFZ423" s="141"/>
      <c r="IGA423" s="141"/>
      <c r="IGB423" s="141"/>
      <c r="IGC423" s="141"/>
      <c r="IGD423" s="141"/>
      <c r="IGE423" s="141"/>
      <c r="IGF423" s="141"/>
      <c r="IGG423" s="141"/>
      <c r="IGH423" s="141"/>
      <c r="IGI423" s="141"/>
      <c r="IGJ423" s="141"/>
      <c r="IGK423" s="141"/>
      <c r="IGL423" s="141"/>
      <c r="IGM423" s="141"/>
      <c r="IGN423" s="141"/>
      <c r="IGO423" s="141"/>
      <c r="IGP423" s="141"/>
      <c r="IGQ423" s="141"/>
      <c r="IGR423" s="141"/>
      <c r="IGS423" s="141"/>
      <c r="IGT423" s="141"/>
      <c r="IGU423" s="141"/>
      <c r="IGV423" s="141"/>
      <c r="IGW423" s="141"/>
      <c r="IGX423" s="141"/>
      <c r="IGY423" s="141"/>
      <c r="IGZ423" s="141"/>
      <c r="IHA423" s="141"/>
      <c r="IHB423" s="141"/>
      <c r="IHC423" s="141"/>
      <c r="IHD423" s="141"/>
      <c r="IHE423" s="141"/>
      <c r="IHF423" s="141"/>
      <c r="IHG423" s="141"/>
      <c r="IHH423" s="141"/>
      <c r="IHI423" s="141"/>
      <c r="IHJ423" s="141"/>
      <c r="IHK423" s="141"/>
      <c r="IHL423" s="141"/>
      <c r="IHM423" s="141"/>
      <c r="IHN423" s="141"/>
      <c r="IHO423" s="141"/>
      <c r="IHP423" s="141"/>
      <c r="IHQ423" s="141"/>
      <c r="IHR423" s="141"/>
      <c r="IHS423" s="141"/>
      <c r="IHT423" s="141"/>
      <c r="IHU423" s="141"/>
      <c r="IHV423" s="141"/>
      <c r="IHW423" s="141"/>
      <c r="IHX423" s="141"/>
      <c r="IHY423" s="141"/>
      <c r="IHZ423" s="141"/>
      <c r="IIA423" s="141"/>
      <c r="IIB423" s="141"/>
      <c r="IIC423" s="141"/>
      <c r="IID423" s="141"/>
      <c r="IIE423" s="141"/>
      <c r="IIF423" s="141"/>
      <c r="IIG423" s="141"/>
      <c r="IIH423" s="141"/>
      <c r="III423" s="141"/>
      <c r="IIJ423" s="141"/>
      <c r="IIK423" s="141"/>
      <c r="IIL423" s="141"/>
      <c r="IIM423" s="141"/>
      <c r="IIN423" s="141"/>
      <c r="IIO423" s="141"/>
      <c r="IIP423" s="141"/>
      <c r="IIQ423" s="141"/>
      <c r="IIR423" s="141"/>
      <c r="IIS423" s="141"/>
      <c r="IIT423" s="141"/>
      <c r="IIU423" s="141"/>
      <c r="IIV423" s="141"/>
      <c r="IIW423" s="141"/>
      <c r="IIX423" s="141"/>
      <c r="IIY423" s="141"/>
      <c r="IIZ423" s="141"/>
      <c r="IJA423" s="141"/>
      <c r="IJB423" s="141"/>
      <c r="IJC423" s="141"/>
      <c r="IJD423" s="141"/>
      <c r="IJE423" s="141"/>
      <c r="IJF423" s="141"/>
      <c r="IJG423" s="141"/>
      <c r="IJH423" s="141"/>
      <c r="IJI423" s="141"/>
      <c r="IJJ423" s="141"/>
      <c r="IJK423" s="141"/>
      <c r="IJL423" s="141"/>
      <c r="IJM423" s="141"/>
      <c r="IJN423" s="141"/>
      <c r="IJO423" s="141"/>
      <c r="IJP423" s="141"/>
      <c r="IJQ423" s="141"/>
      <c r="IJR423" s="141"/>
      <c r="IJS423" s="141"/>
      <c r="IJT423" s="141"/>
      <c r="IJU423" s="141"/>
      <c r="IJV423" s="141"/>
      <c r="IJW423" s="141"/>
      <c r="IJX423" s="141"/>
      <c r="IJY423" s="141"/>
      <c r="IJZ423" s="141"/>
      <c r="IKA423" s="141"/>
      <c r="IKB423" s="141"/>
      <c r="IKC423" s="141"/>
      <c r="IKD423" s="141"/>
      <c r="IKE423" s="141"/>
      <c r="IKF423" s="141"/>
      <c r="IKG423" s="141"/>
      <c r="IKH423" s="141"/>
      <c r="IKI423" s="141"/>
      <c r="IKJ423" s="141"/>
      <c r="IKK423" s="141"/>
      <c r="IKL423" s="141"/>
      <c r="IKM423" s="141"/>
      <c r="IKN423" s="141"/>
      <c r="IKO423" s="141"/>
      <c r="IKP423" s="141"/>
      <c r="IKQ423" s="141"/>
      <c r="IKR423" s="141"/>
      <c r="IKS423" s="141"/>
      <c r="IKT423" s="141"/>
      <c r="IKU423" s="141"/>
      <c r="IKV423" s="141"/>
      <c r="IKW423" s="141"/>
      <c r="IKX423" s="141"/>
      <c r="IKY423" s="141"/>
      <c r="IKZ423" s="141"/>
      <c r="ILA423" s="141"/>
      <c r="ILB423" s="141"/>
      <c r="ILC423" s="141"/>
      <c r="ILD423" s="141"/>
      <c r="ILE423" s="141"/>
      <c r="ILF423" s="141"/>
      <c r="ILG423" s="141"/>
      <c r="ILH423" s="141"/>
      <c r="ILI423" s="141"/>
      <c r="ILJ423" s="141"/>
      <c r="ILK423" s="141"/>
      <c r="ILL423" s="141"/>
      <c r="ILM423" s="141"/>
      <c r="ILN423" s="141"/>
      <c r="ILO423" s="141"/>
      <c r="ILP423" s="141"/>
      <c r="ILQ423" s="141"/>
      <c r="ILR423" s="141"/>
      <c r="ILS423" s="141"/>
      <c r="ILT423" s="141"/>
      <c r="ILU423" s="141"/>
      <c r="ILV423" s="141"/>
      <c r="ILW423" s="141"/>
      <c r="ILX423" s="141"/>
      <c r="ILY423" s="141"/>
      <c r="ILZ423" s="141"/>
      <c r="IMA423" s="141"/>
      <c r="IMB423" s="141"/>
      <c r="IMC423" s="141"/>
      <c r="IMD423" s="141"/>
      <c r="IME423" s="141"/>
      <c r="IMF423" s="141"/>
      <c r="IMG423" s="141"/>
      <c r="IMH423" s="141"/>
      <c r="IMI423" s="141"/>
      <c r="IMJ423" s="141"/>
      <c r="IMK423" s="141"/>
      <c r="IML423" s="141"/>
      <c r="IMM423" s="141"/>
      <c r="IMN423" s="141"/>
      <c r="IMO423" s="141"/>
      <c r="IMP423" s="141"/>
      <c r="IMQ423" s="141"/>
      <c r="IMR423" s="141"/>
      <c r="IMS423" s="141"/>
      <c r="IMT423" s="141"/>
      <c r="IMU423" s="141"/>
      <c r="IMV423" s="141"/>
      <c r="IMW423" s="141"/>
      <c r="IMX423" s="141"/>
      <c r="IMY423" s="141"/>
      <c r="IMZ423" s="141"/>
      <c r="INA423" s="141"/>
      <c r="INB423" s="141"/>
      <c r="INC423" s="141"/>
      <c r="IND423" s="141"/>
      <c r="INE423" s="141"/>
      <c r="INF423" s="141"/>
      <c r="ING423" s="141"/>
      <c r="INH423" s="141"/>
      <c r="INI423" s="141"/>
      <c r="INJ423" s="141"/>
      <c r="INK423" s="141"/>
      <c r="INL423" s="141"/>
      <c r="INM423" s="141"/>
      <c r="INN423" s="141"/>
      <c r="INO423" s="141"/>
      <c r="INP423" s="141"/>
      <c r="INQ423" s="141"/>
      <c r="INR423" s="141"/>
      <c r="INS423" s="141"/>
      <c r="INT423" s="141"/>
      <c r="INU423" s="141"/>
      <c r="INV423" s="141"/>
      <c r="INW423" s="141"/>
      <c r="INX423" s="141"/>
      <c r="INY423" s="141"/>
      <c r="INZ423" s="141"/>
      <c r="IOA423" s="141"/>
      <c r="IOB423" s="141"/>
      <c r="IOC423" s="141"/>
      <c r="IOD423" s="141"/>
      <c r="IOE423" s="141"/>
      <c r="IOF423" s="141"/>
      <c r="IOG423" s="141"/>
      <c r="IOH423" s="141"/>
      <c r="IOI423" s="141"/>
      <c r="IOJ423" s="141"/>
      <c r="IOK423" s="141"/>
      <c r="IOL423" s="141"/>
      <c r="IOM423" s="141"/>
      <c r="ION423" s="141"/>
      <c r="IOO423" s="141"/>
      <c r="IOP423" s="141"/>
      <c r="IOQ423" s="141"/>
      <c r="IOR423" s="141"/>
      <c r="IOS423" s="141"/>
      <c r="IOT423" s="141"/>
      <c r="IOU423" s="141"/>
      <c r="IOV423" s="141"/>
      <c r="IOW423" s="141"/>
      <c r="IOX423" s="141"/>
      <c r="IOY423" s="141"/>
      <c r="IOZ423" s="141"/>
      <c r="IPA423" s="141"/>
      <c r="IPB423" s="141"/>
      <c r="IPC423" s="141"/>
      <c r="IPD423" s="141"/>
      <c r="IPE423" s="141"/>
      <c r="IPF423" s="141"/>
      <c r="IPG423" s="141"/>
      <c r="IPH423" s="141"/>
      <c r="IPI423" s="141"/>
      <c r="IPJ423" s="141"/>
      <c r="IPK423" s="141"/>
      <c r="IPL423" s="141"/>
      <c r="IPM423" s="141"/>
      <c r="IPN423" s="141"/>
      <c r="IPO423" s="141"/>
      <c r="IPP423" s="141"/>
      <c r="IPQ423" s="141"/>
      <c r="IPR423" s="141"/>
      <c r="IPS423" s="141"/>
      <c r="IPT423" s="141"/>
      <c r="IPU423" s="141"/>
      <c r="IPV423" s="141"/>
      <c r="IPW423" s="141"/>
      <c r="IPX423" s="141"/>
      <c r="IPY423" s="141"/>
      <c r="IPZ423" s="141"/>
      <c r="IQA423" s="141"/>
      <c r="IQB423" s="141"/>
      <c r="IQC423" s="141"/>
      <c r="IQD423" s="141"/>
      <c r="IQE423" s="141"/>
      <c r="IQF423" s="141"/>
      <c r="IQG423" s="141"/>
      <c r="IQH423" s="141"/>
      <c r="IQI423" s="141"/>
      <c r="IQJ423" s="141"/>
      <c r="IQK423" s="141"/>
      <c r="IQL423" s="141"/>
      <c r="IQM423" s="141"/>
      <c r="IQN423" s="141"/>
      <c r="IQO423" s="141"/>
      <c r="IQP423" s="141"/>
      <c r="IQQ423" s="141"/>
      <c r="IQR423" s="141"/>
      <c r="IQS423" s="141"/>
      <c r="IQT423" s="141"/>
      <c r="IQU423" s="141"/>
      <c r="IQV423" s="141"/>
      <c r="IQW423" s="141"/>
      <c r="IQX423" s="141"/>
      <c r="IQY423" s="141"/>
      <c r="IQZ423" s="141"/>
      <c r="IRA423" s="141"/>
      <c r="IRB423" s="141"/>
      <c r="IRC423" s="141"/>
      <c r="IRD423" s="141"/>
      <c r="IRE423" s="141"/>
      <c r="IRF423" s="141"/>
      <c r="IRG423" s="141"/>
      <c r="IRH423" s="141"/>
      <c r="IRI423" s="141"/>
      <c r="IRJ423" s="141"/>
      <c r="IRK423" s="141"/>
      <c r="IRL423" s="141"/>
      <c r="IRM423" s="141"/>
      <c r="IRN423" s="141"/>
      <c r="IRO423" s="141"/>
      <c r="IRP423" s="141"/>
      <c r="IRQ423" s="141"/>
      <c r="IRR423" s="141"/>
      <c r="IRS423" s="141"/>
      <c r="IRT423" s="141"/>
      <c r="IRU423" s="141"/>
      <c r="IRV423" s="141"/>
      <c r="IRW423" s="141"/>
      <c r="IRX423" s="141"/>
      <c r="IRY423" s="141"/>
      <c r="IRZ423" s="141"/>
      <c r="ISA423" s="141"/>
      <c r="ISB423" s="141"/>
      <c r="ISC423" s="141"/>
      <c r="ISD423" s="141"/>
      <c r="ISE423" s="141"/>
      <c r="ISF423" s="141"/>
      <c r="ISG423" s="141"/>
      <c r="ISH423" s="141"/>
      <c r="ISI423" s="141"/>
      <c r="ISJ423" s="141"/>
      <c r="ISK423" s="141"/>
      <c r="ISL423" s="141"/>
      <c r="ISM423" s="141"/>
      <c r="ISN423" s="141"/>
      <c r="ISO423" s="141"/>
      <c r="ISP423" s="141"/>
      <c r="ISQ423" s="141"/>
      <c r="ISR423" s="141"/>
      <c r="ISS423" s="141"/>
      <c r="IST423" s="141"/>
      <c r="ISU423" s="141"/>
      <c r="ISV423" s="141"/>
      <c r="ISW423" s="141"/>
      <c r="ISX423" s="141"/>
      <c r="ISY423" s="141"/>
      <c r="ISZ423" s="141"/>
      <c r="ITA423" s="141"/>
      <c r="ITB423" s="141"/>
      <c r="ITC423" s="141"/>
      <c r="ITD423" s="141"/>
      <c r="ITE423" s="141"/>
      <c r="ITF423" s="141"/>
      <c r="ITG423" s="141"/>
      <c r="ITH423" s="141"/>
      <c r="ITI423" s="141"/>
      <c r="ITJ423" s="141"/>
      <c r="ITK423" s="141"/>
      <c r="ITL423" s="141"/>
      <c r="ITM423" s="141"/>
      <c r="ITN423" s="141"/>
      <c r="ITO423" s="141"/>
      <c r="ITP423" s="141"/>
      <c r="ITQ423" s="141"/>
      <c r="ITR423" s="141"/>
      <c r="ITS423" s="141"/>
      <c r="ITT423" s="141"/>
      <c r="ITU423" s="141"/>
      <c r="ITV423" s="141"/>
      <c r="ITW423" s="141"/>
      <c r="ITX423" s="141"/>
      <c r="ITY423" s="141"/>
      <c r="ITZ423" s="141"/>
      <c r="IUA423" s="141"/>
      <c r="IUB423" s="141"/>
      <c r="IUC423" s="141"/>
      <c r="IUD423" s="141"/>
      <c r="IUE423" s="141"/>
      <c r="IUF423" s="141"/>
      <c r="IUG423" s="141"/>
      <c r="IUH423" s="141"/>
      <c r="IUI423" s="141"/>
      <c r="IUJ423" s="141"/>
      <c r="IUK423" s="141"/>
      <c r="IUL423" s="141"/>
      <c r="IUM423" s="141"/>
      <c r="IUN423" s="141"/>
      <c r="IUO423" s="141"/>
      <c r="IUP423" s="141"/>
      <c r="IUQ423" s="141"/>
      <c r="IUR423" s="141"/>
      <c r="IUS423" s="141"/>
      <c r="IUT423" s="141"/>
      <c r="IUU423" s="141"/>
      <c r="IUV423" s="141"/>
      <c r="IUW423" s="141"/>
      <c r="IUX423" s="141"/>
      <c r="IUY423" s="141"/>
      <c r="IUZ423" s="141"/>
      <c r="IVA423" s="141"/>
      <c r="IVB423" s="141"/>
      <c r="IVC423" s="141"/>
      <c r="IVD423" s="141"/>
      <c r="IVE423" s="141"/>
      <c r="IVF423" s="141"/>
      <c r="IVG423" s="141"/>
      <c r="IVH423" s="141"/>
      <c r="IVI423" s="141"/>
      <c r="IVJ423" s="141"/>
      <c r="IVK423" s="141"/>
      <c r="IVL423" s="141"/>
      <c r="IVM423" s="141"/>
      <c r="IVN423" s="141"/>
      <c r="IVO423" s="141"/>
      <c r="IVP423" s="141"/>
      <c r="IVQ423" s="141"/>
      <c r="IVR423" s="141"/>
      <c r="IVS423" s="141"/>
      <c r="IVT423" s="141"/>
      <c r="IVU423" s="141"/>
      <c r="IVV423" s="141"/>
      <c r="IVW423" s="141"/>
      <c r="IVX423" s="141"/>
      <c r="IVY423" s="141"/>
      <c r="IVZ423" s="141"/>
      <c r="IWA423" s="141"/>
      <c r="IWB423" s="141"/>
      <c r="IWC423" s="141"/>
      <c r="IWD423" s="141"/>
      <c r="IWE423" s="141"/>
      <c r="IWF423" s="141"/>
      <c r="IWG423" s="141"/>
      <c r="IWH423" s="141"/>
      <c r="IWI423" s="141"/>
      <c r="IWJ423" s="141"/>
      <c r="IWK423" s="141"/>
      <c r="IWL423" s="141"/>
      <c r="IWM423" s="141"/>
      <c r="IWN423" s="141"/>
      <c r="IWO423" s="141"/>
      <c r="IWP423" s="141"/>
      <c r="IWQ423" s="141"/>
      <c r="IWR423" s="141"/>
      <c r="IWS423" s="141"/>
      <c r="IWT423" s="141"/>
      <c r="IWU423" s="141"/>
      <c r="IWV423" s="141"/>
      <c r="IWW423" s="141"/>
      <c r="IWX423" s="141"/>
      <c r="IWY423" s="141"/>
      <c r="IWZ423" s="141"/>
      <c r="IXA423" s="141"/>
      <c r="IXB423" s="141"/>
      <c r="IXC423" s="141"/>
      <c r="IXD423" s="141"/>
      <c r="IXE423" s="141"/>
      <c r="IXF423" s="141"/>
      <c r="IXG423" s="141"/>
      <c r="IXH423" s="141"/>
      <c r="IXI423" s="141"/>
      <c r="IXJ423" s="141"/>
      <c r="IXK423" s="141"/>
      <c r="IXL423" s="141"/>
      <c r="IXM423" s="141"/>
      <c r="IXN423" s="141"/>
      <c r="IXO423" s="141"/>
      <c r="IXP423" s="141"/>
      <c r="IXQ423" s="141"/>
      <c r="IXR423" s="141"/>
      <c r="IXS423" s="141"/>
      <c r="IXT423" s="141"/>
      <c r="IXU423" s="141"/>
      <c r="IXV423" s="141"/>
      <c r="IXW423" s="141"/>
      <c r="IXX423" s="141"/>
      <c r="IXY423" s="141"/>
      <c r="IXZ423" s="141"/>
      <c r="IYA423" s="141"/>
      <c r="IYB423" s="141"/>
      <c r="IYC423" s="141"/>
      <c r="IYD423" s="141"/>
      <c r="IYE423" s="141"/>
      <c r="IYF423" s="141"/>
      <c r="IYG423" s="141"/>
      <c r="IYH423" s="141"/>
      <c r="IYI423" s="141"/>
      <c r="IYJ423" s="141"/>
      <c r="IYK423" s="141"/>
      <c r="IYL423" s="141"/>
      <c r="IYM423" s="141"/>
      <c r="IYN423" s="141"/>
      <c r="IYO423" s="141"/>
      <c r="IYP423" s="141"/>
      <c r="IYQ423" s="141"/>
      <c r="IYR423" s="141"/>
      <c r="IYS423" s="141"/>
      <c r="IYT423" s="141"/>
      <c r="IYU423" s="141"/>
      <c r="IYV423" s="141"/>
      <c r="IYW423" s="141"/>
      <c r="IYX423" s="141"/>
      <c r="IYY423" s="141"/>
      <c r="IYZ423" s="141"/>
      <c r="IZA423" s="141"/>
      <c r="IZB423" s="141"/>
      <c r="IZC423" s="141"/>
      <c r="IZD423" s="141"/>
      <c r="IZE423" s="141"/>
      <c r="IZF423" s="141"/>
      <c r="IZG423" s="141"/>
      <c r="IZH423" s="141"/>
      <c r="IZI423" s="141"/>
      <c r="IZJ423" s="141"/>
      <c r="IZK423" s="141"/>
      <c r="IZL423" s="141"/>
      <c r="IZM423" s="141"/>
      <c r="IZN423" s="141"/>
      <c r="IZO423" s="141"/>
      <c r="IZP423" s="141"/>
      <c r="IZQ423" s="141"/>
      <c r="IZR423" s="141"/>
      <c r="IZS423" s="141"/>
      <c r="IZT423" s="141"/>
      <c r="IZU423" s="141"/>
      <c r="IZV423" s="141"/>
      <c r="IZW423" s="141"/>
      <c r="IZX423" s="141"/>
      <c r="IZY423" s="141"/>
      <c r="IZZ423" s="141"/>
      <c r="JAA423" s="141"/>
      <c r="JAB423" s="141"/>
      <c r="JAC423" s="141"/>
      <c r="JAD423" s="141"/>
      <c r="JAE423" s="141"/>
      <c r="JAF423" s="141"/>
      <c r="JAG423" s="141"/>
      <c r="JAH423" s="141"/>
      <c r="JAI423" s="141"/>
      <c r="JAJ423" s="141"/>
      <c r="JAK423" s="141"/>
      <c r="JAL423" s="141"/>
      <c r="JAM423" s="141"/>
      <c r="JAN423" s="141"/>
      <c r="JAO423" s="141"/>
      <c r="JAP423" s="141"/>
      <c r="JAQ423" s="141"/>
      <c r="JAR423" s="141"/>
      <c r="JAS423" s="141"/>
      <c r="JAT423" s="141"/>
      <c r="JAU423" s="141"/>
      <c r="JAV423" s="141"/>
      <c r="JAW423" s="141"/>
      <c r="JAX423" s="141"/>
      <c r="JAY423" s="141"/>
      <c r="JAZ423" s="141"/>
      <c r="JBA423" s="141"/>
      <c r="JBB423" s="141"/>
      <c r="JBC423" s="141"/>
      <c r="JBD423" s="141"/>
      <c r="JBE423" s="141"/>
      <c r="JBF423" s="141"/>
      <c r="JBG423" s="141"/>
      <c r="JBH423" s="141"/>
      <c r="JBI423" s="141"/>
      <c r="JBJ423" s="141"/>
      <c r="JBK423" s="141"/>
      <c r="JBL423" s="141"/>
      <c r="JBM423" s="141"/>
      <c r="JBN423" s="141"/>
      <c r="JBO423" s="141"/>
      <c r="JBP423" s="141"/>
      <c r="JBQ423" s="141"/>
      <c r="JBR423" s="141"/>
      <c r="JBS423" s="141"/>
      <c r="JBT423" s="141"/>
      <c r="JBU423" s="141"/>
      <c r="JBV423" s="141"/>
      <c r="JBW423" s="141"/>
      <c r="JBX423" s="141"/>
      <c r="JBY423" s="141"/>
      <c r="JBZ423" s="141"/>
      <c r="JCA423" s="141"/>
      <c r="JCB423" s="141"/>
      <c r="JCC423" s="141"/>
      <c r="JCD423" s="141"/>
      <c r="JCE423" s="141"/>
      <c r="JCF423" s="141"/>
      <c r="JCG423" s="141"/>
      <c r="JCH423" s="141"/>
      <c r="JCI423" s="141"/>
      <c r="JCJ423" s="141"/>
      <c r="JCK423" s="141"/>
      <c r="JCL423" s="141"/>
      <c r="JCM423" s="141"/>
      <c r="JCN423" s="141"/>
      <c r="JCO423" s="141"/>
      <c r="JCP423" s="141"/>
      <c r="JCQ423" s="141"/>
      <c r="JCR423" s="141"/>
      <c r="JCS423" s="141"/>
      <c r="JCT423" s="141"/>
      <c r="JCU423" s="141"/>
      <c r="JCV423" s="141"/>
      <c r="JCW423" s="141"/>
      <c r="JCX423" s="141"/>
      <c r="JCY423" s="141"/>
      <c r="JCZ423" s="141"/>
      <c r="JDA423" s="141"/>
      <c r="JDB423" s="141"/>
      <c r="JDC423" s="141"/>
      <c r="JDD423" s="141"/>
      <c r="JDE423" s="141"/>
      <c r="JDF423" s="141"/>
      <c r="JDG423" s="141"/>
      <c r="JDH423" s="141"/>
      <c r="JDI423" s="141"/>
      <c r="JDJ423" s="141"/>
      <c r="JDK423" s="141"/>
      <c r="JDL423" s="141"/>
      <c r="JDM423" s="141"/>
      <c r="JDN423" s="141"/>
      <c r="JDO423" s="141"/>
      <c r="JDP423" s="141"/>
      <c r="JDQ423" s="141"/>
      <c r="JDR423" s="141"/>
      <c r="JDS423" s="141"/>
      <c r="JDT423" s="141"/>
      <c r="JDU423" s="141"/>
      <c r="JDV423" s="141"/>
      <c r="JDW423" s="141"/>
      <c r="JDX423" s="141"/>
      <c r="JDY423" s="141"/>
      <c r="JDZ423" s="141"/>
      <c r="JEA423" s="141"/>
      <c r="JEB423" s="141"/>
      <c r="JEC423" s="141"/>
      <c r="JED423" s="141"/>
      <c r="JEE423" s="141"/>
      <c r="JEF423" s="141"/>
      <c r="JEG423" s="141"/>
      <c r="JEH423" s="141"/>
      <c r="JEI423" s="141"/>
      <c r="JEJ423" s="141"/>
      <c r="JEK423" s="141"/>
      <c r="JEL423" s="141"/>
      <c r="JEM423" s="141"/>
      <c r="JEN423" s="141"/>
      <c r="JEO423" s="141"/>
      <c r="JEP423" s="141"/>
      <c r="JEQ423" s="141"/>
      <c r="JER423" s="141"/>
      <c r="JES423" s="141"/>
      <c r="JET423" s="141"/>
      <c r="JEU423" s="141"/>
      <c r="JEV423" s="141"/>
      <c r="JEW423" s="141"/>
      <c r="JEX423" s="141"/>
      <c r="JEY423" s="141"/>
      <c r="JEZ423" s="141"/>
      <c r="JFA423" s="141"/>
      <c r="JFB423" s="141"/>
      <c r="JFC423" s="141"/>
      <c r="JFD423" s="141"/>
      <c r="JFE423" s="141"/>
      <c r="JFF423" s="141"/>
      <c r="JFG423" s="141"/>
      <c r="JFH423" s="141"/>
      <c r="JFI423" s="141"/>
      <c r="JFJ423" s="141"/>
      <c r="JFK423" s="141"/>
      <c r="JFL423" s="141"/>
      <c r="JFM423" s="141"/>
      <c r="JFN423" s="141"/>
      <c r="JFO423" s="141"/>
      <c r="JFP423" s="141"/>
      <c r="JFQ423" s="141"/>
      <c r="JFR423" s="141"/>
      <c r="JFS423" s="141"/>
      <c r="JFT423" s="141"/>
      <c r="JFU423" s="141"/>
      <c r="JFV423" s="141"/>
      <c r="JFW423" s="141"/>
      <c r="JFX423" s="141"/>
      <c r="JFY423" s="141"/>
      <c r="JFZ423" s="141"/>
      <c r="JGA423" s="141"/>
      <c r="JGB423" s="141"/>
      <c r="JGC423" s="141"/>
      <c r="JGD423" s="141"/>
      <c r="JGE423" s="141"/>
      <c r="JGF423" s="141"/>
      <c r="JGG423" s="141"/>
      <c r="JGH423" s="141"/>
      <c r="JGI423" s="141"/>
      <c r="JGJ423" s="141"/>
      <c r="JGK423" s="141"/>
      <c r="JGL423" s="141"/>
      <c r="JGM423" s="141"/>
      <c r="JGN423" s="141"/>
      <c r="JGO423" s="141"/>
      <c r="JGP423" s="141"/>
      <c r="JGQ423" s="141"/>
      <c r="JGR423" s="141"/>
      <c r="JGS423" s="141"/>
      <c r="JGT423" s="141"/>
      <c r="JGU423" s="141"/>
      <c r="JGV423" s="141"/>
      <c r="JGW423" s="141"/>
      <c r="JGX423" s="141"/>
      <c r="JGY423" s="141"/>
      <c r="JGZ423" s="141"/>
      <c r="JHA423" s="141"/>
      <c r="JHB423" s="141"/>
      <c r="JHC423" s="141"/>
      <c r="JHD423" s="141"/>
      <c r="JHE423" s="141"/>
      <c r="JHF423" s="141"/>
      <c r="JHG423" s="141"/>
      <c r="JHH423" s="141"/>
      <c r="JHI423" s="141"/>
      <c r="JHJ423" s="141"/>
      <c r="JHK423" s="141"/>
      <c r="JHL423" s="141"/>
      <c r="JHM423" s="141"/>
      <c r="JHN423" s="141"/>
      <c r="JHO423" s="141"/>
      <c r="JHP423" s="141"/>
      <c r="JHQ423" s="141"/>
      <c r="JHR423" s="141"/>
      <c r="JHS423" s="141"/>
      <c r="JHT423" s="141"/>
      <c r="JHU423" s="141"/>
      <c r="JHV423" s="141"/>
      <c r="JHW423" s="141"/>
      <c r="JHX423" s="141"/>
      <c r="JHY423" s="141"/>
      <c r="JHZ423" s="141"/>
      <c r="JIA423" s="141"/>
      <c r="JIB423" s="141"/>
      <c r="JIC423" s="141"/>
      <c r="JID423" s="141"/>
      <c r="JIE423" s="141"/>
      <c r="JIF423" s="141"/>
      <c r="JIG423" s="141"/>
      <c r="JIH423" s="141"/>
      <c r="JII423" s="141"/>
      <c r="JIJ423" s="141"/>
      <c r="JIK423" s="141"/>
      <c r="JIL423" s="141"/>
      <c r="JIM423" s="141"/>
      <c r="JIN423" s="141"/>
      <c r="JIO423" s="141"/>
      <c r="JIP423" s="141"/>
      <c r="JIQ423" s="141"/>
      <c r="JIR423" s="141"/>
      <c r="JIS423" s="141"/>
      <c r="JIT423" s="141"/>
      <c r="JIU423" s="141"/>
      <c r="JIV423" s="141"/>
      <c r="JIW423" s="141"/>
      <c r="JIX423" s="141"/>
      <c r="JIY423" s="141"/>
      <c r="JIZ423" s="141"/>
      <c r="JJA423" s="141"/>
      <c r="JJB423" s="141"/>
      <c r="JJC423" s="141"/>
      <c r="JJD423" s="141"/>
      <c r="JJE423" s="141"/>
      <c r="JJF423" s="141"/>
      <c r="JJG423" s="141"/>
      <c r="JJH423" s="141"/>
      <c r="JJI423" s="141"/>
      <c r="JJJ423" s="141"/>
      <c r="JJK423" s="141"/>
      <c r="JJL423" s="141"/>
      <c r="JJM423" s="141"/>
      <c r="JJN423" s="141"/>
      <c r="JJO423" s="141"/>
      <c r="JJP423" s="141"/>
      <c r="JJQ423" s="141"/>
      <c r="JJR423" s="141"/>
      <c r="JJS423" s="141"/>
      <c r="JJT423" s="141"/>
      <c r="JJU423" s="141"/>
      <c r="JJV423" s="141"/>
      <c r="JJW423" s="141"/>
      <c r="JJX423" s="141"/>
      <c r="JJY423" s="141"/>
      <c r="JJZ423" s="141"/>
      <c r="JKA423" s="141"/>
      <c r="JKB423" s="141"/>
      <c r="JKC423" s="141"/>
      <c r="JKD423" s="141"/>
      <c r="JKE423" s="141"/>
      <c r="JKF423" s="141"/>
      <c r="JKG423" s="141"/>
      <c r="JKH423" s="141"/>
      <c r="JKI423" s="141"/>
      <c r="JKJ423" s="141"/>
      <c r="JKK423" s="141"/>
      <c r="JKL423" s="141"/>
      <c r="JKM423" s="141"/>
      <c r="JKN423" s="141"/>
      <c r="JKO423" s="141"/>
      <c r="JKP423" s="141"/>
      <c r="JKQ423" s="141"/>
      <c r="JKR423" s="141"/>
      <c r="JKS423" s="141"/>
      <c r="JKT423" s="141"/>
      <c r="JKU423" s="141"/>
      <c r="JKV423" s="141"/>
      <c r="JKW423" s="141"/>
      <c r="JKX423" s="141"/>
      <c r="JKY423" s="141"/>
      <c r="JKZ423" s="141"/>
      <c r="JLA423" s="141"/>
      <c r="JLB423" s="141"/>
      <c r="JLC423" s="141"/>
      <c r="JLD423" s="141"/>
      <c r="JLE423" s="141"/>
      <c r="JLF423" s="141"/>
      <c r="JLG423" s="141"/>
      <c r="JLH423" s="141"/>
      <c r="JLI423" s="141"/>
      <c r="JLJ423" s="141"/>
      <c r="JLK423" s="141"/>
      <c r="JLL423" s="141"/>
      <c r="JLM423" s="141"/>
      <c r="JLN423" s="141"/>
      <c r="JLO423" s="141"/>
      <c r="JLP423" s="141"/>
      <c r="JLQ423" s="141"/>
      <c r="JLR423" s="141"/>
      <c r="JLS423" s="141"/>
      <c r="JLT423" s="141"/>
      <c r="JLU423" s="141"/>
      <c r="JLV423" s="141"/>
      <c r="JLW423" s="141"/>
      <c r="JLX423" s="141"/>
      <c r="JLY423" s="141"/>
      <c r="JLZ423" s="141"/>
      <c r="JMA423" s="141"/>
      <c r="JMB423" s="141"/>
      <c r="JMC423" s="141"/>
      <c r="JMD423" s="141"/>
      <c r="JME423" s="141"/>
      <c r="JMF423" s="141"/>
      <c r="JMG423" s="141"/>
      <c r="JMH423" s="141"/>
      <c r="JMI423" s="141"/>
      <c r="JMJ423" s="141"/>
      <c r="JMK423" s="141"/>
      <c r="JML423" s="141"/>
      <c r="JMM423" s="141"/>
      <c r="JMN423" s="141"/>
      <c r="JMO423" s="141"/>
      <c r="JMP423" s="141"/>
      <c r="JMQ423" s="141"/>
      <c r="JMR423" s="141"/>
      <c r="JMS423" s="141"/>
      <c r="JMT423" s="141"/>
      <c r="JMU423" s="141"/>
      <c r="JMV423" s="141"/>
      <c r="JMW423" s="141"/>
      <c r="JMX423" s="141"/>
      <c r="JMY423" s="141"/>
      <c r="JMZ423" s="141"/>
      <c r="JNA423" s="141"/>
      <c r="JNB423" s="141"/>
      <c r="JNC423" s="141"/>
      <c r="JND423" s="141"/>
      <c r="JNE423" s="141"/>
      <c r="JNF423" s="141"/>
      <c r="JNG423" s="141"/>
      <c r="JNH423" s="141"/>
      <c r="JNI423" s="141"/>
      <c r="JNJ423" s="141"/>
      <c r="JNK423" s="141"/>
      <c r="JNL423" s="141"/>
      <c r="JNM423" s="141"/>
      <c r="JNN423" s="141"/>
      <c r="JNO423" s="141"/>
      <c r="JNP423" s="141"/>
      <c r="JNQ423" s="141"/>
      <c r="JNR423" s="141"/>
      <c r="JNS423" s="141"/>
      <c r="JNT423" s="141"/>
      <c r="JNU423" s="141"/>
      <c r="JNV423" s="141"/>
      <c r="JNW423" s="141"/>
      <c r="JNX423" s="141"/>
      <c r="JNY423" s="141"/>
      <c r="JNZ423" s="141"/>
      <c r="JOA423" s="141"/>
      <c r="JOB423" s="141"/>
      <c r="JOC423" s="141"/>
      <c r="JOD423" s="141"/>
      <c r="JOE423" s="141"/>
      <c r="JOF423" s="141"/>
      <c r="JOG423" s="141"/>
      <c r="JOH423" s="141"/>
      <c r="JOI423" s="141"/>
      <c r="JOJ423" s="141"/>
      <c r="JOK423" s="141"/>
      <c r="JOL423" s="141"/>
      <c r="JOM423" s="141"/>
      <c r="JON423" s="141"/>
      <c r="JOO423" s="141"/>
      <c r="JOP423" s="141"/>
      <c r="JOQ423" s="141"/>
      <c r="JOR423" s="141"/>
      <c r="JOS423" s="141"/>
      <c r="JOT423" s="141"/>
      <c r="JOU423" s="141"/>
      <c r="JOV423" s="141"/>
      <c r="JOW423" s="141"/>
      <c r="JOX423" s="141"/>
      <c r="JOY423" s="141"/>
      <c r="JOZ423" s="141"/>
      <c r="JPA423" s="141"/>
      <c r="JPB423" s="141"/>
      <c r="JPC423" s="141"/>
      <c r="JPD423" s="141"/>
      <c r="JPE423" s="141"/>
      <c r="JPF423" s="141"/>
      <c r="JPG423" s="141"/>
      <c r="JPH423" s="141"/>
      <c r="JPI423" s="141"/>
      <c r="JPJ423" s="141"/>
      <c r="JPK423" s="141"/>
      <c r="JPL423" s="141"/>
      <c r="JPM423" s="141"/>
      <c r="JPN423" s="141"/>
      <c r="JPO423" s="141"/>
      <c r="JPP423" s="141"/>
      <c r="JPQ423" s="141"/>
      <c r="JPR423" s="141"/>
      <c r="JPS423" s="141"/>
      <c r="JPT423" s="141"/>
      <c r="JPU423" s="141"/>
      <c r="JPV423" s="141"/>
      <c r="JPW423" s="141"/>
      <c r="JPX423" s="141"/>
      <c r="JPY423" s="141"/>
      <c r="JPZ423" s="141"/>
      <c r="JQA423" s="141"/>
      <c r="JQB423" s="141"/>
      <c r="JQC423" s="141"/>
      <c r="JQD423" s="141"/>
      <c r="JQE423" s="141"/>
      <c r="JQF423" s="141"/>
      <c r="JQG423" s="141"/>
      <c r="JQH423" s="141"/>
      <c r="JQI423" s="141"/>
      <c r="JQJ423" s="141"/>
      <c r="JQK423" s="141"/>
      <c r="JQL423" s="141"/>
      <c r="JQM423" s="141"/>
      <c r="JQN423" s="141"/>
      <c r="JQO423" s="141"/>
      <c r="JQP423" s="141"/>
      <c r="JQQ423" s="141"/>
      <c r="JQR423" s="141"/>
      <c r="JQS423" s="141"/>
      <c r="JQT423" s="141"/>
      <c r="JQU423" s="141"/>
      <c r="JQV423" s="141"/>
      <c r="JQW423" s="141"/>
      <c r="JQX423" s="141"/>
      <c r="JQY423" s="141"/>
      <c r="JQZ423" s="141"/>
      <c r="JRA423" s="141"/>
      <c r="JRB423" s="141"/>
      <c r="JRC423" s="141"/>
      <c r="JRD423" s="141"/>
      <c r="JRE423" s="141"/>
      <c r="JRF423" s="141"/>
      <c r="JRG423" s="141"/>
      <c r="JRH423" s="141"/>
      <c r="JRI423" s="141"/>
      <c r="JRJ423" s="141"/>
      <c r="JRK423" s="141"/>
      <c r="JRL423" s="141"/>
      <c r="JRM423" s="141"/>
      <c r="JRN423" s="141"/>
      <c r="JRO423" s="141"/>
      <c r="JRP423" s="141"/>
      <c r="JRQ423" s="141"/>
      <c r="JRR423" s="141"/>
      <c r="JRS423" s="141"/>
      <c r="JRT423" s="141"/>
      <c r="JRU423" s="141"/>
      <c r="JRV423" s="141"/>
      <c r="JRW423" s="141"/>
      <c r="JRX423" s="141"/>
      <c r="JRY423" s="141"/>
      <c r="JRZ423" s="141"/>
      <c r="JSA423" s="141"/>
      <c r="JSB423" s="141"/>
      <c r="JSC423" s="141"/>
      <c r="JSD423" s="141"/>
      <c r="JSE423" s="141"/>
      <c r="JSF423" s="141"/>
      <c r="JSG423" s="141"/>
      <c r="JSH423" s="141"/>
      <c r="JSI423" s="141"/>
      <c r="JSJ423" s="141"/>
      <c r="JSK423" s="141"/>
      <c r="JSL423" s="141"/>
      <c r="JSM423" s="141"/>
      <c r="JSN423" s="141"/>
      <c r="JSO423" s="141"/>
      <c r="JSP423" s="141"/>
      <c r="JSQ423" s="141"/>
      <c r="JSR423" s="141"/>
      <c r="JSS423" s="141"/>
      <c r="JST423" s="141"/>
      <c r="JSU423" s="141"/>
      <c r="JSV423" s="141"/>
      <c r="JSW423" s="141"/>
      <c r="JSX423" s="141"/>
      <c r="JSY423" s="141"/>
      <c r="JSZ423" s="141"/>
      <c r="JTA423" s="141"/>
      <c r="JTB423" s="141"/>
      <c r="JTC423" s="141"/>
      <c r="JTD423" s="141"/>
      <c r="JTE423" s="141"/>
      <c r="JTF423" s="141"/>
      <c r="JTG423" s="141"/>
      <c r="JTH423" s="141"/>
      <c r="JTI423" s="141"/>
      <c r="JTJ423" s="141"/>
      <c r="JTK423" s="141"/>
      <c r="JTL423" s="141"/>
      <c r="JTM423" s="141"/>
      <c r="JTN423" s="141"/>
      <c r="JTO423" s="141"/>
      <c r="JTP423" s="141"/>
      <c r="JTQ423" s="141"/>
      <c r="JTR423" s="141"/>
      <c r="JTS423" s="141"/>
      <c r="JTT423" s="141"/>
      <c r="JTU423" s="141"/>
      <c r="JTV423" s="141"/>
      <c r="JTW423" s="141"/>
      <c r="JTX423" s="141"/>
      <c r="JTY423" s="141"/>
      <c r="JTZ423" s="141"/>
      <c r="JUA423" s="141"/>
      <c r="JUB423" s="141"/>
      <c r="JUC423" s="141"/>
      <c r="JUD423" s="141"/>
      <c r="JUE423" s="141"/>
      <c r="JUF423" s="141"/>
      <c r="JUG423" s="141"/>
      <c r="JUH423" s="141"/>
      <c r="JUI423" s="141"/>
      <c r="JUJ423" s="141"/>
      <c r="JUK423" s="141"/>
      <c r="JUL423" s="141"/>
      <c r="JUM423" s="141"/>
      <c r="JUN423" s="141"/>
      <c r="JUO423" s="141"/>
      <c r="JUP423" s="141"/>
      <c r="JUQ423" s="141"/>
      <c r="JUR423" s="141"/>
      <c r="JUS423" s="141"/>
      <c r="JUT423" s="141"/>
      <c r="JUU423" s="141"/>
      <c r="JUV423" s="141"/>
      <c r="JUW423" s="141"/>
      <c r="JUX423" s="141"/>
      <c r="JUY423" s="141"/>
      <c r="JUZ423" s="141"/>
      <c r="JVA423" s="141"/>
      <c r="JVB423" s="141"/>
      <c r="JVC423" s="141"/>
      <c r="JVD423" s="141"/>
      <c r="JVE423" s="141"/>
      <c r="JVF423" s="141"/>
      <c r="JVG423" s="141"/>
      <c r="JVH423" s="141"/>
      <c r="JVI423" s="141"/>
      <c r="JVJ423" s="141"/>
      <c r="JVK423" s="141"/>
      <c r="JVL423" s="141"/>
      <c r="JVM423" s="141"/>
      <c r="JVN423" s="141"/>
      <c r="JVO423" s="141"/>
      <c r="JVP423" s="141"/>
      <c r="JVQ423" s="141"/>
      <c r="JVR423" s="141"/>
      <c r="JVS423" s="141"/>
      <c r="JVT423" s="141"/>
      <c r="JVU423" s="141"/>
      <c r="JVV423" s="141"/>
      <c r="JVW423" s="141"/>
      <c r="JVX423" s="141"/>
      <c r="JVY423" s="141"/>
      <c r="JVZ423" s="141"/>
      <c r="JWA423" s="141"/>
      <c r="JWB423" s="141"/>
      <c r="JWC423" s="141"/>
      <c r="JWD423" s="141"/>
      <c r="JWE423" s="141"/>
      <c r="JWF423" s="141"/>
      <c r="JWG423" s="141"/>
      <c r="JWH423" s="141"/>
      <c r="JWI423" s="141"/>
      <c r="JWJ423" s="141"/>
      <c r="JWK423" s="141"/>
      <c r="JWL423" s="141"/>
      <c r="JWM423" s="141"/>
      <c r="JWN423" s="141"/>
      <c r="JWO423" s="141"/>
      <c r="JWP423" s="141"/>
      <c r="JWQ423" s="141"/>
      <c r="JWR423" s="141"/>
      <c r="JWS423" s="141"/>
      <c r="JWT423" s="141"/>
      <c r="JWU423" s="141"/>
      <c r="JWV423" s="141"/>
      <c r="JWW423" s="141"/>
      <c r="JWX423" s="141"/>
      <c r="JWY423" s="141"/>
      <c r="JWZ423" s="141"/>
      <c r="JXA423" s="141"/>
      <c r="JXB423" s="141"/>
      <c r="JXC423" s="141"/>
      <c r="JXD423" s="141"/>
      <c r="JXE423" s="141"/>
      <c r="JXF423" s="141"/>
      <c r="JXG423" s="141"/>
      <c r="JXH423" s="141"/>
      <c r="JXI423" s="141"/>
      <c r="JXJ423" s="141"/>
      <c r="JXK423" s="141"/>
      <c r="JXL423" s="141"/>
      <c r="JXM423" s="141"/>
      <c r="JXN423" s="141"/>
      <c r="JXO423" s="141"/>
      <c r="JXP423" s="141"/>
      <c r="JXQ423" s="141"/>
      <c r="JXR423" s="141"/>
      <c r="JXS423" s="141"/>
      <c r="JXT423" s="141"/>
      <c r="JXU423" s="141"/>
      <c r="JXV423" s="141"/>
      <c r="JXW423" s="141"/>
      <c r="JXX423" s="141"/>
      <c r="JXY423" s="141"/>
      <c r="JXZ423" s="141"/>
      <c r="JYA423" s="141"/>
      <c r="JYB423" s="141"/>
      <c r="JYC423" s="141"/>
      <c r="JYD423" s="141"/>
      <c r="JYE423" s="141"/>
      <c r="JYF423" s="141"/>
      <c r="JYG423" s="141"/>
      <c r="JYH423" s="141"/>
      <c r="JYI423" s="141"/>
      <c r="JYJ423" s="141"/>
      <c r="JYK423" s="141"/>
      <c r="JYL423" s="141"/>
      <c r="JYM423" s="141"/>
      <c r="JYN423" s="141"/>
      <c r="JYO423" s="141"/>
      <c r="JYP423" s="141"/>
      <c r="JYQ423" s="141"/>
      <c r="JYR423" s="141"/>
      <c r="JYS423" s="141"/>
      <c r="JYT423" s="141"/>
      <c r="JYU423" s="141"/>
      <c r="JYV423" s="141"/>
      <c r="JYW423" s="141"/>
      <c r="JYX423" s="141"/>
      <c r="JYY423" s="141"/>
      <c r="JYZ423" s="141"/>
      <c r="JZA423" s="141"/>
      <c r="JZB423" s="141"/>
      <c r="JZC423" s="141"/>
      <c r="JZD423" s="141"/>
      <c r="JZE423" s="141"/>
      <c r="JZF423" s="141"/>
      <c r="JZG423" s="141"/>
      <c r="JZH423" s="141"/>
      <c r="JZI423" s="141"/>
      <c r="JZJ423" s="141"/>
      <c r="JZK423" s="141"/>
      <c r="JZL423" s="141"/>
      <c r="JZM423" s="141"/>
      <c r="JZN423" s="141"/>
      <c r="JZO423" s="141"/>
      <c r="JZP423" s="141"/>
      <c r="JZQ423" s="141"/>
      <c r="JZR423" s="141"/>
      <c r="JZS423" s="141"/>
      <c r="JZT423" s="141"/>
      <c r="JZU423" s="141"/>
      <c r="JZV423" s="141"/>
      <c r="JZW423" s="141"/>
      <c r="JZX423" s="141"/>
      <c r="JZY423" s="141"/>
      <c r="JZZ423" s="141"/>
      <c r="KAA423" s="141"/>
      <c r="KAB423" s="141"/>
      <c r="KAC423" s="141"/>
      <c r="KAD423" s="141"/>
      <c r="KAE423" s="141"/>
      <c r="KAF423" s="141"/>
      <c r="KAG423" s="141"/>
      <c r="KAH423" s="141"/>
      <c r="KAI423" s="141"/>
      <c r="KAJ423" s="141"/>
      <c r="KAK423" s="141"/>
      <c r="KAL423" s="141"/>
      <c r="KAM423" s="141"/>
      <c r="KAN423" s="141"/>
      <c r="KAO423" s="141"/>
      <c r="KAP423" s="141"/>
      <c r="KAQ423" s="141"/>
      <c r="KAR423" s="141"/>
      <c r="KAS423" s="141"/>
      <c r="KAT423" s="141"/>
      <c r="KAU423" s="141"/>
      <c r="KAV423" s="141"/>
      <c r="KAW423" s="141"/>
      <c r="KAX423" s="141"/>
      <c r="KAY423" s="141"/>
      <c r="KAZ423" s="141"/>
      <c r="KBA423" s="141"/>
      <c r="KBB423" s="141"/>
      <c r="KBC423" s="141"/>
      <c r="KBD423" s="141"/>
      <c r="KBE423" s="141"/>
      <c r="KBF423" s="141"/>
      <c r="KBG423" s="141"/>
      <c r="KBH423" s="141"/>
      <c r="KBI423" s="141"/>
      <c r="KBJ423" s="141"/>
      <c r="KBK423" s="141"/>
      <c r="KBL423" s="141"/>
      <c r="KBM423" s="141"/>
      <c r="KBN423" s="141"/>
      <c r="KBO423" s="141"/>
      <c r="KBP423" s="141"/>
      <c r="KBQ423" s="141"/>
      <c r="KBR423" s="141"/>
      <c r="KBS423" s="141"/>
      <c r="KBT423" s="141"/>
      <c r="KBU423" s="141"/>
      <c r="KBV423" s="141"/>
      <c r="KBW423" s="141"/>
      <c r="KBX423" s="141"/>
      <c r="KBY423" s="141"/>
      <c r="KBZ423" s="141"/>
      <c r="KCA423" s="141"/>
      <c r="KCB423" s="141"/>
      <c r="KCC423" s="141"/>
      <c r="KCD423" s="141"/>
      <c r="KCE423" s="141"/>
      <c r="KCF423" s="141"/>
      <c r="KCG423" s="141"/>
      <c r="KCH423" s="141"/>
      <c r="KCI423" s="141"/>
      <c r="KCJ423" s="141"/>
      <c r="KCK423" s="141"/>
      <c r="KCL423" s="141"/>
      <c r="KCM423" s="141"/>
      <c r="KCN423" s="141"/>
      <c r="KCO423" s="141"/>
      <c r="KCP423" s="141"/>
      <c r="KCQ423" s="141"/>
      <c r="KCR423" s="141"/>
      <c r="KCS423" s="141"/>
      <c r="KCT423" s="141"/>
      <c r="KCU423" s="141"/>
      <c r="KCV423" s="141"/>
      <c r="KCW423" s="141"/>
      <c r="KCX423" s="141"/>
      <c r="KCY423" s="141"/>
      <c r="KCZ423" s="141"/>
      <c r="KDA423" s="141"/>
      <c r="KDB423" s="141"/>
      <c r="KDC423" s="141"/>
      <c r="KDD423" s="141"/>
      <c r="KDE423" s="141"/>
      <c r="KDF423" s="141"/>
      <c r="KDG423" s="141"/>
      <c r="KDH423" s="141"/>
      <c r="KDI423" s="141"/>
      <c r="KDJ423" s="141"/>
      <c r="KDK423" s="141"/>
      <c r="KDL423" s="141"/>
      <c r="KDM423" s="141"/>
      <c r="KDN423" s="141"/>
      <c r="KDO423" s="141"/>
      <c r="KDP423" s="141"/>
      <c r="KDQ423" s="141"/>
      <c r="KDR423" s="141"/>
      <c r="KDS423" s="141"/>
      <c r="KDT423" s="141"/>
      <c r="KDU423" s="141"/>
      <c r="KDV423" s="141"/>
      <c r="KDW423" s="141"/>
      <c r="KDX423" s="141"/>
      <c r="KDY423" s="141"/>
      <c r="KDZ423" s="141"/>
      <c r="KEA423" s="141"/>
      <c r="KEB423" s="141"/>
      <c r="KEC423" s="141"/>
      <c r="KED423" s="141"/>
      <c r="KEE423" s="141"/>
      <c r="KEF423" s="141"/>
      <c r="KEG423" s="141"/>
      <c r="KEH423" s="141"/>
      <c r="KEI423" s="141"/>
      <c r="KEJ423" s="141"/>
      <c r="KEK423" s="141"/>
      <c r="KEL423" s="141"/>
      <c r="KEM423" s="141"/>
      <c r="KEN423" s="141"/>
      <c r="KEO423" s="141"/>
      <c r="KEP423" s="141"/>
      <c r="KEQ423" s="141"/>
      <c r="KER423" s="141"/>
      <c r="KES423" s="141"/>
      <c r="KET423" s="141"/>
      <c r="KEU423" s="141"/>
      <c r="KEV423" s="141"/>
      <c r="KEW423" s="141"/>
      <c r="KEX423" s="141"/>
      <c r="KEY423" s="141"/>
      <c r="KEZ423" s="141"/>
      <c r="KFA423" s="141"/>
      <c r="KFB423" s="141"/>
      <c r="KFC423" s="141"/>
      <c r="KFD423" s="141"/>
      <c r="KFE423" s="141"/>
      <c r="KFF423" s="141"/>
      <c r="KFG423" s="141"/>
      <c r="KFH423" s="141"/>
      <c r="KFI423" s="141"/>
      <c r="KFJ423" s="141"/>
      <c r="KFK423" s="141"/>
      <c r="KFL423" s="141"/>
      <c r="KFM423" s="141"/>
      <c r="KFN423" s="141"/>
      <c r="KFO423" s="141"/>
      <c r="KFP423" s="141"/>
      <c r="KFQ423" s="141"/>
      <c r="KFR423" s="141"/>
      <c r="KFS423" s="141"/>
      <c r="KFT423" s="141"/>
      <c r="KFU423" s="141"/>
      <c r="KFV423" s="141"/>
      <c r="KFW423" s="141"/>
      <c r="KFX423" s="141"/>
      <c r="KFY423" s="141"/>
      <c r="KFZ423" s="141"/>
      <c r="KGA423" s="141"/>
      <c r="KGB423" s="141"/>
      <c r="KGC423" s="141"/>
      <c r="KGD423" s="141"/>
      <c r="KGE423" s="141"/>
      <c r="KGF423" s="141"/>
      <c r="KGG423" s="141"/>
      <c r="KGH423" s="141"/>
      <c r="KGI423" s="141"/>
      <c r="KGJ423" s="141"/>
      <c r="KGK423" s="141"/>
      <c r="KGL423" s="141"/>
      <c r="KGM423" s="141"/>
      <c r="KGN423" s="141"/>
      <c r="KGO423" s="141"/>
      <c r="KGP423" s="141"/>
      <c r="KGQ423" s="141"/>
      <c r="KGR423" s="141"/>
      <c r="KGS423" s="141"/>
      <c r="KGT423" s="141"/>
      <c r="KGU423" s="141"/>
      <c r="KGV423" s="141"/>
      <c r="KGW423" s="141"/>
      <c r="KGX423" s="141"/>
      <c r="KGY423" s="141"/>
      <c r="KGZ423" s="141"/>
      <c r="KHA423" s="141"/>
      <c r="KHB423" s="141"/>
      <c r="KHC423" s="141"/>
      <c r="KHD423" s="141"/>
      <c r="KHE423" s="141"/>
      <c r="KHF423" s="141"/>
      <c r="KHG423" s="141"/>
      <c r="KHH423" s="141"/>
      <c r="KHI423" s="141"/>
      <c r="KHJ423" s="141"/>
      <c r="KHK423" s="141"/>
      <c r="KHL423" s="141"/>
      <c r="KHM423" s="141"/>
      <c r="KHN423" s="141"/>
      <c r="KHO423" s="141"/>
      <c r="KHP423" s="141"/>
      <c r="KHQ423" s="141"/>
      <c r="KHR423" s="141"/>
      <c r="KHS423" s="141"/>
      <c r="KHT423" s="141"/>
      <c r="KHU423" s="141"/>
      <c r="KHV423" s="141"/>
      <c r="KHW423" s="141"/>
      <c r="KHX423" s="141"/>
      <c r="KHY423" s="141"/>
      <c r="KHZ423" s="141"/>
      <c r="KIA423" s="141"/>
      <c r="KIB423" s="141"/>
      <c r="KIC423" s="141"/>
      <c r="KID423" s="141"/>
      <c r="KIE423" s="141"/>
      <c r="KIF423" s="141"/>
      <c r="KIG423" s="141"/>
      <c r="KIH423" s="141"/>
      <c r="KII423" s="141"/>
      <c r="KIJ423" s="141"/>
      <c r="KIK423" s="141"/>
      <c r="KIL423" s="141"/>
      <c r="KIM423" s="141"/>
      <c r="KIN423" s="141"/>
      <c r="KIO423" s="141"/>
      <c r="KIP423" s="141"/>
      <c r="KIQ423" s="141"/>
      <c r="KIR423" s="141"/>
      <c r="KIS423" s="141"/>
      <c r="KIT423" s="141"/>
      <c r="KIU423" s="141"/>
      <c r="KIV423" s="141"/>
      <c r="KIW423" s="141"/>
      <c r="KIX423" s="141"/>
      <c r="KIY423" s="141"/>
      <c r="KIZ423" s="141"/>
      <c r="KJA423" s="141"/>
      <c r="KJB423" s="141"/>
      <c r="KJC423" s="141"/>
      <c r="KJD423" s="141"/>
      <c r="KJE423" s="141"/>
      <c r="KJF423" s="141"/>
      <c r="KJG423" s="141"/>
      <c r="KJH423" s="141"/>
      <c r="KJI423" s="141"/>
      <c r="KJJ423" s="141"/>
      <c r="KJK423" s="141"/>
      <c r="KJL423" s="141"/>
      <c r="KJM423" s="141"/>
      <c r="KJN423" s="141"/>
      <c r="KJO423" s="141"/>
      <c r="KJP423" s="141"/>
      <c r="KJQ423" s="141"/>
      <c r="KJR423" s="141"/>
      <c r="KJS423" s="141"/>
      <c r="KJT423" s="141"/>
      <c r="KJU423" s="141"/>
      <c r="KJV423" s="141"/>
      <c r="KJW423" s="141"/>
      <c r="KJX423" s="141"/>
      <c r="KJY423" s="141"/>
      <c r="KJZ423" s="141"/>
      <c r="KKA423" s="141"/>
      <c r="KKB423" s="141"/>
      <c r="KKC423" s="141"/>
      <c r="KKD423" s="141"/>
      <c r="KKE423" s="141"/>
      <c r="KKF423" s="141"/>
      <c r="KKG423" s="141"/>
      <c r="KKH423" s="141"/>
      <c r="KKI423" s="141"/>
      <c r="KKJ423" s="141"/>
      <c r="KKK423" s="141"/>
      <c r="KKL423" s="141"/>
      <c r="KKM423" s="141"/>
      <c r="KKN423" s="141"/>
      <c r="KKO423" s="141"/>
      <c r="KKP423" s="141"/>
      <c r="KKQ423" s="141"/>
      <c r="KKR423" s="141"/>
      <c r="KKS423" s="141"/>
      <c r="KKT423" s="141"/>
      <c r="KKU423" s="141"/>
      <c r="KKV423" s="141"/>
      <c r="KKW423" s="141"/>
      <c r="KKX423" s="141"/>
      <c r="KKY423" s="141"/>
      <c r="KKZ423" s="141"/>
      <c r="KLA423" s="141"/>
      <c r="KLB423" s="141"/>
      <c r="KLC423" s="141"/>
      <c r="KLD423" s="141"/>
      <c r="KLE423" s="141"/>
      <c r="KLF423" s="141"/>
      <c r="KLG423" s="141"/>
      <c r="KLH423" s="141"/>
      <c r="KLI423" s="141"/>
      <c r="KLJ423" s="141"/>
      <c r="KLK423" s="141"/>
      <c r="KLL423" s="141"/>
      <c r="KLM423" s="141"/>
      <c r="KLN423" s="141"/>
      <c r="KLO423" s="141"/>
      <c r="KLP423" s="141"/>
      <c r="KLQ423" s="141"/>
      <c r="KLR423" s="141"/>
      <c r="KLS423" s="141"/>
      <c r="KLT423" s="141"/>
      <c r="KLU423" s="141"/>
      <c r="KLV423" s="141"/>
      <c r="KLW423" s="141"/>
      <c r="KLX423" s="141"/>
      <c r="KLY423" s="141"/>
      <c r="KLZ423" s="141"/>
      <c r="KMA423" s="141"/>
      <c r="KMB423" s="141"/>
      <c r="KMC423" s="141"/>
      <c r="KMD423" s="141"/>
      <c r="KME423" s="141"/>
      <c r="KMF423" s="141"/>
      <c r="KMG423" s="141"/>
      <c r="KMH423" s="141"/>
      <c r="KMI423" s="141"/>
      <c r="KMJ423" s="141"/>
      <c r="KMK423" s="141"/>
      <c r="KML423" s="141"/>
      <c r="KMM423" s="141"/>
      <c r="KMN423" s="141"/>
      <c r="KMO423" s="141"/>
      <c r="KMP423" s="141"/>
      <c r="KMQ423" s="141"/>
      <c r="KMR423" s="141"/>
      <c r="KMS423" s="141"/>
      <c r="KMT423" s="141"/>
      <c r="KMU423" s="141"/>
      <c r="KMV423" s="141"/>
      <c r="KMW423" s="141"/>
      <c r="KMX423" s="141"/>
      <c r="KMY423" s="141"/>
      <c r="KMZ423" s="141"/>
      <c r="KNA423" s="141"/>
      <c r="KNB423" s="141"/>
      <c r="KNC423" s="141"/>
      <c r="KND423" s="141"/>
      <c r="KNE423" s="141"/>
      <c r="KNF423" s="141"/>
      <c r="KNG423" s="141"/>
      <c r="KNH423" s="141"/>
      <c r="KNI423" s="141"/>
      <c r="KNJ423" s="141"/>
      <c r="KNK423" s="141"/>
      <c r="KNL423" s="141"/>
      <c r="KNM423" s="141"/>
      <c r="KNN423" s="141"/>
      <c r="KNO423" s="141"/>
      <c r="KNP423" s="141"/>
      <c r="KNQ423" s="141"/>
      <c r="KNR423" s="141"/>
      <c r="KNS423" s="141"/>
      <c r="KNT423" s="141"/>
      <c r="KNU423" s="141"/>
      <c r="KNV423" s="141"/>
      <c r="KNW423" s="141"/>
      <c r="KNX423" s="141"/>
      <c r="KNY423" s="141"/>
      <c r="KNZ423" s="141"/>
      <c r="KOA423" s="141"/>
      <c r="KOB423" s="141"/>
      <c r="KOC423" s="141"/>
      <c r="KOD423" s="141"/>
      <c r="KOE423" s="141"/>
      <c r="KOF423" s="141"/>
      <c r="KOG423" s="141"/>
      <c r="KOH423" s="141"/>
      <c r="KOI423" s="141"/>
      <c r="KOJ423" s="141"/>
      <c r="KOK423" s="141"/>
      <c r="KOL423" s="141"/>
      <c r="KOM423" s="141"/>
      <c r="KON423" s="141"/>
      <c r="KOO423" s="141"/>
      <c r="KOP423" s="141"/>
      <c r="KOQ423" s="141"/>
      <c r="KOR423" s="141"/>
      <c r="KOS423" s="141"/>
      <c r="KOT423" s="141"/>
      <c r="KOU423" s="141"/>
      <c r="KOV423" s="141"/>
      <c r="KOW423" s="141"/>
      <c r="KOX423" s="141"/>
      <c r="KOY423" s="141"/>
      <c r="KOZ423" s="141"/>
      <c r="KPA423" s="141"/>
      <c r="KPB423" s="141"/>
      <c r="KPC423" s="141"/>
      <c r="KPD423" s="141"/>
      <c r="KPE423" s="141"/>
      <c r="KPF423" s="141"/>
      <c r="KPG423" s="141"/>
      <c r="KPH423" s="141"/>
      <c r="KPI423" s="141"/>
      <c r="KPJ423" s="141"/>
      <c r="KPK423" s="141"/>
      <c r="KPL423" s="141"/>
      <c r="KPM423" s="141"/>
      <c r="KPN423" s="141"/>
      <c r="KPO423" s="141"/>
      <c r="KPP423" s="141"/>
      <c r="KPQ423" s="141"/>
      <c r="KPR423" s="141"/>
      <c r="KPS423" s="141"/>
      <c r="KPT423" s="141"/>
      <c r="KPU423" s="141"/>
      <c r="KPV423" s="141"/>
      <c r="KPW423" s="141"/>
      <c r="KPX423" s="141"/>
      <c r="KPY423" s="141"/>
      <c r="KPZ423" s="141"/>
      <c r="KQA423" s="141"/>
      <c r="KQB423" s="141"/>
      <c r="KQC423" s="141"/>
      <c r="KQD423" s="141"/>
      <c r="KQE423" s="141"/>
      <c r="KQF423" s="141"/>
      <c r="KQG423" s="141"/>
      <c r="KQH423" s="141"/>
      <c r="KQI423" s="141"/>
      <c r="KQJ423" s="141"/>
      <c r="KQK423" s="141"/>
      <c r="KQL423" s="141"/>
      <c r="KQM423" s="141"/>
      <c r="KQN423" s="141"/>
      <c r="KQO423" s="141"/>
      <c r="KQP423" s="141"/>
      <c r="KQQ423" s="141"/>
      <c r="KQR423" s="141"/>
      <c r="KQS423" s="141"/>
      <c r="KQT423" s="141"/>
      <c r="KQU423" s="141"/>
      <c r="KQV423" s="141"/>
      <c r="KQW423" s="141"/>
      <c r="KQX423" s="141"/>
      <c r="KQY423" s="141"/>
      <c r="KQZ423" s="141"/>
      <c r="KRA423" s="141"/>
      <c r="KRB423" s="141"/>
      <c r="KRC423" s="141"/>
      <c r="KRD423" s="141"/>
      <c r="KRE423" s="141"/>
      <c r="KRF423" s="141"/>
      <c r="KRG423" s="141"/>
      <c r="KRH423" s="141"/>
      <c r="KRI423" s="141"/>
      <c r="KRJ423" s="141"/>
      <c r="KRK423" s="141"/>
      <c r="KRL423" s="141"/>
      <c r="KRM423" s="141"/>
      <c r="KRN423" s="141"/>
      <c r="KRO423" s="141"/>
      <c r="KRP423" s="141"/>
      <c r="KRQ423" s="141"/>
      <c r="KRR423" s="141"/>
      <c r="KRS423" s="141"/>
      <c r="KRT423" s="141"/>
      <c r="KRU423" s="141"/>
      <c r="KRV423" s="141"/>
      <c r="KRW423" s="141"/>
      <c r="KRX423" s="141"/>
      <c r="KRY423" s="141"/>
      <c r="KRZ423" s="141"/>
      <c r="KSA423" s="141"/>
      <c r="KSB423" s="141"/>
      <c r="KSC423" s="141"/>
      <c r="KSD423" s="141"/>
      <c r="KSE423" s="141"/>
      <c r="KSF423" s="141"/>
      <c r="KSG423" s="141"/>
      <c r="KSH423" s="141"/>
      <c r="KSI423" s="141"/>
      <c r="KSJ423" s="141"/>
      <c r="KSK423" s="141"/>
      <c r="KSL423" s="141"/>
      <c r="KSM423" s="141"/>
      <c r="KSN423" s="141"/>
      <c r="KSO423" s="141"/>
      <c r="KSP423" s="141"/>
      <c r="KSQ423" s="141"/>
      <c r="KSR423" s="141"/>
      <c r="KSS423" s="141"/>
      <c r="KST423" s="141"/>
      <c r="KSU423" s="141"/>
      <c r="KSV423" s="141"/>
      <c r="KSW423" s="141"/>
      <c r="KSX423" s="141"/>
      <c r="KSY423" s="141"/>
      <c r="KSZ423" s="141"/>
      <c r="KTA423" s="141"/>
      <c r="KTB423" s="141"/>
      <c r="KTC423" s="141"/>
      <c r="KTD423" s="141"/>
      <c r="KTE423" s="141"/>
      <c r="KTF423" s="141"/>
      <c r="KTG423" s="141"/>
      <c r="KTH423" s="141"/>
      <c r="KTI423" s="141"/>
      <c r="KTJ423" s="141"/>
      <c r="KTK423" s="141"/>
      <c r="KTL423" s="141"/>
      <c r="KTM423" s="141"/>
      <c r="KTN423" s="141"/>
      <c r="KTO423" s="141"/>
      <c r="KTP423" s="141"/>
      <c r="KTQ423" s="141"/>
      <c r="KTR423" s="141"/>
      <c r="KTS423" s="141"/>
      <c r="KTT423" s="141"/>
      <c r="KTU423" s="141"/>
      <c r="KTV423" s="141"/>
      <c r="KTW423" s="141"/>
      <c r="KTX423" s="141"/>
      <c r="KTY423" s="141"/>
      <c r="KTZ423" s="141"/>
      <c r="KUA423" s="141"/>
      <c r="KUB423" s="141"/>
      <c r="KUC423" s="141"/>
      <c r="KUD423" s="141"/>
      <c r="KUE423" s="141"/>
      <c r="KUF423" s="141"/>
      <c r="KUG423" s="141"/>
      <c r="KUH423" s="141"/>
      <c r="KUI423" s="141"/>
      <c r="KUJ423" s="141"/>
      <c r="KUK423" s="141"/>
      <c r="KUL423" s="141"/>
      <c r="KUM423" s="141"/>
      <c r="KUN423" s="141"/>
      <c r="KUO423" s="141"/>
      <c r="KUP423" s="141"/>
      <c r="KUQ423" s="141"/>
      <c r="KUR423" s="141"/>
      <c r="KUS423" s="141"/>
      <c r="KUT423" s="141"/>
      <c r="KUU423" s="141"/>
      <c r="KUV423" s="141"/>
      <c r="KUW423" s="141"/>
      <c r="KUX423" s="141"/>
      <c r="KUY423" s="141"/>
      <c r="KUZ423" s="141"/>
      <c r="KVA423" s="141"/>
      <c r="KVB423" s="141"/>
      <c r="KVC423" s="141"/>
      <c r="KVD423" s="141"/>
      <c r="KVE423" s="141"/>
      <c r="KVF423" s="141"/>
      <c r="KVG423" s="141"/>
      <c r="KVH423" s="141"/>
      <c r="KVI423" s="141"/>
      <c r="KVJ423" s="141"/>
      <c r="KVK423" s="141"/>
      <c r="KVL423" s="141"/>
      <c r="KVM423" s="141"/>
      <c r="KVN423" s="141"/>
      <c r="KVO423" s="141"/>
      <c r="KVP423" s="141"/>
      <c r="KVQ423" s="141"/>
      <c r="KVR423" s="141"/>
      <c r="KVS423" s="141"/>
      <c r="KVT423" s="141"/>
      <c r="KVU423" s="141"/>
      <c r="KVV423" s="141"/>
      <c r="KVW423" s="141"/>
      <c r="KVX423" s="141"/>
      <c r="KVY423" s="141"/>
      <c r="KVZ423" s="141"/>
      <c r="KWA423" s="141"/>
      <c r="KWB423" s="141"/>
      <c r="KWC423" s="141"/>
      <c r="KWD423" s="141"/>
      <c r="KWE423" s="141"/>
      <c r="KWF423" s="141"/>
      <c r="KWG423" s="141"/>
      <c r="KWH423" s="141"/>
      <c r="KWI423" s="141"/>
      <c r="KWJ423" s="141"/>
      <c r="KWK423" s="141"/>
      <c r="KWL423" s="141"/>
      <c r="KWM423" s="141"/>
      <c r="KWN423" s="141"/>
      <c r="KWO423" s="141"/>
      <c r="KWP423" s="141"/>
      <c r="KWQ423" s="141"/>
      <c r="KWR423" s="141"/>
      <c r="KWS423" s="141"/>
      <c r="KWT423" s="141"/>
      <c r="KWU423" s="141"/>
      <c r="KWV423" s="141"/>
      <c r="KWW423" s="141"/>
      <c r="KWX423" s="141"/>
      <c r="KWY423" s="141"/>
      <c r="KWZ423" s="141"/>
      <c r="KXA423" s="141"/>
      <c r="KXB423" s="141"/>
      <c r="KXC423" s="141"/>
      <c r="KXD423" s="141"/>
      <c r="KXE423" s="141"/>
      <c r="KXF423" s="141"/>
      <c r="KXG423" s="141"/>
      <c r="KXH423" s="141"/>
      <c r="KXI423" s="141"/>
      <c r="KXJ423" s="141"/>
      <c r="KXK423" s="141"/>
      <c r="KXL423" s="141"/>
      <c r="KXM423" s="141"/>
      <c r="KXN423" s="141"/>
      <c r="KXO423" s="141"/>
      <c r="KXP423" s="141"/>
      <c r="KXQ423" s="141"/>
      <c r="KXR423" s="141"/>
      <c r="KXS423" s="141"/>
      <c r="KXT423" s="141"/>
      <c r="KXU423" s="141"/>
      <c r="KXV423" s="141"/>
      <c r="KXW423" s="141"/>
      <c r="KXX423" s="141"/>
      <c r="KXY423" s="141"/>
      <c r="KXZ423" s="141"/>
      <c r="KYA423" s="141"/>
      <c r="KYB423" s="141"/>
      <c r="KYC423" s="141"/>
      <c r="KYD423" s="141"/>
      <c r="KYE423" s="141"/>
      <c r="KYF423" s="141"/>
      <c r="KYG423" s="141"/>
      <c r="KYH423" s="141"/>
      <c r="KYI423" s="141"/>
      <c r="KYJ423" s="141"/>
      <c r="KYK423" s="141"/>
      <c r="KYL423" s="141"/>
      <c r="KYM423" s="141"/>
      <c r="KYN423" s="141"/>
      <c r="KYO423" s="141"/>
      <c r="KYP423" s="141"/>
      <c r="KYQ423" s="141"/>
      <c r="KYR423" s="141"/>
      <c r="KYS423" s="141"/>
      <c r="KYT423" s="141"/>
      <c r="KYU423" s="141"/>
      <c r="KYV423" s="141"/>
      <c r="KYW423" s="141"/>
      <c r="KYX423" s="141"/>
      <c r="KYY423" s="141"/>
      <c r="KYZ423" s="141"/>
      <c r="KZA423" s="141"/>
      <c r="KZB423" s="141"/>
      <c r="KZC423" s="141"/>
      <c r="KZD423" s="141"/>
      <c r="KZE423" s="141"/>
      <c r="KZF423" s="141"/>
      <c r="KZG423" s="141"/>
      <c r="KZH423" s="141"/>
      <c r="KZI423" s="141"/>
      <c r="KZJ423" s="141"/>
      <c r="KZK423" s="141"/>
      <c r="KZL423" s="141"/>
      <c r="KZM423" s="141"/>
      <c r="KZN423" s="141"/>
      <c r="KZO423" s="141"/>
      <c r="KZP423" s="141"/>
      <c r="KZQ423" s="141"/>
      <c r="KZR423" s="141"/>
      <c r="KZS423" s="141"/>
      <c r="KZT423" s="141"/>
      <c r="KZU423" s="141"/>
      <c r="KZV423" s="141"/>
      <c r="KZW423" s="141"/>
      <c r="KZX423" s="141"/>
      <c r="KZY423" s="141"/>
      <c r="KZZ423" s="141"/>
      <c r="LAA423" s="141"/>
      <c r="LAB423" s="141"/>
      <c r="LAC423" s="141"/>
      <c r="LAD423" s="141"/>
      <c r="LAE423" s="141"/>
      <c r="LAF423" s="141"/>
      <c r="LAG423" s="141"/>
      <c r="LAH423" s="141"/>
      <c r="LAI423" s="141"/>
      <c r="LAJ423" s="141"/>
      <c r="LAK423" s="141"/>
      <c r="LAL423" s="141"/>
      <c r="LAM423" s="141"/>
      <c r="LAN423" s="141"/>
      <c r="LAO423" s="141"/>
      <c r="LAP423" s="141"/>
      <c r="LAQ423" s="141"/>
      <c r="LAR423" s="141"/>
      <c r="LAS423" s="141"/>
      <c r="LAT423" s="141"/>
      <c r="LAU423" s="141"/>
      <c r="LAV423" s="141"/>
      <c r="LAW423" s="141"/>
      <c r="LAX423" s="141"/>
      <c r="LAY423" s="141"/>
      <c r="LAZ423" s="141"/>
      <c r="LBA423" s="141"/>
      <c r="LBB423" s="141"/>
      <c r="LBC423" s="141"/>
      <c r="LBD423" s="141"/>
      <c r="LBE423" s="141"/>
      <c r="LBF423" s="141"/>
      <c r="LBG423" s="141"/>
      <c r="LBH423" s="141"/>
      <c r="LBI423" s="141"/>
      <c r="LBJ423" s="141"/>
      <c r="LBK423" s="141"/>
      <c r="LBL423" s="141"/>
      <c r="LBM423" s="141"/>
      <c r="LBN423" s="141"/>
      <c r="LBO423" s="141"/>
      <c r="LBP423" s="141"/>
      <c r="LBQ423" s="141"/>
      <c r="LBR423" s="141"/>
      <c r="LBS423" s="141"/>
      <c r="LBT423" s="141"/>
      <c r="LBU423" s="141"/>
      <c r="LBV423" s="141"/>
      <c r="LBW423" s="141"/>
      <c r="LBX423" s="141"/>
      <c r="LBY423" s="141"/>
      <c r="LBZ423" s="141"/>
      <c r="LCA423" s="141"/>
      <c r="LCB423" s="141"/>
      <c r="LCC423" s="141"/>
      <c r="LCD423" s="141"/>
      <c r="LCE423" s="141"/>
      <c r="LCF423" s="141"/>
      <c r="LCG423" s="141"/>
      <c r="LCH423" s="141"/>
      <c r="LCI423" s="141"/>
      <c r="LCJ423" s="141"/>
      <c r="LCK423" s="141"/>
      <c r="LCL423" s="141"/>
      <c r="LCM423" s="141"/>
      <c r="LCN423" s="141"/>
      <c r="LCO423" s="141"/>
      <c r="LCP423" s="141"/>
      <c r="LCQ423" s="141"/>
      <c r="LCR423" s="141"/>
      <c r="LCS423" s="141"/>
      <c r="LCT423" s="141"/>
      <c r="LCU423" s="141"/>
      <c r="LCV423" s="141"/>
      <c r="LCW423" s="141"/>
      <c r="LCX423" s="141"/>
      <c r="LCY423" s="141"/>
      <c r="LCZ423" s="141"/>
      <c r="LDA423" s="141"/>
      <c r="LDB423" s="141"/>
      <c r="LDC423" s="141"/>
      <c r="LDD423" s="141"/>
      <c r="LDE423" s="141"/>
      <c r="LDF423" s="141"/>
      <c r="LDG423" s="141"/>
      <c r="LDH423" s="141"/>
      <c r="LDI423" s="141"/>
      <c r="LDJ423" s="141"/>
      <c r="LDK423" s="141"/>
      <c r="LDL423" s="141"/>
      <c r="LDM423" s="141"/>
      <c r="LDN423" s="141"/>
      <c r="LDO423" s="141"/>
      <c r="LDP423" s="141"/>
      <c r="LDQ423" s="141"/>
      <c r="LDR423" s="141"/>
      <c r="LDS423" s="141"/>
      <c r="LDT423" s="141"/>
      <c r="LDU423" s="141"/>
      <c r="LDV423" s="141"/>
      <c r="LDW423" s="141"/>
      <c r="LDX423" s="141"/>
      <c r="LDY423" s="141"/>
      <c r="LDZ423" s="141"/>
      <c r="LEA423" s="141"/>
      <c r="LEB423" s="141"/>
      <c r="LEC423" s="141"/>
      <c r="LED423" s="141"/>
      <c r="LEE423" s="141"/>
      <c r="LEF423" s="141"/>
      <c r="LEG423" s="141"/>
      <c r="LEH423" s="141"/>
      <c r="LEI423" s="141"/>
      <c r="LEJ423" s="141"/>
      <c r="LEK423" s="141"/>
      <c r="LEL423" s="141"/>
      <c r="LEM423" s="141"/>
      <c r="LEN423" s="141"/>
      <c r="LEO423" s="141"/>
      <c r="LEP423" s="141"/>
      <c r="LEQ423" s="141"/>
      <c r="LER423" s="141"/>
      <c r="LES423" s="141"/>
      <c r="LET423" s="141"/>
      <c r="LEU423" s="141"/>
      <c r="LEV423" s="141"/>
      <c r="LEW423" s="141"/>
      <c r="LEX423" s="141"/>
      <c r="LEY423" s="141"/>
      <c r="LEZ423" s="141"/>
      <c r="LFA423" s="141"/>
      <c r="LFB423" s="141"/>
      <c r="LFC423" s="141"/>
      <c r="LFD423" s="141"/>
      <c r="LFE423" s="141"/>
      <c r="LFF423" s="141"/>
      <c r="LFG423" s="141"/>
      <c r="LFH423" s="141"/>
      <c r="LFI423" s="141"/>
      <c r="LFJ423" s="141"/>
      <c r="LFK423" s="141"/>
      <c r="LFL423" s="141"/>
      <c r="LFM423" s="141"/>
      <c r="LFN423" s="141"/>
      <c r="LFO423" s="141"/>
      <c r="LFP423" s="141"/>
      <c r="LFQ423" s="141"/>
      <c r="LFR423" s="141"/>
      <c r="LFS423" s="141"/>
      <c r="LFT423" s="141"/>
      <c r="LFU423" s="141"/>
      <c r="LFV423" s="141"/>
      <c r="LFW423" s="141"/>
      <c r="LFX423" s="141"/>
      <c r="LFY423" s="141"/>
      <c r="LFZ423" s="141"/>
      <c r="LGA423" s="141"/>
      <c r="LGB423" s="141"/>
      <c r="LGC423" s="141"/>
      <c r="LGD423" s="141"/>
      <c r="LGE423" s="141"/>
      <c r="LGF423" s="141"/>
      <c r="LGG423" s="141"/>
      <c r="LGH423" s="141"/>
      <c r="LGI423" s="141"/>
      <c r="LGJ423" s="141"/>
      <c r="LGK423" s="141"/>
      <c r="LGL423" s="141"/>
      <c r="LGM423" s="141"/>
      <c r="LGN423" s="141"/>
      <c r="LGO423" s="141"/>
      <c r="LGP423" s="141"/>
      <c r="LGQ423" s="141"/>
      <c r="LGR423" s="141"/>
      <c r="LGS423" s="141"/>
      <c r="LGT423" s="141"/>
      <c r="LGU423" s="141"/>
      <c r="LGV423" s="141"/>
      <c r="LGW423" s="141"/>
      <c r="LGX423" s="141"/>
      <c r="LGY423" s="141"/>
      <c r="LGZ423" s="141"/>
      <c r="LHA423" s="141"/>
      <c r="LHB423" s="141"/>
      <c r="LHC423" s="141"/>
      <c r="LHD423" s="141"/>
      <c r="LHE423" s="141"/>
      <c r="LHF423" s="141"/>
      <c r="LHG423" s="141"/>
      <c r="LHH423" s="141"/>
      <c r="LHI423" s="141"/>
      <c r="LHJ423" s="141"/>
      <c r="LHK423" s="141"/>
      <c r="LHL423" s="141"/>
      <c r="LHM423" s="141"/>
      <c r="LHN423" s="141"/>
      <c r="LHO423" s="141"/>
      <c r="LHP423" s="141"/>
      <c r="LHQ423" s="141"/>
      <c r="LHR423" s="141"/>
      <c r="LHS423" s="141"/>
      <c r="LHT423" s="141"/>
      <c r="LHU423" s="141"/>
      <c r="LHV423" s="141"/>
      <c r="LHW423" s="141"/>
      <c r="LHX423" s="141"/>
      <c r="LHY423" s="141"/>
      <c r="LHZ423" s="141"/>
      <c r="LIA423" s="141"/>
      <c r="LIB423" s="141"/>
      <c r="LIC423" s="141"/>
      <c r="LID423" s="141"/>
      <c r="LIE423" s="141"/>
      <c r="LIF423" s="141"/>
      <c r="LIG423" s="141"/>
      <c r="LIH423" s="141"/>
      <c r="LII423" s="141"/>
      <c r="LIJ423" s="141"/>
      <c r="LIK423" s="141"/>
      <c r="LIL423" s="141"/>
      <c r="LIM423" s="141"/>
      <c r="LIN423" s="141"/>
      <c r="LIO423" s="141"/>
      <c r="LIP423" s="141"/>
      <c r="LIQ423" s="141"/>
      <c r="LIR423" s="141"/>
      <c r="LIS423" s="141"/>
      <c r="LIT423" s="141"/>
      <c r="LIU423" s="141"/>
      <c r="LIV423" s="141"/>
      <c r="LIW423" s="141"/>
      <c r="LIX423" s="141"/>
      <c r="LIY423" s="141"/>
      <c r="LIZ423" s="141"/>
      <c r="LJA423" s="141"/>
      <c r="LJB423" s="141"/>
      <c r="LJC423" s="141"/>
      <c r="LJD423" s="141"/>
      <c r="LJE423" s="141"/>
      <c r="LJF423" s="141"/>
      <c r="LJG423" s="141"/>
      <c r="LJH423" s="141"/>
      <c r="LJI423" s="141"/>
      <c r="LJJ423" s="141"/>
      <c r="LJK423" s="141"/>
      <c r="LJL423" s="141"/>
      <c r="LJM423" s="141"/>
      <c r="LJN423" s="141"/>
      <c r="LJO423" s="141"/>
      <c r="LJP423" s="141"/>
      <c r="LJQ423" s="141"/>
      <c r="LJR423" s="141"/>
      <c r="LJS423" s="141"/>
      <c r="LJT423" s="141"/>
      <c r="LJU423" s="141"/>
      <c r="LJV423" s="141"/>
      <c r="LJW423" s="141"/>
      <c r="LJX423" s="141"/>
      <c r="LJY423" s="141"/>
      <c r="LJZ423" s="141"/>
      <c r="LKA423" s="141"/>
      <c r="LKB423" s="141"/>
      <c r="LKC423" s="141"/>
      <c r="LKD423" s="141"/>
      <c r="LKE423" s="141"/>
      <c r="LKF423" s="141"/>
      <c r="LKG423" s="141"/>
      <c r="LKH423" s="141"/>
      <c r="LKI423" s="141"/>
      <c r="LKJ423" s="141"/>
      <c r="LKK423" s="141"/>
      <c r="LKL423" s="141"/>
      <c r="LKM423" s="141"/>
      <c r="LKN423" s="141"/>
      <c r="LKO423" s="141"/>
      <c r="LKP423" s="141"/>
      <c r="LKQ423" s="141"/>
      <c r="LKR423" s="141"/>
      <c r="LKS423" s="141"/>
      <c r="LKT423" s="141"/>
      <c r="LKU423" s="141"/>
      <c r="LKV423" s="141"/>
      <c r="LKW423" s="141"/>
      <c r="LKX423" s="141"/>
      <c r="LKY423" s="141"/>
      <c r="LKZ423" s="141"/>
      <c r="LLA423" s="141"/>
      <c r="LLB423" s="141"/>
      <c r="LLC423" s="141"/>
      <c r="LLD423" s="141"/>
      <c r="LLE423" s="141"/>
      <c r="LLF423" s="141"/>
      <c r="LLG423" s="141"/>
      <c r="LLH423" s="141"/>
      <c r="LLI423" s="141"/>
      <c r="LLJ423" s="141"/>
      <c r="LLK423" s="141"/>
      <c r="LLL423" s="141"/>
      <c r="LLM423" s="141"/>
      <c r="LLN423" s="141"/>
      <c r="LLO423" s="141"/>
      <c r="LLP423" s="141"/>
      <c r="LLQ423" s="141"/>
      <c r="LLR423" s="141"/>
      <c r="LLS423" s="141"/>
      <c r="LLT423" s="141"/>
      <c r="LLU423" s="141"/>
      <c r="LLV423" s="141"/>
      <c r="LLW423" s="141"/>
      <c r="LLX423" s="141"/>
      <c r="LLY423" s="141"/>
      <c r="LLZ423" s="141"/>
      <c r="LMA423" s="141"/>
      <c r="LMB423" s="141"/>
      <c r="LMC423" s="141"/>
      <c r="LMD423" s="141"/>
      <c r="LME423" s="141"/>
      <c r="LMF423" s="141"/>
      <c r="LMG423" s="141"/>
      <c r="LMH423" s="141"/>
      <c r="LMI423" s="141"/>
      <c r="LMJ423" s="141"/>
      <c r="LMK423" s="141"/>
      <c r="LML423" s="141"/>
      <c r="LMM423" s="141"/>
      <c r="LMN423" s="141"/>
      <c r="LMO423" s="141"/>
      <c r="LMP423" s="141"/>
      <c r="LMQ423" s="141"/>
      <c r="LMR423" s="141"/>
      <c r="LMS423" s="141"/>
      <c r="LMT423" s="141"/>
      <c r="LMU423" s="141"/>
      <c r="LMV423" s="141"/>
      <c r="LMW423" s="141"/>
      <c r="LMX423" s="141"/>
      <c r="LMY423" s="141"/>
      <c r="LMZ423" s="141"/>
      <c r="LNA423" s="141"/>
      <c r="LNB423" s="141"/>
      <c r="LNC423" s="141"/>
      <c r="LND423" s="141"/>
      <c r="LNE423" s="141"/>
      <c r="LNF423" s="141"/>
      <c r="LNG423" s="141"/>
      <c r="LNH423" s="141"/>
      <c r="LNI423" s="141"/>
      <c r="LNJ423" s="141"/>
      <c r="LNK423" s="141"/>
      <c r="LNL423" s="141"/>
      <c r="LNM423" s="141"/>
      <c r="LNN423" s="141"/>
      <c r="LNO423" s="141"/>
      <c r="LNP423" s="141"/>
      <c r="LNQ423" s="141"/>
      <c r="LNR423" s="141"/>
      <c r="LNS423" s="141"/>
      <c r="LNT423" s="141"/>
      <c r="LNU423" s="141"/>
      <c r="LNV423" s="141"/>
      <c r="LNW423" s="141"/>
      <c r="LNX423" s="141"/>
      <c r="LNY423" s="141"/>
      <c r="LNZ423" s="141"/>
      <c r="LOA423" s="141"/>
      <c r="LOB423" s="141"/>
      <c r="LOC423" s="141"/>
      <c r="LOD423" s="141"/>
      <c r="LOE423" s="141"/>
      <c r="LOF423" s="141"/>
      <c r="LOG423" s="141"/>
      <c r="LOH423" s="141"/>
      <c r="LOI423" s="141"/>
      <c r="LOJ423" s="141"/>
      <c r="LOK423" s="141"/>
      <c r="LOL423" s="141"/>
      <c r="LOM423" s="141"/>
      <c r="LON423" s="141"/>
      <c r="LOO423" s="141"/>
      <c r="LOP423" s="141"/>
      <c r="LOQ423" s="141"/>
      <c r="LOR423" s="141"/>
      <c r="LOS423" s="141"/>
      <c r="LOT423" s="141"/>
      <c r="LOU423" s="141"/>
      <c r="LOV423" s="141"/>
      <c r="LOW423" s="141"/>
      <c r="LOX423" s="141"/>
      <c r="LOY423" s="141"/>
      <c r="LOZ423" s="141"/>
      <c r="LPA423" s="141"/>
      <c r="LPB423" s="141"/>
      <c r="LPC423" s="141"/>
      <c r="LPD423" s="141"/>
      <c r="LPE423" s="141"/>
      <c r="LPF423" s="141"/>
      <c r="LPG423" s="141"/>
      <c r="LPH423" s="141"/>
      <c r="LPI423" s="141"/>
      <c r="LPJ423" s="141"/>
      <c r="LPK423" s="141"/>
      <c r="LPL423" s="141"/>
      <c r="LPM423" s="141"/>
      <c r="LPN423" s="141"/>
      <c r="LPO423" s="141"/>
      <c r="LPP423" s="141"/>
      <c r="LPQ423" s="141"/>
      <c r="LPR423" s="141"/>
      <c r="LPS423" s="141"/>
      <c r="LPT423" s="141"/>
      <c r="LPU423" s="141"/>
      <c r="LPV423" s="141"/>
      <c r="LPW423" s="141"/>
      <c r="LPX423" s="141"/>
      <c r="LPY423" s="141"/>
      <c r="LPZ423" s="141"/>
      <c r="LQA423" s="141"/>
      <c r="LQB423" s="141"/>
      <c r="LQC423" s="141"/>
      <c r="LQD423" s="141"/>
      <c r="LQE423" s="141"/>
      <c r="LQF423" s="141"/>
      <c r="LQG423" s="141"/>
      <c r="LQH423" s="141"/>
      <c r="LQI423" s="141"/>
      <c r="LQJ423" s="141"/>
      <c r="LQK423" s="141"/>
      <c r="LQL423" s="141"/>
      <c r="LQM423" s="141"/>
      <c r="LQN423" s="141"/>
      <c r="LQO423" s="141"/>
      <c r="LQP423" s="141"/>
      <c r="LQQ423" s="141"/>
      <c r="LQR423" s="141"/>
      <c r="LQS423" s="141"/>
      <c r="LQT423" s="141"/>
      <c r="LQU423" s="141"/>
      <c r="LQV423" s="141"/>
      <c r="LQW423" s="141"/>
      <c r="LQX423" s="141"/>
      <c r="LQY423" s="141"/>
      <c r="LQZ423" s="141"/>
      <c r="LRA423" s="141"/>
      <c r="LRB423" s="141"/>
      <c r="LRC423" s="141"/>
      <c r="LRD423" s="141"/>
      <c r="LRE423" s="141"/>
      <c r="LRF423" s="141"/>
      <c r="LRG423" s="141"/>
      <c r="LRH423" s="141"/>
      <c r="LRI423" s="141"/>
      <c r="LRJ423" s="141"/>
      <c r="LRK423" s="141"/>
      <c r="LRL423" s="141"/>
      <c r="LRM423" s="141"/>
      <c r="LRN423" s="141"/>
      <c r="LRO423" s="141"/>
      <c r="LRP423" s="141"/>
      <c r="LRQ423" s="141"/>
      <c r="LRR423" s="141"/>
      <c r="LRS423" s="141"/>
      <c r="LRT423" s="141"/>
      <c r="LRU423" s="141"/>
      <c r="LRV423" s="141"/>
      <c r="LRW423" s="141"/>
      <c r="LRX423" s="141"/>
      <c r="LRY423" s="141"/>
      <c r="LRZ423" s="141"/>
      <c r="LSA423" s="141"/>
      <c r="LSB423" s="141"/>
      <c r="LSC423" s="141"/>
      <c r="LSD423" s="141"/>
      <c r="LSE423" s="141"/>
      <c r="LSF423" s="141"/>
      <c r="LSG423" s="141"/>
      <c r="LSH423" s="141"/>
      <c r="LSI423" s="141"/>
      <c r="LSJ423" s="141"/>
      <c r="LSK423" s="141"/>
      <c r="LSL423" s="141"/>
      <c r="LSM423" s="141"/>
      <c r="LSN423" s="141"/>
      <c r="LSO423" s="141"/>
      <c r="LSP423" s="141"/>
      <c r="LSQ423" s="141"/>
      <c r="LSR423" s="141"/>
      <c r="LSS423" s="141"/>
      <c r="LST423" s="141"/>
      <c r="LSU423" s="141"/>
      <c r="LSV423" s="141"/>
      <c r="LSW423" s="141"/>
      <c r="LSX423" s="141"/>
      <c r="LSY423" s="141"/>
      <c r="LSZ423" s="141"/>
      <c r="LTA423" s="141"/>
      <c r="LTB423" s="141"/>
      <c r="LTC423" s="141"/>
      <c r="LTD423" s="141"/>
      <c r="LTE423" s="141"/>
      <c r="LTF423" s="141"/>
      <c r="LTG423" s="141"/>
      <c r="LTH423" s="141"/>
      <c r="LTI423" s="141"/>
      <c r="LTJ423" s="141"/>
      <c r="LTK423" s="141"/>
      <c r="LTL423" s="141"/>
      <c r="LTM423" s="141"/>
      <c r="LTN423" s="141"/>
      <c r="LTO423" s="141"/>
      <c r="LTP423" s="141"/>
      <c r="LTQ423" s="141"/>
      <c r="LTR423" s="141"/>
      <c r="LTS423" s="141"/>
      <c r="LTT423" s="141"/>
      <c r="LTU423" s="141"/>
      <c r="LTV423" s="141"/>
      <c r="LTW423" s="141"/>
      <c r="LTX423" s="141"/>
      <c r="LTY423" s="141"/>
      <c r="LTZ423" s="141"/>
      <c r="LUA423" s="141"/>
      <c r="LUB423" s="141"/>
      <c r="LUC423" s="141"/>
      <c r="LUD423" s="141"/>
      <c r="LUE423" s="141"/>
      <c r="LUF423" s="141"/>
      <c r="LUG423" s="141"/>
      <c r="LUH423" s="141"/>
      <c r="LUI423" s="141"/>
      <c r="LUJ423" s="141"/>
      <c r="LUK423" s="141"/>
      <c r="LUL423" s="141"/>
      <c r="LUM423" s="141"/>
      <c r="LUN423" s="141"/>
      <c r="LUO423" s="141"/>
      <c r="LUP423" s="141"/>
      <c r="LUQ423" s="141"/>
      <c r="LUR423" s="141"/>
      <c r="LUS423" s="141"/>
      <c r="LUT423" s="141"/>
      <c r="LUU423" s="141"/>
      <c r="LUV423" s="141"/>
      <c r="LUW423" s="141"/>
      <c r="LUX423" s="141"/>
      <c r="LUY423" s="141"/>
      <c r="LUZ423" s="141"/>
      <c r="LVA423" s="141"/>
      <c r="LVB423" s="141"/>
      <c r="LVC423" s="141"/>
      <c r="LVD423" s="141"/>
      <c r="LVE423" s="141"/>
      <c r="LVF423" s="141"/>
      <c r="LVG423" s="141"/>
      <c r="LVH423" s="141"/>
      <c r="LVI423" s="141"/>
      <c r="LVJ423" s="141"/>
      <c r="LVK423" s="141"/>
      <c r="LVL423" s="141"/>
      <c r="LVM423" s="141"/>
      <c r="LVN423" s="141"/>
      <c r="LVO423" s="141"/>
      <c r="LVP423" s="141"/>
      <c r="LVQ423" s="141"/>
      <c r="LVR423" s="141"/>
      <c r="LVS423" s="141"/>
      <c r="LVT423" s="141"/>
      <c r="LVU423" s="141"/>
      <c r="LVV423" s="141"/>
      <c r="LVW423" s="141"/>
      <c r="LVX423" s="141"/>
      <c r="LVY423" s="141"/>
      <c r="LVZ423" s="141"/>
      <c r="LWA423" s="141"/>
      <c r="LWB423" s="141"/>
      <c r="LWC423" s="141"/>
      <c r="LWD423" s="141"/>
      <c r="LWE423" s="141"/>
      <c r="LWF423" s="141"/>
      <c r="LWG423" s="141"/>
      <c r="LWH423" s="141"/>
      <c r="LWI423" s="141"/>
      <c r="LWJ423" s="141"/>
      <c r="LWK423" s="141"/>
      <c r="LWL423" s="141"/>
      <c r="LWM423" s="141"/>
      <c r="LWN423" s="141"/>
      <c r="LWO423" s="141"/>
      <c r="LWP423" s="141"/>
      <c r="LWQ423" s="141"/>
      <c r="LWR423" s="141"/>
      <c r="LWS423" s="141"/>
      <c r="LWT423" s="141"/>
      <c r="LWU423" s="141"/>
      <c r="LWV423" s="141"/>
      <c r="LWW423" s="141"/>
      <c r="LWX423" s="141"/>
      <c r="LWY423" s="141"/>
      <c r="LWZ423" s="141"/>
      <c r="LXA423" s="141"/>
      <c r="LXB423" s="141"/>
      <c r="LXC423" s="141"/>
      <c r="LXD423" s="141"/>
      <c r="LXE423" s="141"/>
      <c r="LXF423" s="141"/>
      <c r="LXG423" s="141"/>
      <c r="LXH423" s="141"/>
      <c r="LXI423" s="141"/>
      <c r="LXJ423" s="141"/>
      <c r="LXK423" s="141"/>
      <c r="LXL423" s="141"/>
      <c r="LXM423" s="141"/>
      <c r="LXN423" s="141"/>
      <c r="LXO423" s="141"/>
      <c r="LXP423" s="141"/>
      <c r="LXQ423" s="141"/>
      <c r="LXR423" s="141"/>
      <c r="LXS423" s="141"/>
      <c r="LXT423" s="141"/>
      <c r="LXU423" s="141"/>
      <c r="LXV423" s="141"/>
      <c r="LXW423" s="141"/>
      <c r="LXX423" s="141"/>
      <c r="LXY423" s="141"/>
      <c r="LXZ423" s="141"/>
      <c r="LYA423" s="141"/>
      <c r="LYB423" s="141"/>
      <c r="LYC423" s="141"/>
      <c r="LYD423" s="141"/>
      <c r="LYE423" s="141"/>
      <c r="LYF423" s="141"/>
      <c r="LYG423" s="141"/>
      <c r="LYH423" s="141"/>
      <c r="LYI423" s="141"/>
      <c r="LYJ423" s="141"/>
      <c r="LYK423" s="141"/>
      <c r="LYL423" s="141"/>
      <c r="LYM423" s="141"/>
      <c r="LYN423" s="141"/>
      <c r="LYO423" s="141"/>
      <c r="LYP423" s="141"/>
      <c r="LYQ423" s="141"/>
      <c r="LYR423" s="141"/>
      <c r="LYS423" s="141"/>
      <c r="LYT423" s="141"/>
      <c r="LYU423" s="141"/>
      <c r="LYV423" s="141"/>
      <c r="LYW423" s="141"/>
      <c r="LYX423" s="141"/>
      <c r="LYY423" s="141"/>
      <c r="LYZ423" s="141"/>
      <c r="LZA423" s="141"/>
      <c r="LZB423" s="141"/>
      <c r="LZC423" s="141"/>
      <c r="LZD423" s="141"/>
      <c r="LZE423" s="141"/>
      <c r="LZF423" s="141"/>
      <c r="LZG423" s="141"/>
      <c r="LZH423" s="141"/>
      <c r="LZI423" s="141"/>
      <c r="LZJ423" s="141"/>
      <c r="LZK423" s="141"/>
      <c r="LZL423" s="141"/>
      <c r="LZM423" s="141"/>
      <c r="LZN423" s="141"/>
      <c r="LZO423" s="141"/>
      <c r="LZP423" s="141"/>
      <c r="LZQ423" s="141"/>
      <c r="LZR423" s="141"/>
      <c r="LZS423" s="141"/>
      <c r="LZT423" s="141"/>
      <c r="LZU423" s="141"/>
      <c r="LZV423" s="141"/>
      <c r="LZW423" s="141"/>
      <c r="LZX423" s="141"/>
      <c r="LZY423" s="141"/>
      <c r="LZZ423" s="141"/>
      <c r="MAA423" s="141"/>
      <c r="MAB423" s="141"/>
      <c r="MAC423" s="141"/>
      <c r="MAD423" s="141"/>
      <c r="MAE423" s="141"/>
      <c r="MAF423" s="141"/>
      <c r="MAG423" s="141"/>
      <c r="MAH423" s="141"/>
      <c r="MAI423" s="141"/>
      <c r="MAJ423" s="141"/>
      <c r="MAK423" s="141"/>
      <c r="MAL423" s="141"/>
      <c r="MAM423" s="141"/>
      <c r="MAN423" s="141"/>
      <c r="MAO423" s="141"/>
      <c r="MAP423" s="141"/>
      <c r="MAQ423" s="141"/>
      <c r="MAR423" s="141"/>
      <c r="MAS423" s="141"/>
      <c r="MAT423" s="141"/>
      <c r="MAU423" s="141"/>
      <c r="MAV423" s="141"/>
      <c r="MAW423" s="141"/>
      <c r="MAX423" s="141"/>
      <c r="MAY423" s="141"/>
      <c r="MAZ423" s="141"/>
      <c r="MBA423" s="141"/>
      <c r="MBB423" s="141"/>
      <c r="MBC423" s="141"/>
      <c r="MBD423" s="141"/>
      <c r="MBE423" s="141"/>
      <c r="MBF423" s="141"/>
      <c r="MBG423" s="141"/>
      <c r="MBH423" s="141"/>
      <c r="MBI423" s="141"/>
      <c r="MBJ423" s="141"/>
      <c r="MBK423" s="141"/>
      <c r="MBL423" s="141"/>
      <c r="MBM423" s="141"/>
      <c r="MBN423" s="141"/>
      <c r="MBO423" s="141"/>
      <c r="MBP423" s="141"/>
      <c r="MBQ423" s="141"/>
      <c r="MBR423" s="141"/>
      <c r="MBS423" s="141"/>
      <c r="MBT423" s="141"/>
      <c r="MBU423" s="141"/>
      <c r="MBV423" s="141"/>
      <c r="MBW423" s="141"/>
      <c r="MBX423" s="141"/>
      <c r="MBY423" s="141"/>
      <c r="MBZ423" s="141"/>
      <c r="MCA423" s="141"/>
      <c r="MCB423" s="141"/>
      <c r="MCC423" s="141"/>
      <c r="MCD423" s="141"/>
      <c r="MCE423" s="141"/>
      <c r="MCF423" s="141"/>
      <c r="MCG423" s="141"/>
      <c r="MCH423" s="141"/>
      <c r="MCI423" s="141"/>
      <c r="MCJ423" s="141"/>
      <c r="MCK423" s="141"/>
      <c r="MCL423" s="141"/>
      <c r="MCM423" s="141"/>
      <c r="MCN423" s="141"/>
      <c r="MCO423" s="141"/>
      <c r="MCP423" s="141"/>
      <c r="MCQ423" s="141"/>
      <c r="MCR423" s="141"/>
      <c r="MCS423" s="141"/>
      <c r="MCT423" s="141"/>
      <c r="MCU423" s="141"/>
      <c r="MCV423" s="141"/>
      <c r="MCW423" s="141"/>
      <c r="MCX423" s="141"/>
      <c r="MCY423" s="141"/>
      <c r="MCZ423" s="141"/>
      <c r="MDA423" s="141"/>
      <c r="MDB423" s="141"/>
      <c r="MDC423" s="141"/>
      <c r="MDD423" s="141"/>
      <c r="MDE423" s="141"/>
      <c r="MDF423" s="141"/>
      <c r="MDG423" s="141"/>
      <c r="MDH423" s="141"/>
      <c r="MDI423" s="141"/>
      <c r="MDJ423" s="141"/>
      <c r="MDK423" s="141"/>
      <c r="MDL423" s="141"/>
      <c r="MDM423" s="141"/>
      <c r="MDN423" s="141"/>
      <c r="MDO423" s="141"/>
      <c r="MDP423" s="141"/>
      <c r="MDQ423" s="141"/>
      <c r="MDR423" s="141"/>
      <c r="MDS423" s="141"/>
      <c r="MDT423" s="141"/>
      <c r="MDU423" s="141"/>
      <c r="MDV423" s="141"/>
      <c r="MDW423" s="141"/>
      <c r="MDX423" s="141"/>
      <c r="MDY423" s="141"/>
      <c r="MDZ423" s="141"/>
      <c r="MEA423" s="141"/>
      <c r="MEB423" s="141"/>
      <c r="MEC423" s="141"/>
      <c r="MED423" s="141"/>
      <c r="MEE423" s="141"/>
      <c r="MEF423" s="141"/>
      <c r="MEG423" s="141"/>
      <c r="MEH423" s="141"/>
      <c r="MEI423" s="141"/>
      <c r="MEJ423" s="141"/>
      <c r="MEK423" s="141"/>
      <c r="MEL423" s="141"/>
      <c r="MEM423" s="141"/>
      <c r="MEN423" s="141"/>
      <c r="MEO423" s="141"/>
      <c r="MEP423" s="141"/>
      <c r="MEQ423" s="141"/>
      <c r="MER423" s="141"/>
      <c r="MES423" s="141"/>
      <c r="MET423" s="141"/>
      <c r="MEU423" s="141"/>
      <c r="MEV423" s="141"/>
      <c r="MEW423" s="141"/>
      <c r="MEX423" s="141"/>
      <c r="MEY423" s="141"/>
      <c r="MEZ423" s="141"/>
      <c r="MFA423" s="141"/>
      <c r="MFB423" s="141"/>
      <c r="MFC423" s="141"/>
      <c r="MFD423" s="141"/>
      <c r="MFE423" s="141"/>
      <c r="MFF423" s="141"/>
      <c r="MFG423" s="141"/>
      <c r="MFH423" s="141"/>
      <c r="MFI423" s="141"/>
      <c r="MFJ423" s="141"/>
      <c r="MFK423" s="141"/>
      <c r="MFL423" s="141"/>
      <c r="MFM423" s="141"/>
      <c r="MFN423" s="141"/>
      <c r="MFO423" s="141"/>
      <c r="MFP423" s="141"/>
      <c r="MFQ423" s="141"/>
      <c r="MFR423" s="141"/>
      <c r="MFS423" s="141"/>
      <c r="MFT423" s="141"/>
      <c r="MFU423" s="141"/>
      <c r="MFV423" s="141"/>
      <c r="MFW423" s="141"/>
      <c r="MFX423" s="141"/>
      <c r="MFY423" s="141"/>
      <c r="MFZ423" s="141"/>
      <c r="MGA423" s="141"/>
      <c r="MGB423" s="141"/>
      <c r="MGC423" s="141"/>
      <c r="MGD423" s="141"/>
      <c r="MGE423" s="141"/>
      <c r="MGF423" s="141"/>
      <c r="MGG423" s="141"/>
      <c r="MGH423" s="141"/>
      <c r="MGI423" s="141"/>
      <c r="MGJ423" s="141"/>
      <c r="MGK423" s="141"/>
      <c r="MGL423" s="141"/>
      <c r="MGM423" s="141"/>
      <c r="MGN423" s="141"/>
      <c r="MGO423" s="141"/>
      <c r="MGP423" s="141"/>
      <c r="MGQ423" s="141"/>
      <c r="MGR423" s="141"/>
      <c r="MGS423" s="141"/>
      <c r="MGT423" s="141"/>
      <c r="MGU423" s="141"/>
      <c r="MGV423" s="141"/>
      <c r="MGW423" s="141"/>
      <c r="MGX423" s="141"/>
      <c r="MGY423" s="141"/>
      <c r="MGZ423" s="141"/>
      <c r="MHA423" s="141"/>
      <c r="MHB423" s="141"/>
      <c r="MHC423" s="141"/>
      <c r="MHD423" s="141"/>
      <c r="MHE423" s="141"/>
      <c r="MHF423" s="141"/>
      <c r="MHG423" s="141"/>
      <c r="MHH423" s="141"/>
      <c r="MHI423" s="141"/>
      <c r="MHJ423" s="141"/>
      <c r="MHK423" s="141"/>
      <c r="MHL423" s="141"/>
      <c r="MHM423" s="141"/>
      <c r="MHN423" s="141"/>
      <c r="MHO423" s="141"/>
      <c r="MHP423" s="141"/>
      <c r="MHQ423" s="141"/>
      <c r="MHR423" s="141"/>
      <c r="MHS423" s="141"/>
      <c r="MHT423" s="141"/>
      <c r="MHU423" s="141"/>
      <c r="MHV423" s="141"/>
      <c r="MHW423" s="141"/>
      <c r="MHX423" s="141"/>
      <c r="MHY423" s="141"/>
      <c r="MHZ423" s="141"/>
      <c r="MIA423" s="141"/>
      <c r="MIB423" s="141"/>
      <c r="MIC423" s="141"/>
      <c r="MID423" s="141"/>
      <c r="MIE423" s="141"/>
      <c r="MIF423" s="141"/>
      <c r="MIG423" s="141"/>
      <c r="MIH423" s="141"/>
      <c r="MII423" s="141"/>
      <c r="MIJ423" s="141"/>
      <c r="MIK423" s="141"/>
      <c r="MIL423" s="141"/>
      <c r="MIM423" s="141"/>
      <c r="MIN423" s="141"/>
      <c r="MIO423" s="141"/>
      <c r="MIP423" s="141"/>
      <c r="MIQ423" s="141"/>
      <c r="MIR423" s="141"/>
      <c r="MIS423" s="141"/>
      <c r="MIT423" s="141"/>
      <c r="MIU423" s="141"/>
      <c r="MIV423" s="141"/>
      <c r="MIW423" s="141"/>
      <c r="MIX423" s="141"/>
      <c r="MIY423" s="141"/>
      <c r="MIZ423" s="141"/>
      <c r="MJA423" s="141"/>
      <c r="MJB423" s="141"/>
      <c r="MJC423" s="141"/>
      <c r="MJD423" s="141"/>
      <c r="MJE423" s="141"/>
      <c r="MJF423" s="141"/>
      <c r="MJG423" s="141"/>
      <c r="MJH423" s="141"/>
      <c r="MJI423" s="141"/>
      <c r="MJJ423" s="141"/>
      <c r="MJK423" s="141"/>
      <c r="MJL423" s="141"/>
      <c r="MJM423" s="141"/>
      <c r="MJN423" s="141"/>
      <c r="MJO423" s="141"/>
      <c r="MJP423" s="141"/>
      <c r="MJQ423" s="141"/>
      <c r="MJR423" s="141"/>
      <c r="MJS423" s="141"/>
      <c r="MJT423" s="141"/>
      <c r="MJU423" s="141"/>
      <c r="MJV423" s="141"/>
      <c r="MJW423" s="141"/>
      <c r="MJX423" s="141"/>
      <c r="MJY423" s="141"/>
      <c r="MJZ423" s="141"/>
      <c r="MKA423" s="141"/>
      <c r="MKB423" s="141"/>
      <c r="MKC423" s="141"/>
      <c r="MKD423" s="141"/>
      <c r="MKE423" s="141"/>
      <c r="MKF423" s="141"/>
      <c r="MKG423" s="141"/>
      <c r="MKH423" s="141"/>
      <c r="MKI423" s="141"/>
      <c r="MKJ423" s="141"/>
      <c r="MKK423" s="141"/>
      <c r="MKL423" s="141"/>
      <c r="MKM423" s="141"/>
      <c r="MKN423" s="141"/>
      <c r="MKO423" s="141"/>
      <c r="MKP423" s="141"/>
      <c r="MKQ423" s="141"/>
      <c r="MKR423" s="141"/>
      <c r="MKS423" s="141"/>
      <c r="MKT423" s="141"/>
      <c r="MKU423" s="141"/>
      <c r="MKV423" s="141"/>
      <c r="MKW423" s="141"/>
      <c r="MKX423" s="141"/>
      <c r="MKY423" s="141"/>
      <c r="MKZ423" s="141"/>
      <c r="MLA423" s="141"/>
      <c r="MLB423" s="141"/>
      <c r="MLC423" s="141"/>
      <c r="MLD423" s="141"/>
      <c r="MLE423" s="141"/>
      <c r="MLF423" s="141"/>
      <c r="MLG423" s="141"/>
      <c r="MLH423" s="141"/>
      <c r="MLI423" s="141"/>
      <c r="MLJ423" s="141"/>
      <c r="MLK423" s="141"/>
      <c r="MLL423" s="141"/>
      <c r="MLM423" s="141"/>
      <c r="MLN423" s="141"/>
      <c r="MLO423" s="141"/>
      <c r="MLP423" s="141"/>
      <c r="MLQ423" s="141"/>
      <c r="MLR423" s="141"/>
      <c r="MLS423" s="141"/>
      <c r="MLT423" s="141"/>
      <c r="MLU423" s="141"/>
      <c r="MLV423" s="141"/>
      <c r="MLW423" s="141"/>
      <c r="MLX423" s="141"/>
      <c r="MLY423" s="141"/>
      <c r="MLZ423" s="141"/>
      <c r="MMA423" s="141"/>
      <c r="MMB423" s="141"/>
      <c r="MMC423" s="141"/>
      <c r="MMD423" s="141"/>
      <c r="MME423" s="141"/>
      <c r="MMF423" s="141"/>
      <c r="MMG423" s="141"/>
      <c r="MMH423" s="141"/>
      <c r="MMI423" s="141"/>
      <c r="MMJ423" s="141"/>
      <c r="MMK423" s="141"/>
      <c r="MML423" s="141"/>
      <c r="MMM423" s="141"/>
      <c r="MMN423" s="141"/>
      <c r="MMO423" s="141"/>
      <c r="MMP423" s="141"/>
      <c r="MMQ423" s="141"/>
      <c r="MMR423" s="141"/>
      <c r="MMS423" s="141"/>
      <c r="MMT423" s="141"/>
      <c r="MMU423" s="141"/>
      <c r="MMV423" s="141"/>
      <c r="MMW423" s="141"/>
      <c r="MMX423" s="141"/>
      <c r="MMY423" s="141"/>
      <c r="MMZ423" s="141"/>
      <c r="MNA423" s="141"/>
      <c r="MNB423" s="141"/>
      <c r="MNC423" s="141"/>
      <c r="MND423" s="141"/>
      <c r="MNE423" s="141"/>
      <c r="MNF423" s="141"/>
      <c r="MNG423" s="141"/>
      <c r="MNH423" s="141"/>
      <c r="MNI423" s="141"/>
      <c r="MNJ423" s="141"/>
      <c r="MNK423" s="141"/>
      <c r="MNL423" s="141"/>
      <c r="MNM423" s="141"/>
      <c r="MNN423" s="141"/>
      <c r="MNO423" s="141"/>
      <c r="MNP423" s="141"/>
      <c r="MNQ423" s="141"/>
      <c r="MNR423" s="141"/>
      <c r="MNS423" s="141"/>
      <c r="MNT423" s="141"/>
      <c r="MNU423" s="141"/>
      <c r="MNV423" s="141"/>
      <c r="MNW423" s="141"/>
      <c r="MNX423" s="141"/>
      <c r="MNY423" s="141"/>
      <c r="MNZ423" s="141"/>
      <c r="MOA423" s="141"/>
      <c r="MOB423" s="141"/>
      <c r="MOC423" s="141"/>
      <c r="MOD423" s="141"/>
      <c r="MOE423" s="141"/>
      <c r="MOF423" s="141"/>
      <c r="MOG423" s="141"/>
      <c r="MOH423" s="141"/>
      <c r="MOI423" s="141"/>
      <c r="MOJ423" s="141"/>
      <c r="MOK423" s="141"/>
      <c r="MOL423" s="141"/>
      <c r="MOM423" s="141"/>
      <c r="MON423" s="141"/>
      <c r="MOO423" s="141"/>
      <c r="MOP423" s="141"/>
      <c r="MOQ423" s="141"/>
      <c r="MOR423" s="141"/>
      <c r="MOS423" s="141"/>
      <c r="MOT423" s="141"/>
      <c r="MOU423" s="141"/>
      <c r="MOV423" s="141"/>
      <c r="MOW423" s="141"/>
      <c r="MOX423" s="141"/>
      <c r="MOY423" s="141"/>
      <c r="MOZ423" s="141"/>
      <c r="MPA423" s="141"/>
      <c r="MPB423" s="141"/>
      <c r="MPC423" s="141"/>
      <c r="MPD423" s="141"/>
      <c r="MPE423" s="141"/>
      <c r="MPF423" s="141"/>
      <c r="MPG423" s="141"/>
      <c r="MPH423" s="141"/>
      <c r="MPI423" s="141"/>
      <c r="MPJ423" s="141"/>
      <c r="MPK423" s="141"/>
      <c r="MPL423" s="141"/>
      <c r="MPM423" s="141"/>
      <c r="MPN423" s="141"/>
      <c r="MPO423" s="141"/>
      <c r="MPP423" s="141"/>
      <c r="MPQ423" s="141"/>
      <c r="MPR423" s="141"/>
      <c r="MPS423" s="141"/>
      <c r="MPT423" s="141"/>
      <c r="MPU423" s="141"/>
      <c r="MPV423" s="141"/>
      <c r="MPW423" s="141"/>
      <c r="MPX423" s="141"/>
      <c r="MPY423" s="141"/>
      <c r="MPZ423" s="141"/>
      <c r="MQA423" s="141"/>
      <c r="MQB423" s="141"/>
      <c r="MQC423" s="141"/>
      <c r="MQD423" s="141"/>
      <c r="MQE423" s="141"/>
      <c r="MQF423" s="141"/>
      <c r="MQG423" s="141"/>
      <c r="MQH423" s="141"/>
      <c r="MQI423" s="141"/>
      <c r="MQJ423" s="141"/>
      <c r="MQK423" s="141"/>
      <c r="MQL423" s="141"/>
      <c r="MQM423" s="141"/>
      <c r="MQN423" s="141"/>
      <c r="MQO423" s="141"/>
      <c r="MQP423" s="141"/>
      <c r="MQQ423" s="141"/>
      <c r="MQR423" s="141"/>
      <c r="MQS423" s="141"/>
      <c r="MQT423" s="141"/>
      <c r="MQU423" s="141"/>
      <c r="MQV423" s="141"/>
      <c r="MQW423" s="141"/>
      <c r="MQX423" s="141"/>
      <c r="MQY423" s="141"/>
      <c r="MQZ423" s="141"/>
      <c r="MRA423" s="141"/>
      <c r="MRB423" s="141"/>
      <c r="MRC423" s="141"/>
      <c r="MRD423" s="141"/>
      <c r="MRE423" s="141"/>
      <c r="MRF423" s="141"/>
      <c r="MRG423" s="141"/>
      <c r="MRH423" s="141"/>
      <c r="MRI423" s="141"/>
      <c r="MRJ423" s="141"/>
      <c r="MRK423" s="141"/>
      <c r="MRL423" s="141"/>
      <c r="MRM423" s="141"/>
      <c r="MRN423" s="141"/>
      <c r="MRO423" s="141"/>
      <c r="MRP423" s="141"/>
      <c r="MRQ423" s="141"/>
      <c r="MRR423" s="141"/>
      <c r="MRS423" s="141"/>
      <c r="MRT423" s="141"/>
      <c r="MRU423" s="141"/>
      <c r="MRV423" s="141"/>
      <c r="MRW423" s="141"/>
      <c r="MRX423" s="141"/>
      <c r="MRY423" s="141"/>
      <c r="MRZ423" s="141"/>
      <c r="MSA423" s="141"/>
      <c r="MSB423" s="141"/>
      <c r="MSC423" s="141"/>
      <c r="MSD423" s="141"/>
      <c r="MSE423" s="141"/>
      <c r="MSF423" s="141"/>
      <c r="MSG423" s="141"/>
      <c r="MSH423" s="141"/>
      <c r="MSI423" s="141"/>
      <c r="MSJ423" s="141"/>
      <c r="MSK423" s="141"/>
      <c r="MSL423" s="141"/>
      <c r="MSM423" s="141"/>
      <c r="MSN423" s="141"/>
      <c r="MSO423" s="141"/>
      <c r="MSP423" s="141"/>
      <c r="MSQ423" s="141"/>
      <c r="MSR423" s="141"/>
      <c r="MSS423" s="141"/>
      <c r="MST423" s="141"/>
      <c r="MSU423" s="141"/>
      <c r="MSV423" s="141"/>
      <c r="MSW423" s="141"/>
      <c r="MSX423" s="141"/>
      <c r="MSY423" s="141"/>
      <c r="MSZ423" s="141"/>
      <c r="MTA423" s="141"/>
      <c r="MTB423" s="141"/>
      <c r="MTC423" s="141"/>
      <c r="MTD423" s="141"/>
      <c r="MTE423" s="141"/>
      <c r="MTF423" s="141"/>
      <c r="MTG423" s="141"/>
      <c r="MTH423" s="141"/>
      <c r="MTI423" s="141"/>
      <c r="MTJ423" s="141"/>
      <c r="MTK423" s="141"/>
      <c r="MTL423" s="141"/>
      <c r="MTM423" s="141"/>
      <c r="MTN423" s="141"/>
      <c r="MTO423" s="141"/>
      <c r="MTP423" s="141"/>
      <c r="MTQ423" s="141"/>
      <c r="MTR423" s="141"/>
      <c r="MTS423" s="141"/>
      <c r="MTT423" s="141"/>
      <c r="MTU423" s="141"/>
      <c r="MTV423" s="141"/>
      <c r="MTW423" s="141"/>
      <c r="MTX423" s="141"/>
      <c r="MTY423" s="141"/>
      <c r="MTZ423" s="141"/>
      <c r="MUA423" s="141"/>
      <c r="MUB423" s="141"/>
      <c r="MUC423" s="141"/>
      <c r="MUD423" s="141"/>
      <c r="MUE423" s="141"/>
      <c r="MUF423" s="141"/>
      <c r="MUG423" s="141"/>
      <c r="MUH423" s="141"/>
      <c r="MUI423" s="141"/>
      <c r="MUJ423" s="141"/>
      <c r="MUK423" s="141"/>
      <c r="MUL423" s="141"/>
      <c r="MUM423" s="141"/>
      <c r="MUN423" s="141"/>
      <c r="MUO423" s="141"/>
      <c r="MUP423" s="141"/>
      <c r="MUQ423" s="141"/>
      <c r="MUR423" s="141"/>
      <c r="MUS423" s="141"/>
      <c r="MUT423" s="141"/>
      <c r="MUU423" s="141"/>
      <c r="MUV423" s="141"/>
      <c r="MUW423" s="141"/>
      <c r="MUX423" s="141"/>
      <c r="MUY423" s="141"/>
      <c r="MUZ423" s="141"/>
      <c r="MVA423" s="141"/>
      <c r="MVB423" s="141"/>
      <c r="MVC423" s="141"/>
      <c r="MVD423" s="141"/>
      <c r="MVE423" s="141"/>
      <c r="MVF423" s="141"/>
      <c r="MVG423" s="141"/>
      <c r="MVH423" s="141"/>
      <c r="MVI423" s="141"/>
      <c r="MVJ423" s="141"/>
      <c r="MVK423" s="141"/>
      <c r="MVL423" s="141"/>
      <c r="MVM423" s="141"/>
      <c r="MVN423" s="141"/>
      <c r="MVO423" s="141"/>
      <c r="MVP423" s="141"/>
      <c r="MVQ423" s="141"/>
      <c r="MVR423" s="141"/>
      <c r="MVS423" s="141"/>
      <c r="MVT423" s="141"/>
      <c r="MVU423" s="141"/>
      <c r="MVV423" s="141"/>
      <c r="MVW423" s="141"/>
      <c r="MVX423" s="141"/>
      <c r="MVY423" s="141"/>
      <c r="MVZ423" s="141"/>
      <c r="MWA423" s="141"/>
      <c r="MWB423" s="141"/>
      <c r="MWC423" s="141"/>
      <c r="MWD423" s="141"/>
      <c r="MWE423" s="141"/>
      <c r="MWF423" s="141"/>
      <c r="MWG423" s="141"/>
      <c r="MWH423" s="141"/>
      <c r="MWI423" s="141"/>
      <c r="MWJ423" s="141"/>
      <c r="MWK423" s="141"/>
      <c r="MWL423" s="141"/>
      <c r="MWM423" s="141"/>
      <c r="MWN423" s="141"/>
      <c r="MWO423" s="141"/>
      <c r="MWP423" s="141"/>
      <c r="MWQ423" s="141"/>
      <c r="MWR423" s="141"/>
      <c r="MWS423" s="141"/>
      <c r="MWT423" s="141"/>
      <c r="MWU423" s="141"/>
      <c r="MWV423" s="141"/>
      <c r="MWW423" s="141"/>
      <c r="MWX423" s="141"/>
      <c r="MWY423" s="141"/>
      <c r="MWZ423" s="141"/>
      <c r="MXA423" s="141"/>
      <c r="MXB423" s="141"/>
      <c r="MXC423" s="141"/>
      <c r="MXD423" s="141"/>
      <c r="MXE423" s="141"/>
      <c r="MXF423" s="141"/>
      <c r="MXG423" s="141"/>
      <c r="MXH423" s="141"/>
      <c r="MXI423" s="141"/>
      <c r="MXJ423" s="141"/>
      <c r="MXK423" s="141"/>
      <c r="MXL423" s="141"/>
      <c r="MXM423" s="141"/>
      <c r="MXN423" s="141"/>
      <c r="MXO423" s="141"/>
      <c r="MXP423" s="141"/>
      <c r="MXQ423" s="141"/>
      <c r="MXR423" s="141"/>
      <c r="MXS423" s="141"/>
      <c r="MXT423" s="141"/>
      <c r="MXU423" s="141"/>
      <c r="MXV423" s="141"/>
      <c r="MXW423" s="141"/>
      <c r="MXX423" s="141"/>
      <c r="MXY423" s="141"/>
      <c r="MXZ423" s="141"/>
      <c r="MYA423" s="141"/>
      <c r="MYB423" s="141"/>
      <c r="MYC423" s="141"/>
      <c r="MYD423" s="141"/>
      <c r="MYE423" s="141"/>
      <c r="MYF423" s="141"/>
      <c r="MYG423" s="141"/>
      <c r="MYH423" s="141"/>
      <c r="MYI423" s="141"/>
      <c r="MYJ423" s="141"/>
      <c r="MYK423" s="141"/>
      <c r="MYL423" s="141"/>
      <c r="MYM423" s="141"/>
      <c r="MYN423" s="141"/>
      <c r="MYO423" s="141"/>
      <c r="MYP423" s="141"/>
      <c r="MYQ423" s="141"/>
      <c r="MYR423" s="141"/>
      <c r="MYS423" s="141"/>
      <c r="MYT423" s="141"/>
      <c r="MYU423" s="141"/>
      <c r="MYV423" s="141"/>
      <c r="MYW423" s="141"/>
      <c r="MYX423" s="141"/>
      <c r="MYY423" s="141"/>
      <c r="MYZ423" s="141"/>
      <c r="MZA423" s="141"/>
      <c r="MZB423" s="141"/>
      <c r="MZC423" s="141"/>
      <c r="MZD423" s="141"/>
      <c r="MZE423" s="141"/>
      <c r="MZF423" s="141"/>
      <c r="MZG423" s="141"/>
      <c r="MZH423" s="141"/>
      <c r="MZI423" s="141"/>
      <c r="MZJ423" s="141"/>
      <c r="MZK423" s="141"/>
      <c r="MZL423" s="141"/>
      <c r="MZM423" s="141"/>
      <c r="MZN423" s="141"/>
      <c r="MZO423" s="141"/>
      <c r="MZP423" s="141"/>
      <c r="MZQ423" s="141"/>
      <c r="MZR423" s="141"/>
      <c r="MZS423" s="141"/>
      <c r="MZT423" s="141"/>
      <c r="MZU423" s="141"/>
      <c r="MZV423" s="141"/>
      <c r="MZW423" s="141"/>
      <c r="MZX423" s="141"/>
      <c r="MZY423" s="141"/>
      <c r="MZZ423" s="141"/>
      <c r="NAA423" s="141"/>
      <c r="NAB423" s="141"/>
      <c r="NAC423" s="141"/>
      <c r="NAD423" s="141"/>
      <c r="NAE423" s="141"/>
      <c r="NAF423" s="141"/>
      <c r="NAG423" s="141"/>
      <c r="NAH423" s="141"/>
      <c r="NAI423" s="141"/>
      <c r="NAJ423" s="141"/>
      <c r="NAK423" s="141"/>
      <c r="NAL423" s="141"/>
      <c r="NAM423" s="141"/>
      <c r="NAN423" s="141"/>
      <c r="NAO423" s="141"/>
      <c r="NAP423" s="141"/>
      <c r="NAQ423" s="141"/>
      <c r="NAR423" s="141"/>
      <c r="NAS423" s="141"/>
      <c r="NAT423" s="141"/>
      <c r="NAU423" s="141"/>
      <c r="NAV423" s="141"/>
      <c r="NAW423" s="141"/>
      <c r="NAX423" s="141"/>
      <c r="NAY423" s="141"/>
      <c r="NAZ423" s="141"/>
      <c r="NBA423" s="141"/>
      <c r="NBB423" s="141"/>
      <c r="NBC423" s="141"/>
      <c r="NBD423" s="141"/>
      <c r="NBE423" s="141"/>
      <c r="NBF423" s="141"/>
      <c r="NBG423" s="141"/>
      <c r="NBH423" s="141"/>
      <c r="NBI423" s="141"/>
      <c r="NBJ423" s="141"/>
      <c r="NBK423" s="141"/>
      <c r="NBL423" s="141"/>
      <c r="NBM423" s="141"/>
      <c r="NBN423" s="141"/>
      <c r="NBO423" s="141"/>
      <c r="NBP423" s="141"/>
      <c r="NBQ423" s="141"/>
      <c r="NBR423" s="141"/>
      <c r="NBS423" s="141"/>
      <c r="NBT423" s="141"/>
      <c r="NBU423" s="141"/>
      <c r="NBV423" s="141"/>
      <c r="NBW423" s="141"/>
      <c r="NBX423" s="141"/>
      <c r="NBY423" s="141"/>
      <c r="NBZ423" s="141"/>
      <c r="NCA423" s="141"/>
      <c r="NCB423" s="141"/>
      <c r="NCC423" s="141"/>
      <c r="NCD423" s="141"/>
      <c r="NCE423" s="141"/>
      <c r="NCF423" s="141"/>
      <c r="NCG423" s="141"/>
      <c r="NCH423" s="141"/>
      <c r="NCI423" s="141"/>
      <c r="NCJ423" s="141"/>
      <c r="NCK423" s="141"/>
      <c r="NCL423" s="141"/>
      <c r="NCM423" s="141"/>
      <c r="NCN423" s="141"/>
      <c r="NCO423" s="141"/>
      <c r="NCP423" s="141"/>
      <c r="NCQ423" s="141"/>
      <c r="NCR423" s="141"/>
      <c r="NCS423" s="141"/>
      <c r="NCT423" s="141"/>
      <c r="NCU423" s="141"/>
      <c r="NCV423" s="141"/>
      <c r="NCW423" s="141"/>
      <c r="NCX423" s="141"/>
      <c r="NCY423" s="141"/>
      <c r="NCZ423" s="141"/>
      <c r="NDA423" s="141"/>
      <c r="NDB423" s="141"/>
      <c r="NDC423" s="141"/>
      <c r="NDD423" s="141"/>
      <c r="NDE423" s="141"/>
      <c r="NDF423" s="141"/>
      <c r="NDG423" s="141"/>
      <c r="NDH423" s="141"/>
      <c r="NDI423" s="141"/>
      <c r="NDJ423" s="141"/>
      <c r="NDK423" s="141"/>
      <c r="NDL423" s="141"/>
      <c r="NDM423" s="141"/>
      <c r="NDN423" s="141"/>
      <c r="NDO423" s="141"/>
      <c r="NDP423" s="141"/>
      <c r="NDQ423" s="141"/>
      <c r="NDR423" s="141"/>
      <c r="NDS423" s="141"/>
      <c r="NDT423" s="141"/>
      <c r="NDU423" s="141"/>
      <c r="NDV423" s="141"/>
      <c r="NDW423" s="141"/>
      <c r="NDX423" s="141"/>
      <c r="NDY423" s="141"/>
      <c r="NDZ423" s="141"/>
      <c r="NEA423" s="141"/>
      <c r="NEB423" s="141"/>
      <c r="NEC423" s="141"/>
      <c r="NED423" s="141"/>
      <c r="NEE423" s="141"/>
      <c r="NEF423" s="141"/>
      <c r="NEG423" s="141"/>
      <c r="NEH423" s="141"/>
      <c r="NEI423" s="141"/>
      <c r="NEJ423" s="141"/>
      <c r="NEK423" s="141"/>
      <c r="NEL423" s="141"/>
      <c r="NEM423" s="141"/>
      <c r="NEN423" s="141"/>
      <c r="NEO423" s="141"/>
      <c r="NEP423" s="141"/>
      <c r="NEQ423" s="141"/>
      <c r="NER423" s="141"/>
      <c r="NES423" s="141"/>
      <c r="NET423" s="141"/>
      <c r="NEU423" s="141"/>
      <c r="NEV423" s="141"/>
      <c r="NEW423" s="141"/>
      <c r="NEX423" s="141"/>
      <c r="NEY423" s="141"/>
      <c r="NEZ423" s="141"/>
      <c r="NFA423" s="141"/>
      <c r="NFB423" s="141"/>
      <c r="NFC423" s="141"/>
      <c r="NFD423" s="141"/>
      <c r="NFE423" s="141"/>
      <c r="NFF423" s="141"/>
      <c r="NFG423" s="141"/>
      <c r="NFH423" s="141"/>
      <c r="NFI423" s="141"/>
      <c r="NFJ423" s="141"/>
      <c r="NFK423" s="141"/>
      <c r="NFL423" s="141"/>
      <c r="NFM423" s="141"/>
      <c r="NFN423" s="141"/>
      <c r="NFO423" s="141"/>
      <c r="NFP423" s="141"/>
      <c r="NFQ423" s="141"/>
      <c r="NFR423" s="141"/>
      <c r="NFS423" s="141"/>
      <c r="NFT423" s="141"/>
      <c r="NFU423" s="141"/>
      <c r="NFV423" s="141"/>
      <c r="NFW423" s="141"/>
      <c r="NFX423" s="141"/>
      <c r="NFY423" s="141"/>
      <c r="NFZ423" s="141"/>
      <c r="NGA423" s="141"/>
      <c r="NGB423" s="141"/>
      <c r="NGC423" s="141"/>
      <c r="NGD423" s="141"/>
      <c r="NGE423" s="141"/>
      <c r="NGF423" s="141"/>
      <c r="NGG423" s="141"/>
      <c r="NGH423" s="141"/>
      <c r="NGI423" s="141"/>
      <c r="NGJ423" s="141"/>
      <c r="NGK423" s="141"/>
      <c r="NGL423" s="141"/>
      <c r="NGM423" s="141"/>
      <c r="NGN423" s="141"/>
      <c r="NGO423" s="141"/>
      <c r="NGP423" s="141"/>
      <c r="NGQ423" s="141"/>
      <c r="NGR423" s="141"/>
      <c r="NGS423" s="141"/>
      <c r="NGT423" s="141"/>
      <c r="NGU423" s="141"/>
      <c r="NGV423" s="141"/>
      <c r="NGW423" s="141"/>
      <c r="NGX423" s="141"/>
      <c r="NGY423" s="141"/>
      <c r="NGZ423" s="141"/>
      <c r="NHA423" s="141"/>
      <c r="NHB423" s="141"/>
      <c r="NHC423" s="141"/>
      <c r="NHD423" s="141"/>
      <c r="NHE423" s="141"/>
      <c r="NHF423" s="141"/>
      <c r="NHG423" s="141"/>
      <c r="NHH423" s="141"/>
      <c r="NHI423" s="141"/>
      <c r="NHJ423" s="141"/>
      <c r="NHK423" s="141"/>
      <c r="NHL423" s="141"/>
      <c r="NHM423" s="141"/>
      <c r="NHN423" s="141"/>
      <c r="NHO423" s="141"/>
      <c r="NHP423" s="141"/>
      <c r="NHQ423" s="141"/>
      <c r="NHR423" s="141"/>
      <c r="NHS423" s="141"/>
      <c r="NHT423" s="141"/>
      <c r="NHU423" s="141"/>
      <c r="NHV423" s="141"/>
      <c r="NHW423" s="141"/>
      <c r="NHX423" s="141"/>
      <c r="NHY423" s="141"/>
      <c r="NHZ423" s="141"/>
      <c r="NIA423" s="141"/>
      <c r="NIB423" s="141"/>
      <c r="NIC423" s="141"/>
      <c r="NID423" s="141"/>
      <c r="NIE423" s="141"/>
      <c r="NIF423" s="141"/>
      <c r="NIG423" s="141"/>
      <c r="NIH423" s="141"/>
      <c r="NII423" s="141"/>
      <c r="NIJ423" s="141"/>
      <c r="NIK423" s="141"/>
      <c r="NIL423" s="141"/>
      <c r="NIM423" s="141"/>
      <c r="NIN423" s="141"/>
      <c r="NIO423" s="141"/>
      <c r="NIP423" s="141"/>
      <c r="NIQ423" s="141"/>
      <c r="NIR423" s="141"/>
      <c r="NIS423" s="141"/>
      <c r="NIT423" s="141"/>
      <c r="NIU423" s="141"/>
      <c r="NIV423" s="141"/>
      <c r="NIW423" s="141"/>
      <c r="NIX423" s="141"/>
      <c r="NIY423" s="141"/>
      <c r="NIZ423" s="141"/>
      <c r="NJA423" s="141"/>
      <c r="NJB423" s="141"/>
      <c r="NJC423" s="141"/>
      <c r="NJD423" s="141"/>
      <c r="NJE423" s="141"/>
      <c r="NJF423" s="141"/>
      <c r="NJG423" s="141"/>
      <c r="NJH423" s="141"/>
      <c r="NJI423" s="141"/>
      <c r="NJJ423" s="141"/>
      <c r="NJK423" s="141"/>
      <c r="NJL423" s="141"/>
      <c r="NJM423" s="141"/>
      <c r="NJN423" s="141"/>
      <c r="NJO423" s="141"/>
      <c r="NJP423" s="141"/>
      <c r="NJQ423" s="141"/>
      <c r="NJR423" s="141"/>
      <c r="NJS423" s="141"/>
      <c r="NJT423" s="141"/>
      <c r="NJU423" s="141"/>
      <c r="NJV423" s="141"/>
      <c r="NJW423" s="141"/>
      <c r="NJX423" s="141"/>
      <c r="NJY423" s="141"/>
      <c r="NJZ423" s="141"/>
      <c r="NKA423" s="141"/>
      <c r="NKB423" s="141"/>
      <c r="NKC423" s="141"/>
      <c r="NKD423" s="141"/>
      <c r="NKE423" s="141"/>
      <c r="NKF423" s="141"/>
      <c r="NKG423" s="141"/>
      <c r="NKH423" s="141"/>
      <c r="NKI423" s="141"/>
      <c r="NKJ423" s="141"/>
      <c r="NKK423" s="141"/>
      <c r="NKL423" s="141"/>
      <c r="NKM423" s="141"/>
      <c r="NKN423" s="141"/>
      <c r="NKO423" s="141"/>
      <c r="NKP423" s="141"/>
      <c r="NKQ423" s="141"/>
      <c r="NKR423" s="141"/>
      <c r="NKS423" s="141"/>
      <c r="NKT423" s="141"/>
      <c r="NKU423" s="141"/>
      <c r="NKV423" s="141"/>
      <c r="NKW423" s="141"/>
      <c r="NKX423" s="141"/>
      <c r="NKY423" s="141"/>
      <c r="NKZ423" s="141"/>
      <c r="NLA423" s="141"/>
      <c r="NLB423" s="141"/>
      <c r="NLC423" s="141"/>
      <c r="NLD423" s="141"/>
      <c r="NLE423" s="141"/>
      <c r="NLF423" s="141"/>
      <c r="NLG423" s="141"/>
      <c r="NLH423" s="141"/>
      <c r="NLI423" s="141"/>
      <c r="NLJ423" s="141"/>
      <c r="NLK423" s="141"/>
      <c r="NLL423" s="141"/>
      <c r="NLM423" s="141"/>
      <c r="NLN423" s="141"/>
      <c r="NLO423" s="141"/>
      <c r="NLP423" s="141"/>
      <c r="NLQ423" s="141"/>
      <c r="NLR423" s="141"/>
      <c r="NLS423" s="141"/>
      <c r="NLT423" s="141"/>
      <c r="NLU423" s="141"/>
      <c r="NLV423" s="141"/>
      <c r="NLW423" s="141"/>
      <c r="NLX423" s="141"/>
      <c r="NLY423" s="141"/>
      <c r="NLZ423" s="141"/>
      <c r="NMA423" s="141"/>
      <c r="NMB423" s="141"/>
      <c r="NMC423" s="141"/>
      <c r="NMD423" s="141"/>
      <c r="NME423" s="141"/>
      <c r="NMF423" s="141"/>
      <c r="NMG423" s="141"/>
      <c r="NMH423" s="141"/>
      <c r="NMI423" s="141"/>
      <c r="NMJ423" s="141"/>
      <c r="NMK423" s="141"/>
      <c r="NML423" s="141"/>
      <c r="NMM423" s="141"/>
      <c r="NMN423" s="141"/>
      <c r="NMO423" s="141"/>
      <c r="NMP423" s="141"/>
      <c r="NMQ423" s="141"/>
      <c r="NMR423" s="141"/>
      <c r="NMS423" s="141"/>
      <c r="NMT423" s="141"/>
      <c r="NMU423" s="141"/>
      <c r="NMV423" s="141"/>
      <c r="NMW423" s="141"/>
      <c r="NMX423" s="141"/>
      <c r="NMY423" s="141"/>
      <c r="NMZ423" s="141"/>
      <c r="NNA423" s="141"/>
      <c r="NNB423" s="141"/>
      <c r="NNC423" s="141"/>
      <c r="NND423" s="141"/>
      <c r="NNE423" s="141"/>
      <c r="NNF423" s="141"/>
      <c r="NNG423" s="141"/>
      <c r="NNH423" s="141"/>
      <c r="NNI423" s="141"/>
      <c r="NNJ423" s="141"/>
      <c r="NNK423" s="141"/>
      <c r="NNL423" s="141"/>
      <c r="NNM423" s="141"/>
      <c r="NNN423" s="141"/>
      <c r="NNO423" s="141"/>
      <c r="NNP423" s="141"/>
      <c r="NNQ423" s="141"/>
      <c r="NNR423" s="141"/>
      <c r="NNS423" s="141"/>
      <c r="NNT423" s="141"/>
      <c r="NNU423" s="141"/>
      <c r="NNV423" s="141"/>
      <c r="NNW423" s="141"/>
      <c r="NNX423" s="141"/>
      <c r="NNY423" s="141"/>
      <c r="NNZ423" s="141"/>
      <c r="NOA423" s="141"/>
      <c r="NOB423" s="141"/>
      <c r="NOC423" s="141"/>
      <c r="NOD423" s="141"/>
      <c r="NOE423" s="141"/>
      <c r="NOF423" s="141"/>
      <c r="NOG423" s="141"/>
      <c r="NOH423" s="141"/>
      <c r="NOI423" s="141"/>
      <c r="NOJ423" s="141"/>
      <c r="NOK423" s="141"/>
      <c r="NOL423" s="141"/>
      <c r="NOM423" s="141"/>
      <c r="NON423" s="141"/>
      <c r="NOO423" s="141"/>
      <c r="NOP423" s="141"/>
      <c r="NOQ423" s="141"/>
      <c r="NOR423" s="141"/>
      <c r="NOS423" s="141"/>
      <c r="NOT423" s="141"/>
      <c r="NOU423" s="141"/>
      <c r="NOV423" s="141"/>
      <c r="NOW423" s="141"/>
      <c r="NOX423" s="141"/>
      <c r="NOY423" s="141"/>
      <c r="NOZ423" s="141"/>
      <c r="NPA423" s="141"/>
      <c r="NPB423" s="141"/>
      <c r="NPC423" s="141"/>
      <c r="NPD423" s="141"/>
      <c r="NPE423" s="141"/>
      <c r="NPF423" s="141"/>
      <c r="NPG423" s="141"/>
      <c r="NPH423" s="141"/>
      <c r="NPI423" s="141"/>
      <c r="NPJ423" s="141"/>
      <c r="NPK423" s="141"/>
      <c r="NPL423" s="141"/>
      <c r="NPM423" s="141"/>
      <c r="NPN423" s="141"/>
      <c r="NPO423" s="141"/>
      <c r="NPP423" s="141"/>
      <c r="NPQ423" s="141"/>
      <c r="NPR423" s="141"/>
      <c r="NPS423" s="141"/>
      <c r="NPT423" s="141"/>
      <c r="NPU423" s="141"/>
      <c r="NPV423" s="141"/>
      <c r="NPW423" s="141"/>
      <c r="NPX423" s="141"/>
      <c r="NPY423" s="141"/>
      <c r="NPZ423" s="141"/>
      <c r="NQA423" s="141"/>
      <c r="NQB423" s="141"/>
      <c r="NQC423" s="141"/>
      <c r="NQD423" s="141"/>
      <c r="NQE423" s="141"/>
      <c r="NQF423" s="141"/>
      <c r="NQG423" s="141"/>
      <c r="NQH423" s="141"/>
      <c r="NQI423" s="141"/>
      <c r="NQJ423" s="141"/>
      <c r="NQK423" s="141"/>
      <c r="NQL423" s="141"/>
      <c r="NQM423" s="141"/>
      <c r="NQN423" s="141"/>
      <c r="NQO423" s="141"/>
      <c r="NQP423" s="141"/>
      <c r="NQQ423" s="141"/>
      <c r="NQR423" s="141"/>
      <c r="NQS423" s="141"/>
      <c r="NQT423" s="141"/>
      <c r="NQU423" s="141"/>
      <c r="NQV423" s="141"/>
      <c r="NQW423" s="141"/>
      <c r="NQX423" s="141"/>
      <c r="NQY423" s="141"/>
      <c r="NQZ423" s="141"/>
      <c r="NRA423" s="141"/>
      <c r="NRB423" s="141"/>
      <c r="NRC423" s="141"/>
      <c r="NRD423" s="141"/>
      <c r="NRE423" s="141"/>
      <c r="NRF423" s="141"/>
      <c r="NRG423" s="141"/>
      <c r="NRH423" s="141"/>
      <c r="NRI423" s="141"/>
      <c r="NRJ423" s="141"/>
      <c r="NRK423" s="141"/>
      <c r="NRL423" s="141"/>
      <c r="NRM423" s="141"/>
      <c r="NRN423" s="141"/>
      <c r="NRO423" s="141"/>
      <c r="NRP423" s="141"/>
      <c r="NRQ423" s="141"/>
      <c r="NRR423" s="141"/>
      <c r="NRS423" s="141"/>
      <c r="NRT423" s="141"/>
      <c r="NRU423" s="141"/>
      <c r="NRV423" s="141"/>
      <c r="NRW423" s="141"/>
      <c r="NRX423" s="141"/>
      <c r="NRY423" s="141"/>
      <c r="NRZ423" s="141"/>
      <c r="NSA423" s="141"/>
      <c r="NSB423" s="141"/>
      <c r="NSC423" s="141"/>
      <c r="NSD423" s="141"/>
      <c r="NSE423" s="141"/>
      <c r="NSF423" s="141"/>
      <c r="NSG423" s="141"/>
      <c r="NSH423" s="141"/>
      <c r="NSI423" s="141"/>
      <c r="NSJ423" s="141"/>
      <c r="NSK423" s="141"/>
      <c r="NSL423" s="141"/>
      <c r="NSM423" s="141"/>
      <c r="NSN423" s="141"/>
      <c r="NSO423" s="141"/>
      <c r="NSP423" s="141"/>
      <c r="NSQ423" s="141"/>
      <c r="NSR423" s="141"/>
      <c r="NSS423" s="141"/>
      <c r="NST423" s="141"/>
      <c r="NSU423" s="141"/>
      <c r="NSV423" s="141"/>
      <c r="NSW423" s="141"/>
      <c r="NSX423" s="141"/>
      <c r="NSY423" s="141"/>
      <c r="NSZ423" s="141"/>
      <c r="NTA423" s="141"/>
      <c r="NTB423" s="141"/>
      <c r="NTC423" s="141"/>
      <c r="NTD423" s="141"/>
      <c r="NTE423" s="141"/>
      <c r="NTF423" s="141"/>
      <c r="NTG423" s="141"/>
      <c r="NTH423" s="141"/>
      <c r="NTI423" s="141"/>
      <c r="NTJ423" s="141"/>
      <c r="NTK423" s="141"/>
      <c r="NTL423" s="141"/>
      <c r="NTM423" s="141"/>
      <c r="NTN423" s="141"/>
      <c r="NTO423" s="141"/>
      <c r="NTP423" s="141"/>
      <c r="NTQ423" s="141"/>
      <c r="NTR423" s="141"/>
      <c r="NTS423" s="141"/>
      <c r="NTT423" s="141"/>
      <c r="NTU423" s="141"/>
      <c r="NTV423" s="141"/>
      <c r="NTW423" s="141"/>
      <c r="NTX423" s="141"/>
      <c r="NTY423" s="141"/>
      <c r="NTZ423" s="141"/>
      <c r="NUA423" s="141"/>
      <c r="NUB423" s="141"/>
      <c r="NUC423" s="141"/>
      <c r="NUD423" s="141"/>
      <c r="NUE423" s="141"/>
      <c r="NUF423" s="141"/>
      <c r="NUG423" s="141"/>
      <c r="NUH423" s="141"/>
      <c r="NUI423" s="141"/>
      <c r="NUJ423" s="141"/>
      <c r="NUK423" s="141"/>
      <c r="NUL423" s="141"/>
      <c r="NUM423" s="141"/>
      <c r="NUN423" s="141"/>
      <c r="NUO423" s="141"/>
      <c r="NUP423" s="141"/>
      <c r="NUQ423" s="141"/>
      <c r="NUR423" s="141"/>
      <c r="NUS423" s="141"/>
      <c r="NUT423" s="141"/>
      <c r="NUU423" s="141"/>
      <c r="NUV423" s="141"/>
      <c r="NUW423" s="141"/>
      <c r="NUX423" s="141"/>
      <c r="NUY423" s="141"/>
      <c r="NUZ423" s="141"/>
      <c r="NVA423" s="141"/>
      <c r="NVB423" s="141"/>
      <c r="NVC423" s="141"/>
      <c r="NVD423" s="141"/>
      <c r="NVE423" s="141"/>
      <c r="NVF423" s="141"/>
      <c r="NVG423" s="141"/>
      <c r="NVH423" s="141"/>
      <c r="NVI423" s="141"/>
      <c r="NVJ423" s="141"/>
      <c r="NVK423" s="141"/>
      <c r="NVL423" s="141"/>
      <c r="NVM423" s="141"/>
      <c r="NVN423" s="141"/>
      <c r="NVO423" s="141"/>
      <c r="NVP423" s="141"/>
      <c r="NVQ423" s="141"/>
      <c r="NVR423" s="141"/>
      <c r="NVS423" s="141"/>
      <c r="NVT423" s="141"/>
      <c r="NVU423" s="141"/>
      <c r="NVV423" s="141"/>
      <c r="NVW423" s="141"/>
      <c r="NVX423" s="141"/>
      <c r="NVY423" s="141"/>
      <c r="NVZ423" s="141"/>
      <c r="NWA423" s="141"/>
      <c r="NWB423" s="141"/>
      <c r="NWC423" s="141"/>
      <c r="NWD423" s="141"/>
      <c r="NWE423" s="141"/>
      <c r="NWF423" s="141"/>
      <c r="NWG423" s="141"/>
      <c r="NWH423" s="141"/>
      <c r="NWI423" s="141"/>
      <c r="NWJ423" s="141"/>
      <c r="NWK423" s="141"/>
      <c r="NWL423" s="141"/>
      <c r="NWM423" s="141"/>
      <c r="NWN423" s="141"/>
      <c r="NWO423" s="141"/>
      <c r="NWP423" s="141"/>
      <c r="NWQ423" s="141"/>
      <c r="NWR423" s="141"/>
      <c r="NWS423" s="141"/>
      <c r="NWT423" s="141"/>
      <c r="NWU423" s="141"/>
      <c r="NWV423" s="141"/>
      <c r="NWW423" s="141"/>
      <c r="NWX423" s="141"/>
      <c r="NWY423" s="141"/>
      <c r="NWZ423" s="141"/>
      <c r="NXA423" s="141"/>
      <c r="NXB423" s="141"/>
      <c r="NXC423" s="141"/>
      <c r="NXD423" s="141"/>
      <c r="NXE423" s="141"/>
      <c r="NXF423" s="141"/>
      <c r="NXG423" s="141"/>
      <c r="NXH423" s="141"/>
      <c r="NXI423" s="141"/>
      <c r="NXJ423" s="141"/>
      <c r="NXK423" s="141"/>
      <c r="NXL423" s="141"/>
      <c r="NXM423" s="141"/>
      <c r="NXN423" s="141"/>
      <c r="NXO423" s="141"/>
      <c r="NXP423" s="141"/>
      <c r="NXQ423" s="141"/>
      <c r="NXR423" s="141"/>
      <c r="NXS423" s="141"/>
      <c r="NXT423" s="141"/>
      <c r="NXU423" s="141"/>
      <c r="NXV423" s="141"/>
      <c r="NXW423" s="141"/>
      <c r="NXX423" s="141"/>
      <c r="NXY423" s="141"/>
      <c r="NXZ423" s="141"/>
      <c r="NYA423" s="141"/>
      <c r="NYB423" s="141"/>
      <c r="NYC423" s="141"/>
      <c r="NYD423" s="141"/>
      <c r="NYE423" s="141"/>
      <c r="NYF423" s="141"/>
      <c r="NYG423" s="141"/>
      <c r="NYH423" s="141"/>
      <c r="NYI423" s="141"/>
      <c r="NYJ423" s="141"/>
      <c r="NYK423" s="141"/>
      <c r="NYL423" s="141"/>
      <c r="NYM423" s="141"/>
      <c r="NYN423" s="141"/>
      <c r="NYO423" s="141"/>
      <c r="NYP423" s="141"/>
      <c r="NYQ423" s="141"/>
      <c r="NYR423" s="141"/>
      <c r="NYS423" s="141"/>
      <c r="NYT423" s="141"/>
      <c r="NYU423" s="141"/>
      <c r="NYV423" s="141"/>
      <c r="NYW423" s="141"/>
      <c r="NYX423" s="141"/>
      <c r="NYY423" s="141"/>
      <c r="NYZ423" s="141"/>
      <c r="NZA423" s="141"/>
      <c r="NZB423" s="141"/>
      <c r="NZC423" s="141"/>
      <c r="NZD423" s="141"/>
      <c r="NZE423" s="141"/>
      <c r="NZF423" s="141"/>
      <c r="NZG423" s="141"/>
      <c r="NZH423" s="141"/>
      <c r="NZI423" s="141"/>
      <c r="NZJ423" s="141"/>
      <c r="NZK423" s="141"/>
      <c r="NZL423" s="141"/>
      <c r="NZM423" s="141"/>
      <c r="NZN423" s="141"/>
      <c r="NZO423" s="141"/>
      <c r="NZP423" s="141"/>
      <c r="NZQ423" s="141"/>
      <c r="NZR423" s="141"/>
      <c r="NZS423" s="141"/>
      <c r="NZT423" s="141"/>
      <c r="NZU423" s="141"/>
      <c r="NZV423" s="141"/>
      <c r="NZW423" s="141"/>
      <c r="NZX423" s="141"/>
      <c r="NZY423" s="141"/>
      <c r="NZZ423" s="141"/>
      <c r="OAA423" s="141"/>
      <c r="OAB423" s="141"/>
      <c r="OAC423" s="141"/>
      <c r="OAD423" s="141"/>
      <c r="OAE423" s="141"/>
      <c r="OAF423" s="141"/>
      <c r="OAG423" s="141"/>
      <c r="OAH423" s="141"/>
      <c r="OAI423" s="141"/>
      <c r="OAJ423" s="141"/>
      <c r="OAK423" s="141"/>
      <c r="OAL423" s="141"/>
      <c r="OAM423" s="141"/>
      <c r="OAN423" s="141"/>
      <c r="OAO423" s="141"/>
      <c r="OAP423" s="141"/>
      <c r="OAQ423" s="141"/>
      <c r="OAR423" s="141"/>
      <c r="OAS423" s="141"/>
      <c r="OAT423" s="141"/>
      <c r="OAU423" s="141"/>
      <c r="OAV423" s="141"/>
      <c r="OAW423" s="141"/>
      <c r="OAX423" s="141"/>
      <c r="OAY423" s="141"/>
      <c r="OAZ423" s="141"/>
      <c r="OBA423" s="141"/>
      <c r="OBB423" s="141"/>
      <c r="OBC423" s="141"/>
      <c r="OBD423" s="141"/>
      <c r="OBE423" s="141"/>
      <c r="OBF423" s="141"/>
      <c r="OBG423" s="141"/>
      <c r="OBH423" s="141"/>
      <c r="OBI423" s="141"/>
      <c r="OBJ423" s="141"/>
      <c r="OBK423" s="141"/>
      <c r="OBL423" s="141"/>
      <c r="OBM423" s="141"/>
      <c r="OBN423" s="141"/>
      <c r="OBO423" s="141"/>
      <c r="OBP423" s="141"/>
      <c r="OBQ423" s="141"/>
      <c r="OBR423" s="141"/>
      <c r="OBS423" s="141"/>
      <c r="OBT423" s="141"/>
      <c r="OBU423" s="141"/>
      <c r="OBV423" s="141"/>
      <c r="OBW423" s="141"/>
      <c r="OBX423" s="141"/>
      <c r="OBY423" s="141"/>
      <c r="OBZ423" s="141"/>
      <c r="OCA423" s="141"/>
      <c r="OCB423" s="141"/>
      <c r="OCC423" s="141"/>
      <c r="OCD423" s="141"/>
      <c r="OCE423" s="141"/>
      <c r="OCF423" s="141"/>
      <c r="OCG423" s="141"/>
      <c r="OCH423" s="141"/>
      <c r="OCI423" s="141"/>
      <c r="OCJ423" s="141"/>
      <c r="OCK423" s="141"/>
      <c r="OCL423" s="141"/>
      <c r="OCM423" s="141"/>
      <c r="OCN423" s="141"/>
      <c r="OCO423" s="141"/>
      <c r="OCP423" s="141"/>
      <c r="OCQ423" s="141"/>
      <c r="OCR423" s="141"/>
      <c r="OCS423" s="141"/>
      <c r="OCT423" s="141"/>
      <c r="OCU423" s="141"/>
      <c r="OCV423" s="141"/>
      <c r="OCW423" s="141"/>
      <c r="OCX423" s="141"/>
      <c r="OCY423" s="141"/>
      <c r="OCZ423" s="141"/>
      <c r="ODA423" s="141"/>
      <c r="ODB423" s="141"/>
      <c r="ODC423" s="141"/>
      <c r="ODD423" s="141"/>
      <c r="ODE423" s="141"/>
      <c r="ODF423" s="141"/>
      <c r="ODG423" s="141"/>
      <c r="ODH423" s="141"/>
      <c r="ODI423" s="141"/>
      <c r="ODJ423" s="141"/>
      <c r="ODK423" s="141"/>
      <c r="ODL423" s="141"/>
      <c r="ODM423" s="141"/>
      <c r="ODN423" s="141"/>
      <c r="ODO423" s="141"/>
      <c r="ODP423" s="141"/>
      <c r="ODQ423" s="141"/>
      <c r="ODR423" s="141"/>
      <c r="ODS423" s="141"/>
      <c r="ODT423" s="141"/>
      <c r="ODU423" s="141"/>
      <c r="ODV423" s="141"/>
      <c r="ODW423" s="141"/>
      <c r="ODX423" s="141"/>
      <c r="ODY423" s="141"/>
      <c r="ODZ423" s="141"/>
      <c r="OEA423" s="141"/>
      <c r="OEB423" s="141"/>
      <c r="OEC423" s="141"/>
      <c r="OED423" s="141"/>
      <c r="OEE423" s="141"/>
      <c r="OEF423" s="141"/>
      <c r="OEG423" s="141"/>
      <c r="OEH423" s="141"/>
      <c r="OEI423" s="141"/>
      <c r="OEJ423" s="141"/>
      <c r="OEK423" s="141"/>
      <c r="OEL423" s="141"/>
      <c r="OEM423" s="141"/>
      <c r="OEN423" s="141"/>
      <c r="OEO423" s="141"/>
      <c r="OEP423" s="141"/>
      <c r="OEQ423" s="141"/>
      <c r="OER423" s="141"/>
      <c r="OES423" s="141"/>
      <c r="OET423" s="141"/>
      <c r="OEU423" s="141"/>
      <c r="OEV423" s="141"/>
      <c r="OEW423" s="141"/>
      <c r="OEX423" s="141"/>
      <c r="OEY423" s="141"/>
      <c r="OEZ423" s="141"/>
      <c r="OFA423" s="141"/>
      <c r="OFB423" s="141"/>
      <c r="OFC423" s="141"/>
      <c r="OFD423" s="141"/>
      <c r="OFE423" s="141"/>
      <c r="OFF423" s="141"/>
      <c r="OFG423" s="141"/>
      <c r="OFH423" s="141"/>
      <c r="OFI423" s="141"/>
      <c r="OFJ423" s="141"/>
      <c r="OFK423" s="141"/>
      <c r="OFL423" s="141"/>
      <c r="OFM423" s="141"/>
      <c r="OFN423" s="141"/>
      <c r="OFO423" s="141"/>
      <c r="OFP423" s="141"/>
      <c r="OFQ423" s="141"/>
      <c r="OFR423" s="141"/>
      <c r="OFS423" s="141"/>
      <c r="OFT423" s="141"/>
      <c r="OFU423" s="141"/>
      <c r="OFV423" s="141"/>
      <c r="OFW423" s="141"/>
      <c r="OFX423" s="141"/>
      <c r="OFY423" s="141"/>
      <c r="OFZ423" s="141"/>
      <c r="OGA423" s="141"/>
      <c r="OGB423" s="141"/>
      <c r="OGC423" s="141"/>
      <c r="OGD423" s="141"/>
      <c r="OGE423" s="141"/>
      <c r="OGF423" s="141"/>
      <c r="OGG423" s="141"/>
      <c r="OGH423" s="141"/>
      <c r="OGI423" s="141"/>
      <c r="OGJ423" s="141"/>
      <c r="OGK423" s="141"/>
      <c r="OGL423" s="141"/>
      <c r="OGM423" s="141"/>
      <c r="OGN423" s="141"/>
      <c r="OGO423" s="141"/>
      <c r="OGP423" s="141"/>
      <c r="OGQ423" s="141"/>
      <c r="OGR423" s="141"/>
      <c r="OGS423" s="141"/>
      <c r="OGT423" s="141"/>
      <c r="OGU423" s="141"/>
      <c r="OGV423" s="141"/>
      <c r="OGW423" s="141"/>
      <c r="OGX423" s="141"/>
      <c r="OGY423" s="141"/>
      <c r="OGZ423" s="141"/>
      <c r="OHA423" s="141"/>
      <c r="OHB423" s="141"/>
      <c r="OHC423" s="141"/>
      <c r="OHD423" s="141"/>
      <c r="OHE423" s="141"/>
      <c r="OHF423" s="141"/>
      <c r="OHG423" s="141"/>
      <c r="OHH423" s="141"/>
      <c r="OHI423" s="141"/>
      <c r="OHJ423" s="141"/>
      <c r="OHK423" s="141"/>
      <c r="OHL423" s="141"/>
      <c r="OHM423" s="141"/>
      <c r="OHN423" s="141"/>
      <c r="OHO423" s="141"/>
      <c r="OHP423" s="141"/>
      <c r="OHQ423" s="141"/>
      <c r="OHR423" s="141"/>
      <c r="OHS423" s="141"/>
      <c r="OHT423" s="141"/>
      <c r="OHU423" s="141"/>
      <c r="OHV423" s="141"/>
      <c r="OHW423" s="141"/>
      <c r="OHX423" s="141"/>
      <c r="OHY423" s="141"/>
      <c r="OHZ423" s="141"/>
      <c r="OIA423" s="141"/>
      <c r="OIB423" s="141"/>
      <c r="OIC423" s="141"/>
      <c r="OID423" s="141"/>
      <c r="OIE423" s="141"/>
      <c r="OIF423" s="141"/>
      <c r="OIG423" s="141"/>
      <c r="OIH423" s="141"/>
      <c r="OII423" s="141"/>
      <c r="OIJ423" s="141"/>
      <c r="OIK423" s="141"/>
      <c r="OIL423" s="141"/>
      <c r="OIM423" s="141"/>
      <c r="OIN423" s="141"/>
      <c r="OIO423" s="141"/>
      <c r="OIP423" s="141"/>
      <c r="OIQ423" s="141"/>
      <c r="OIR423" s="141"/>
      <c r="OIS423" s="141"/>
      <c r="OIT423" s="141"/>
      <c r="OIU423" s="141"/>
      <c r="OIV423" s="141"/>
      <c r="OIW423" s="141"/>
      <c r="OIX423" s="141"/>
      <c r="OIY423" s="141"/>
      <c r="OIZ423" s="141"/>
      <c r="OJA423" s="141"/>
      <c r="OJB423" s="141"/>
      <c r="OJC423" s="141"/>
      <c r="OJD423" s="141"/>
      <c r="OJE423" s="141"/>
      <c r="OJF423" s="141"/>
      <c r="OJG423" s="141"/>
      <c r="OJH423" s="141"/>
      <c r="OJI423" s="141"/>
      <c r="OJJ423" s="141"/>
      <c r="OJK423" s="141"/>
      <c r="OJL423" s="141"/>
      <c r="OJM423" s="141"/>
      <c r="OJN423" s="141"/>
      <c r="OJO423" s="141"/>
      <c r="OJP423" s="141"/>
      <c r="OJQ423" s="141"/>
      <c r="OJR423" s="141"/>
      <c r="OJS423" s="141"/>
      <c r="OJT423" s="141"/>
      <c r="OJU423" s="141"/>
      <c r="OJV423" s="141"/>
      <c r="OJW423" s="141"/>
      <c r="OJX423" s="141"/>
      <c r="OJY423" s="141"/>
      <c r="OJZ423" s="141"/>
      <c r="OKA423" s="141"/>
      <c r="OKB423" s="141"/>
      <c r="OKC423" s="141"/>
      <c r="OKD423" s="141"/>
      <c r="OKE423" s="141"/>
      <c r="OKF423" s="141"/>
      <c r="OKG423" s="141"/>
      <c r="OKH423" s="141"/>
      <c r="OKI423" s="141"/>
      <c r="OKJ423" s="141"/>
      <c r="OKK423" s="141"/>
      <c r="OKL423" s="141"/>
      <c r="OKM423" s="141"/>
      <c r="OKN423" s="141"/>
      <c r="OKO423" s="141"/>
      <c r="OKP423" s="141"/>
      <c r="OKQ423" s="141"/>
      <c r="OKR423" s="141"/>
      <c r="OKS423" s="141"/>
      <c r="OKT423" s="141"/>
      <c r="OKU423" s="141"/>
      <c r="OKV423" s="141"/>
      <c r="OKW423" s="141"/>
      <c r="OKX423" s="141"/>
      <c r="OKY423" s="141"/>
      <c r="OKZ423" s="141"/>
      <c r="OLA423" s="141"/>
      <c r="OLB423" s="141"/>
      <c r="OLC423" s="141"/>
      <c r="OLD423" s="141"/>
      <c r="OLE423" s="141"/>
      <c r="OLF423" s="141"/>
      <c r="OLG423" s="141"/>
      <c r="OLH423" s="141"/>
      <c r="OLI423" s="141"/>
      <c r="OLJ423" s="141"/>
      <c r="OLK423" s="141"/>
      <c r="OLL423" s="141"/>
      <c r="OLM423" s="141"/>
      <c r="OLN423" s="141"/>
      <c r="OLO423" s="141"/>
      <c r="OLP423" s="141"/>
      <c r="OLQ423" s="141"/>
      <c r="OLR423" s="141"/>
      <c r="OLS423" s="141"/>
      <c r="OLT423" s="141"/>
      <c r="OLU423" s="141"/>
      <c r="OLV423" s="141"/>
      <c r="OLW423" s="141"/>
      <c r="OLX423" s="141"/>
      <c r="OLY423" s="141"/>
      <c r="OLZ423" s="141"/>
      <c r="OMA423" s="141"/>
      <c r="OMB423" s="141"/>
      <c r="OMC423" s="141"/>
      <c r="OMD423" s="141"/>
      <c r="OME423" s="141"/>
      <c r="OMF423" s="141"/>
      <c r="OMG423" s="141"/>
      <c r="OMH423" s="141"/>
      <c r="OMI423" s="141"/>
      <c r="OMJ423" s="141"/>
      <c r="OMK423" s="141"/>
      <c r="OML423" s="141"/>
      <c r="OMM423" s="141"/>
      <c r="OMN423" s="141"/>
      <c r="OMO423" s="141"/>
      <c r="OMP423" s="141"/>
      <c r="OMQ423" s="141"/>
      <c r="OMR423" s="141"/>
      <c r="OMS423" s="141"/>
      <c r="OMT423" s="141"/>
      <c r="OMU423" s="141"/>
      <c r="OMV423" s="141"/>
      <c r="OMW423" s="141"/>
      <c r="OMX423" s="141"/>
      <c r="OMY423" s="141"/>
      <c r="OMZ423" s="141"/>
      <c r="ONA423" s="141"/>
      <c r="ONB423" s="141"/>
      <c r="ONC423" s="141"/>
      <c r="OND423" s="141"/>
      <c r="ONE423" s="141"/>
      <c r="ONF423" s="141"/>
      <c r="ONG423" s="141"/>
      <c r="ONH423" s="141"/>
      <c r="ONI423" s="141"/>
      <c r="ONJ423" s="141"/>
      <c r="ONK423" s="141"/>
      <c r="ONL423" s="141"/>
      <c r="ONM423" s="141"/>
      <c r="ONN423" s="141"/>
      <c r="ONO423" s="141"/>
      <c r="ONP423" s="141"/>
      <c r="ONQ423" s="141"/>
      <c r="ONR423" s="141"/>
      <c r="ONS423" s="141"/>
      <c r="ONT423" s="141"/>
      <c r="ONU423" s="141"/>
      <c r="ONV423" s="141"/>
      <c r="ONW423" s="141"/>
      <c r="ONX423" s="141"/>
      <c r="ONY423" s="141"/>
      <c r="ONZ423" s="141"/>
      <c r="OOA423" s="141"/>
      <c r="OOB423" s="141"/>
      <c r="OOC423" s="141"/>
      <c r="OOD423" s="141"/>
      <c r="OOE423" s="141"/>
      <c r="OOF423" s="141"/>
      <c r="OOG423" s="141"/>
      <c r="OOH423" s="141"/>
      <c r="OOI423" s="141"/>
      <c r="OOJ423" s="141"/>
      <c r="OOK423" s="141"/>
      <c r="OOL423" s="141"/>
      <c r="OOM423" s="141"/>
      <c r="OON423" s="141"/>
      <c r="OOO423" s="141"/>
      <c r="OOP423" s="141"/>
      <c r="OOQ423" s="141"/>
      <c r="OOR423" s="141"/>
      <c r="OOS423" s="141"/>
      <c r="OOT423" s="141"/>
      <c r="OOU423" s="141"/>
      <c r="OOV423" s="141"/>
      <c r="OOW423" s="141"/>
      <c r="OOX423" s="141"/>
      <c r="OOY423" s="141"/>
      <c r="OOZ423" s="141"/>
      <c r="OPA423" s="141"/>
      <c r="OPB423" s="141"/>
      <c r="OPC423" s="141"/>
      <c r="OPD423" s="141"/>
      <c r="OPE423" s="141"/>
      <c r="OPF423" s="141"/>
      <c r="OPG423" s="141"/>
      <c r="OPH423" s="141"/>
      <c r="OPI423" s="141"/>
      <c r="OPJ423" s="141"/>
      <c r="OPK423" s="141"/>
      <c r="OPL423" s="141"/>
      <c r="OPM423" s="141"/>
      <c r="OPN423" s="141"/>
      <c r="OPO423" s="141"/>
      <c r="OPP423" s="141"/>
      <c r="OPQ423" s="141"/>
      <c r="OPR423" s="141"/>
      <c r="OPS423" s="141"/>
      <c r="OPT423" s="141"/>
      <c r="OPU423" s="141"/>
      <c r="OPV423" s="141"/>
      <c r="OPW423" s="141"/>
      <c r="OPX423" s="141"/>
      <c r="OPY423" s="141"/>
      <c r="OPZ423" s="141"/>
      <c r="OQA423" s="141"/>
      <c r="OQB423" s="141"/>
      <c r="OQC423" s="141"/>
      <c r="OQD423" s="141"/>
      <c r="OQE423" s="141"/>
      <c r="OQF423" s="141"/>
      <c r="OQG423" s="141"/>
      <c r="OQH423" s="141"/>
      <c r="OQI423" s="141"/>
      <c r="OQJ423" s="141"/>
      <c r="OQK423" s="141"/>
      <c r="OQL423" s="141"/>
      <c r="OQM423" s="141"/>
      <c r="OQN423" s="141"/>
      <c r="OQO423" s="141"/>
      <c r="OQP423" s="141"/>
      <c r="OQQ423" s="141"/>
      <c r="OQR423" s="141"/>
      <c r="OQS423" s="141"/>
      <c r="OQT423" s="141"/>
      <c r="OQU423" s="141"/>
      <c r="OQV423" s="141"/>
      <c r="OQW423" s="141"/>
      <c r="OQX423" s="141"/>
      <c r="OQY423" s="141"/>
      <c r="OQZ423" s="141"/>
      <c r="ORA423" s="141"/>
      <c r="ORB423" s="141"/>
      <c r="ORC423" s="141"/>
      <c r="ORD423" s="141"/>
      <c r="ORE423" s="141"/>
      <c r="ORF423" s="141"/>
      <c r="ORG423" s="141"/>
      <c r="ORH423" s="141"/>
      <c r="ORI423" s="141"/>
      <c r="ORJ423" s="141"/>
      <c r="ORK423" s="141"/>
      <c r="ORL423" s="141"/>
      <c r="ORM423" s="141"/>
      <c r="ORN423" s="141"/>
      <c r="ORO423" s="141"/>
      <c r="ORP423" s="141"/>
      <c r="ORQ423" s="141"/>
      <c r="ORR423" s="141"/>
      <c r="ORS423" s="141"/>
      <c r="ORT423" s="141"/>
      <c r="ORU423" s="141"/>
      <c r="ORV423" s="141"/>
      <c r="ORW423" s="141"/>
      <c r="ORX423" s="141"/>
      <c r="ORY423" s="141"/>
      <c r="ORZ423" s="141"/>
      <c r="OSA423" s="141"/>
      <c r="OSB423" s="141"/>
      <c r="OSC423" s="141"/>
      <c r="OSD423" s="141"/>
      <c r="OSE423" s="141"/>
      <c r="OSF423" s="141"/>
      <c r="OSG423" s="141"/>
      <c r="OSH423" s="141"/>
      <c r="OSI423" s="141"/>
      <c r="OSJ423" s="141"/>
      <c r="OSK423" s="141"/>
      <c r="OSL423" s="141"/>
      <c r="OSM423" s="141"/>
      <c r="OSN423" s="141"/>
      <c r="OSO423" s="141"/>
      <c r="OSP423" s="141"/>
      <c r="OSQ423" s="141"/>
      <c r="OSR423" s="141"/>
      <c r="OSS423" s="141"/>
      <c r="OST423" s="141"/>
      <c r="OSU423" s="141"/>
      <c r="OSV423" s="141"/>
      <c r="OSW423" s="141"/>
      <c r="OSX423" s="141"/>
      <c r="OSY423" s="141"/>
      <c r="OSZ423" s="141"/>
      <c r="OTA423" s="141"/>
      <c r="OTB423" s="141"/>
      <c r="OTC423" s="141"/>
      <c r="OTD423" s="141"/>
      <c r="OTE423" s="141"/>
      <c r="OTF423" s="141"/>
      <c r="OTG423" s="141"/>
      <c r="OTH423" s="141"/>
      <c r="OTI423" s="141"/>
      <c r="OTJ423" s="141"/>
      <c r="OTK423" s="141"/>
      <c r="OTL423" s="141"/>
      <c r="OTM423" s="141"/>
      <c r="OTN423" s="141"/>
      <c r="OTO423" s="141"/>
      <c r="OTP423" s="141"/>
      <c r="OTQ423" s="141"/>
      <c r="OTR423" s="141"/>
      <c r="OTS423" s="141"/>
      <c r="OTT423" s="141"/>
      <c r="OTU423" s="141"/>
      <c r="OTV423" s="141"/>
      <c r="OTW423" s="141"/>
      <c r="OTX423" s="141"/>
      <c r="OTY423" s="141"/>
      <c r="OTZ423" s="141"/>
      <c r="OUA423" s="141"/>
      <c r="OUB423" s="141"/>
      <c r="OUC423" s="141"/>
      <c r="OUD423" s="141"/>
      <c r="OUE423" s="141"/>
      <c r="OUF423" s="141"/>
      <c r="OUG423" s="141"/>
      <c r="OUH423" s="141"/>
      <c r="OUI423" s="141"/>
      <c r="OUJ423" s="141"/>
      <c r="OUK423" s="141"/>
      <c r="OUL423" s="141"/>
      <c r="OUM423" s="141"/>
      <c r="OUN423" s="141"/>
      <c r="OUO423" s="141"/>
      <c r="OUP423" s="141"/>
      <c r="OUQ423" s="141"/>
      <c r="OUR423" s="141"/>
      <c r="OUS423" s="141"/>
      <c r="OUT423" s="141"/>
      <c r="OUU423" s="141"/>
      <c r="OUV423" s="141"/>
      <c r="OUW423" s="141"/>
      <c r="OUX423" s="141"/>
      <c r="OUY423" s="141"/>
      <c r="OUZ423" s="141"/>
      <c r="OVA423" s="141"/>
      <c r="OVB423" s="141"/>
      <c r="OVC423" s="141"/>
      <c r="OVD423" s="141"/>
      <c r="OVE423" s="141"/>
      <c r="OVF423" s="141"/>
      <c r="OVG423" s="141"/>
      <c r="OVH423" s="141"/>
      <c r="OVI423" s="141"/>
      <c r="OVJ423" s="141"/>
      <c r="OVK423" s="141"/>
      <c r="OVL423" s="141"/>
      <c r="OVM423" s="141"/>
      <c r="OVN423" s="141"/>
      <c r="OVO423" s="141"/>
      <c r="OVP423" s="141"/>
      <c r="OVQ423" s="141"/>
      <c r="OVR423" s="141"/>
      <c r="OVS423" s="141"/>
      <c r="OVT423" s="141"/>
      <c r="OVU423" s="141"/>
      <c r="OVV423" s="141"/>
      <c r="OVW423" s="141"/>
      <c r="OVX423" s="141"/>
      <c r="OVY423" s="141"/>
      <c r="OVZ423" s="141"/>
      <c r="OWA423" s="141"/>
      <c r="OWB423" s="141"/>
      <c r="OWC423" s="141"/>
      <c r="OWD423" s="141"/>
      <c r="OWE423" s="141"/>
      <c r="OWF423" s="141"/>
      <c r="OWG423" s="141"/>
      <c r="OWH423" s="141"/>
      <c r="OWI423" s="141"/>
      <c r="OWJ423" s="141"/>
      <c r="OWK423" s="141"/>
      <c r="OWL423" s="141"/>
      <c r="OWM423" s="141"/>
      <c r="OWN423" s="141"/>
      <c r="OWO423" s="141"/>
      <c r="OWP423" s="141"/>
      <c r="OWQ423" s="141"/>
      <c r="OWR423" s="141"/>
      <c r="OWS423" s="141"/>
      <c r="OWT423" s="141"/>
      <c r="OWU423" s="141"/>
      <c r="OWV423" s="141"/>
      <c r="OWW423" s="141"/>
      <c r="OWX423" s="141"/>
      <c r="OWY423" s="141"/>
      <c r="OWZ423" s="141"/>
      <c r="OXA423" s="141"/>
      <c r="OXB423" s="141"/>
      <c r="OXC423" s="141"/>
      <c r="OXD423" s="141"/>
      <c r="OXE423" s="141"/>
      <c r="OXF423" s="141"/>
      <c r="OXG423" s="141"/>
      <c r="OXH423" s="141"/>
      <c r="OXI423" s="141"/>
      <c r="OXJ423" s="141"/>
      <c r="OXK423" s="141"/>
      <c r="OXL423" s="141"/>
      <c r="OXM423" s="141"/>
      <c r="OXN423" s="141"/>
      <c r="OXO423" s="141"/>
      <c r="OXP423" s="141"/>
      <c r="OXQ423" s="141"/>
      <c r="OXR423" s="141"/>
      <c r="OXS423" s="141"/>
      <c r="OXT423" s="141"/>
      <c r="OXU423" s="141"/>
      <c r="OXV423" s="141"/>
      <c r="OXW423" s="141"/>
      <c r="OXX423" s="141"/>
      <c r="OXY423" s="141"/>
      <c r="OXZ423" s="141"/>
      <c r="OYA423" s="141"/>
      <c r="OYB423" s="141"/>
      <c r="OYC423" s="141"/>
      <c r="OYD423" s="141"/>
      <c r="OYE423" s="141"/>
      <c r="OYF423" s="141"/>
      <c r="OYG423" s="141"/>
      <c r="OYH423" s="141"/>
      <c r="OYI423" s="141"/>
      <c r="OYJ423" s="141"/>
      <c r="OYK423" s="141"/>
      <c r="OYL423" s="141"/>
      <c r="OYM423" s="141"/>
      <c r="OYN423" s="141"/>
      <c r="OYO423" s="141"/>
      <c r="OYP423" s="141"/>
      <c r="OYQ423" s="141"/>
      <c r="OYR423" s="141"/>
      <c r="OYS423" s="141"/>
      <c r="OYT423" s="141"/>
      <c r="OYU423" s="141"/>
      <c r="OYV423" s="141"/>
      <c r="OYW423" s="141"/>
      <c r="OYX423" s="141"/>
      <c r="OYY423" s="141"/>
      <c r="OYZ423" s="141"/>
      <c r="OZA423" s="141"/>
      <c r="OZB423" s="141"/>
      <c r="OZC423" s="141"/>
      <c r="OZD423" s="141"/>
      <c r="OZE423" s="141"/>
      <c r="OZF423" s="141"/>
      <c r="OZG423" s="141"/>
      <c r="OZH423" s="141"/>
      <c r="OZI423" s="141"/>
      <c r="OZJ423" s="141"/>
      <c r="OZK423" s="141"/>
      <c r="OZL423" s="141"/>
      <c r="OZM423" s="141"/>
      <c r="OZN423" s="141"/>
      <c r="OZO423" s="141"/>
      <c r="OZP423" s="141"/>
      <c r="OZQ423" s="141"/>
      <c r="OZR423" s="141"/>
      <c r="OZS423" s="141"/>
      <c r="OZT423" s="141"/>
      <c r="OZU423" s="141"/>
      <c r="OZV423" s="141"/>
      <c r="OZW423" s="141"/>
      <c r="OZX423" s="141"/>
      <c r="OZY423" s="141"/>
      <c r="OZZ423" s="141"/>
      <c r="PAA423" s="141"/>
      <c r="PAB423" s="141"/>
      <c r="PAC423" s="141"/>
      <c r="PAD423" s="141"/>
      <c r="PAE423" s="141"/>
      <c r="PAF423" s="141"/>
      <c r="PAG423" s="141"/>
      <c r="PAH423" s="141"/>
      <c r="PAI423" s="141"/>
      <c r="PAJ423" s="141"/>
      <c r="PAK423" s="141"/>
      <c r="PAL423" s="141"/>
      <c r="PAM423" s="141"/>
      <c r="PAN423" s="141"/>
      <c r="PAO423" s="141"/>
      <c r="PAP423" s="141"/>
      <c r="PAQ423" s="141"/>
      <c r="PAR423" s="141"/>
      <c r="PAS423" s="141"/>
      <c r="PAT423" s="141"/>
      <c r="PAU423" s="141"/>
      <c r="PAV423" s="141"/>
      <c r="PAW423" s="141"/>
      <c r="PAX423" s="141"/>
      <c r="PAY423" s="141"/>
      <c r="PAZ423" s="141"/>
      <c r="PBA423" s="141"/>
      <c r="PBB423" s="141"/>
      <c r="PBC423" s="141"/>
      <c r="PBD423" s="141"/>
      <c r="PBE423" s="141"/>
      <c r="PBF423" s="141"/>
      <c r="PBG423" s="141"/>
      <c r="PBH423" s="141"/>
      <c r="PBI423" s="141"/>
      <c r="PBJ423" s="141"/>
      <c r="PBK423" s="141"/>
      <c r="PBL423" s="141"/>
      <c r="PBM423" s="141"/>
      <c r="PBN423" s="141"/>
      <c r="PBO423" s="141"/>
      <c r="PBP423" s="141"/>
      <c r="PBQ423" s="141"/>
      <c r="PBR423" s="141"/>
      <c r="PBS423" s="141"/>
      <c r="PBT423" s="141"/>
      <c r="PBU423" s="141"/>
      <c r="PBV423" s="141"/>
      <c r="PBW423" s="141"/>
      <c r="PBX423" s="141"/>
      <c r="PBY423" s="141"/>
      <c r="PBZ423" s="141"/>
      <c r="PCA423" s="141"/>
      <c r="PCB423" s="141"/>
      <c r="PCC423" s="141"/>
      <c r="PCD423" s="141"/>
      <c r="PCE423" s="141"/>
      <c r="PCF423" s="141"/>
      <c r="PCG423" s="141"/>
      <c r="PCH423" s="141"/>
      <c r="PCI423" s="141"/>
      <c r="PCJ423" s="141"/>
      <c r="PCK423" s="141"/>
      <c r="PCL423" s="141"/>
      <c r="PCM423" s="141"/>
      <c r="PCN423" s="141"/>
      <c r="PCO423" s="141"/>
      <c r="PCP423" s="141"/>
      <c r="PCQ423" s="141"/>
      <c r="PCR423" s="141"/>
      <c r="PCS423" s="141"/>
      <c r="PCT423" s="141"/>
      <c r="PCU423" s="141"/>
      <c r="PCV423" s="141"/>
      <c r="PCW423" s="141"/>
      <c r="PCX423" s="141"/>
      <c r="PCY423" s="141"/>
      <c r="PCZ423" s="141"/>
      <c r="PDA423" s="141"/>
      <c r="PDB423" s="141"/>
      <c r="PDC423" s="141"/>
      <c r="PDD423" s="141"/>
      <c r="PDE423" s="141"/>
      <c r="PDF423" s="141"/>
      <c r="PDG423" s="141"/>
      <c r="PDH423" s="141"/>
      <c r="PDI423" s="141"/>
      <c r="PDJ423" s="141"/>
      <c r="PDK423" s="141"/>
      <c r="PDL423" s="141"/>
      <c r="PDM423" s="141"/>
      <c r="PDN423" s="141"/>
      <c r="PDO423" s="141"/>
      <c r="PDP423" s="141"/>
      <c r="PDQ423" s="141"/>
      <c r="PDR423" s="141"/>
      <c r="PDS423" s="141"/>
      <c r="PDT423" s="141"/>
      <c r="PDU423" s="141"/>
      <c r="PDV423" s="141"/>
      <c r="PDW423" s="141"/>
      <c r="PDX423" s="141"/>
      <c r="PDY423" s="141"/>
      <c r="PDZ423" s="141"/>
      <c r="PEA423" s="141"/>
      <c r="PEB423" s="141"/>
      <c r="PEC423" s="141"/>
      <c r="PED423" s="141"/>
      <c r="PEE423" s="141"/>
      <c r="PEF423" s="141"/>
      <c r="PEG423" s="141"/>
      <c r="PEH423" s="141"/>
      <c r="PEI423" s="141"/>
      <c r="PEJ423" s="141"/>
      <c r="PEK423" s="141"/>
      <c r="PEL423" s="141"/>
      <c r="PEM423" s="141"/>
      <c r="PEN423" s="141"/>
      <c r="PEO423" s="141"/>
      <c r="PEP423" s="141"/>
      <c r="PEQ423" s="141"/>
      <c r="PER423" s="141"/>
      <c r="PES423" s="141"/>
      <c r="PET423" s="141"/>
      <c r="PEU423" s="141"/>
      <c r="PEV423" s="141"/>
      <c r="PEW423" s="141"/>
      <c r="PEX423" s="141"/>
      <c r="PEY423" s="141"/>
      <c r="PEZ423" s="141"/>
      <c r="PFA423" s="141"/>
      <c r="PFB423" s="141"/>
      <c r="PFC423" s="141"/>
      <c r="PFD423" s="141"/>
      <c r="PFE423" s="141"/>
      <c r="PFF423" s="141"/>
      <c r="PFG423" s="141"/>
      <c r="PFH423" s="141"/>
      <c r="PFI423" s="141"/>
      <c r="PFJ423" s="141"/>
      <c r="PFK423" s="141"/>
      <c r="PFL423" s="141"/>
      <c r="PFM423" s="141"/>
      <c r="PFN423" s="141"/>
      <c r="PFO423" s="141"/>
      <c r="PFP423" s="141"/>
      <c r="PFQ423" s="141"/>
      <c r="PFR423" s="141"/>
      <c r="PFS423" s="141"/>
      <c r="PFT423" s="141"/>
      <c r="PFU423" s="141"/>
      <c r="PFV423" s="141"/>
      <c r="PFW423" s="141"/>
      <c r="PFX423" s="141"/>
      <c r="PFY423" s="141"/>
      <c r="PFZ423" s="141"/>
      <c r="PGA423" s="141"/>
      <c r="PGB423" s="141"/>
      <c r="PGC423" s="141"/>
      <c r="PGD423" s="141"/>
      <c r="PGE423" s="141"/>
      <c r="PGF423" s="141"/>
      <c r="PGG423" s="141"/>
      <c r="PGH423" s="141"/>
      <c r="PGI423" s="141"/>
      <c r="PGJ423" s="141"/>
      <c r="PGK423" s="141"/>
      <c r="PGL423" s="141"/>
      <c r="PGM423" s="141"/>
      <c r="PGN423" s="141"/>
      <c r="PGO423" s="141"/>
      <c r="PGP423" s="141"/>
      <c r="PGQ423" s="141"/>
      <c r="PGR423" s="141"/>
      <c r="PGS423" s="141"/>
      <c r="PGT423" s="141"/>
      <c r="PGU423" s="141"/>
      <c r="PGV423" s="141"/>
      <c r="PGW423" s="141"/>
      <c r="PGX423" s="141"/>
      <c r="PGY423" s="141"/>
      <c r="PGZ423" s="141"/>
      <c r="PHA423" s="141"/>
      <c r="PHB423" s="141"/>
      <c r="PHC423" s="141"/>
      <c r="PHD423" s="141"/>
      <c r="PHE423" s="141"/>
      <c r="PHF423" s="141"/>
      <c r="PHG423" s="141"/>
      <c r="PHH423" s="141"/>
      <c r="PHI423" s="141"/>
      <c r="PHJ423" s="141"/>
      <c r="PHK423" s="141"/>
      <c r="PHL423" s="141"/>
      <c r="PHM423" s="141"/>
      <c r="PHN423" s="141"/>
      <c r="PHO423" s="141"/>
      <c r="PHP423" s="141"/>
      <c r="PHQ423" s="141"/>
      <c r="PHR423" s="141"/>
      <c r="PHS423" s="141"/>
      <c r="PHT423" s="141"/>
      <c r="PHU423" s="141"/>
      <c r="PHV423" s="141"/>
      <c r="PHW423" s="141"/>
      <c r="PHX423" s="141"/>
      <c r="PHY423" s="141"/>
      <c r="PHZ423" s="141"/>
      <c r="PIA423" s="141"/>
      <c r="PIB423" s="141"/>
      <c r="PIC423" s="141"/>
      <c r="PID423" s="141"/>
      <c r="PIE423" s="141"/>
      <c r="PIF423" s="141"/>
      <c r="PIG423" s="141"/>
      <c r="PIH423" s="141"/>
      <c r="PII423" s="141"/>
      <c r="PIJ423" s="141"/>
      <c r="PIK423" s="141"/>
      <c r="PIL423" s="141"/>
      <c r="PIM423" s="141"/>
      <c r="PIN423" s="141"/>
      <c r="PIO423" s="141"/>
      <c r="PIP423" s="141"/>
      <c r="PIQ423" s="141"/>
      <c r="PIR423" s="141"/>
      <c r="PIS423" s="141"/>
      <c r="PIT423" s="141"/>
      <c r="PIU423" s="141"/>
      <c r="PIV423" s="141"/>
      <c r="PIW423" s="141"/>
      <c r="PIX423" s="141"/>
      <c r="PIY423" s="141"/>
      <c r="PIZ423" s="141"/>
      <c r="PJA423" s="141"/>
      <c r="PJB423" s="141"/>
      <c r="PJC423" s="141"/>
      <c r="PJD423" s="141"/>
      <c r="PJE423" s="141"/>
      <c r="PJF423" s="141"/>
      <c r="PJG423" s="141"/>
      <c r="PJH423" s="141"/>
      <c r="PJI423" s="141"/>
      <c r="PJJ423" s="141"/>
      <c r="PJK423" s="141"/>
      <c r="PJL423" s="141"/>
      <c r="PJM423" s="141"/>
      <c r="PJN423" s="141"/>
      <c r="PJO423" s="141"/>
      <c r="PJP423" s="141"/>
      <c r="PJQ423" s="141"/>
      <c r="PJR423" s="141"/>
      <c r="PJS423" s="141"/>
      <c r="PJT423" s="141"/>
      <c r="PJU423" s="141"/>
      <c r="PJV423" s="141"/>
      <c r="PJW423" s="141"/>
      <c r="PJX423" s="141"/>
      <c r="PJY423" s="141"/>
      <c r="PJZ423" s="141"/>
      <c r="PKA423" s="141"/>
      <c r="PKB423" s="141"/>
      <c r="PKC423" s="141"/>
      <c r="PKD423" s="141"/>
      <c r="PKE423" s="141"/>
      <c r="PKF423" s="141"/>
      <c r="PKG423" s="141"/>
      <c r="PKH423" s="141"/>
      <c r="PKI423" s="141"/>
      <c r="PKJ423" s="141"/>
      <c r="PKK423" s="141"/>
      <c r="PKL423" s="141"/>
      <c r="PKM423" s="141"/>
      <c r="PKN423" s="141"/>
      <c r="PKO423" s="141"/>
      <c r="PKP423" s="141"/>
      <c r="PKQ423" s="141"/>
      <c r="PKR423" s="141"/>
      <c r="PKS423" s="141"/>
      <c r="PKT423" s="141"/>
      <c r="PKU423" s="141"/>
      <c r="PKV423" s="141"/>
      <c r="PKW423" s="141"/>
      <c r="PKX423" s="141"/>
      <c r="PKY423" s="141"/>
      <c r="PKZ423" s="141"/>
      <c r="PLA423" s="141"/>
      <c r="PLB423" s="141"/>
      <c r="PLC423" s="141"/>
      <c r="PLD423" s="141"/>
      <c r="PLE423" s="141"/>
      <c r="PLF423" s="141"/>
      <c r="PLG423" s="141"/>
      <c r="PLH423" s="141"/>
      <c r="PLI423" s="141"/>
      <c r="PLJ423" s="141"/>
      <c r="PLK423" s="141"/>
      <c r="PLL423" s="141"/>
      <c r="PLM423" s="141"/>
      <c r="PLN423" s="141"/>
      <c r="PLO423" s="141"/>
      <c r="PLP423" s="141"/>
      <c r="PLQ423" s="141"/>
      <c r="PLR423" s="141"/>
      <c r="PLS423" s="141"/>
      <c r="PLT423" s="141"/>
      <c r="PLU423" s="141"/>
      <c r="PLV423" s="141"/>
      <c r="PLW423" s="141"/>
      <c r="PLX423" s="141"/>
      <c r="PLY423" s="141"/>
      <c r="PLZ423" s="141"/>
      <c r="PMA423" s="141"/>
      <c r="PMB423" s="141"/>
      <c r="PMC423" s="141"/>
      <c r="PMD423" s="141"/>
      <c r="PME423" s="141"/>
      <c r="PMF423" s="141"/>
      <c r="PMG423" s="141"/>
      <c r="PMH423" s="141"/>
      <c r="PMI423" s="141"/>
      <c r="PMJ423" s="141"/>
      <c r="PMK423" s="141"/>
      <c r="PML423" s="141"/>
      <c r="PMM423" s="141"/>
      <c r="PMN423" s="141"/>
      <c r="PMO423" s="141"/>
      <c r="PMP423" s="141"/>
      <c r="PMQ423" s="141"/>
      <c r="PMR423" s="141"/>
      <c r="PMS423" s="141"/>
      <c r="PMT423" s="141"/>
      <c r="PMU423" s="141"/>
      <c r="PMV423" s="141"/>
      <c r="PMW423" s="141"/>
      <c r="PMX423" s="141"/>
      <c r="PMY423" s="141"/>
      <c r="PMZ423" s="141"/>
      <c r="PNA423" s="141"/>
      <c r="PNB423" s="141"/>
      <c r="PNC423" s="141"/>
      <c r="PND423" s="141"/>
      <c r="PNE423" s="141"/>
      <c r="PNF423" s="141"/>
      <c r="PNG423" s="141"/>
      <c r="PNH423" s="141"/>
      <c r="PNI423" s="141"/>
      <c r="PNJ423" s="141"/>
      <c r="PNK423" s="141"/>
      <c r="PNL423" s="141"/>
      <c r="PNM423" s="141"/>
      <c r="PNN423" s="141"/>
      <c r="PNO423" s="141"/>
      <c r="PNP423" s="141"/>
      <c r="PNQ423" s="141"/>
      <c r="PNR423" s="141"/>
      <c r="PNS423" s="141"/>
      <c r="PNT423" s="141"/>
      <c r="PNU423" s="141"/>
      <c r="PNV423" s="141"/>
      <c r="PNW423" s="141"/>
      <c r="PNX423" s="141"/>
      <c r="PNY423" s="141"/>
      <c r="PNZ423" s="141"/>
      <c r="POA423" s="141"/>
      <c r="POB423" s="141"/>
      <c r="POC423" s="141"/>
      <c r="POD423" s="141"/>
      <c r="POE423" s="141"/>
      <c r="POF423" s="141"/>
      <c r="POG423" s="141"/>
      <c r="POH423" s="141"/>
      <c r="POI423" s="141"/>
      <c r="POJ423" s="141"/>
      <c r="POK423" s="141"/>
      <c r="POL423" s="141"/>
      <c r="POM423" s="141"/>
      <c r="PON423" s="141"/>
      <c r="POO423" s="141"/>
      <c r="POP423" s="141"/>
      <c r="POQ423" s="141"/>
      <c r="POR423" s="141"/>
      <c r="POS423" s="141"/>
      <c r="POT423" s="141"/>
      <c r="POU423" s="141"/>
      <c r="POV423" s="141"/>
      <c r="POW423" s="141"/>
      <c r="POX423" s="141"/>
      <c r="POY423" s="141"/>
      <c r="POZ423" s="141"/>
      <c r="PPA423" s="141"/>
      <c r="PPB423" s="141"/>
      <c r="PPC423" s="141"/>
      <c r="PPD423" s="141"/>
      <c r="PPE423" s="141"/>
      <c r="PPF423" s="141"/>
      <c r="PPG423" s="141"/>
      <c r="PPH423" s="141"/>
      <c r="PPI423" s="141"/>
      <c r="PPJ423" s="141"/>
      <c r="PPK423" s="141"/>
      <c r="PPL423" s="141"/>
      <c r="PPM423" s="141"/>
      <c r="PPN423" s="141"/>
      <c r="PPO423" s="141"/>
      <c r="PPP423" s="141"/>
      <c r="PPQ423" s="141"/>
      <c r="PPR423" s="141"/>
      <c r="PPS423" s="141"/>
      <c r="PPT423" s="141"/>
      <c r="PPU423" s="141"/>
      <c r="PPV423" s="141"/>
      <c r="PPW423" s="141"/>
      <c r="PPX423" s="141"/>
      <c r="PPY423" s="141"/>
      <c r="PPZ423" s="141"/>
      <c r="PQA423" s="141"/>
      <c r="PQB423" s="141"/>
      <c r="PQC423" s="141"/>
      <c r="PQD423" s="141"/>
      <c r="PQE423" s="141"/>
      <c r="PQF423" s="141"/>
      <c r="PQG423" s="141"/>
      <c r="PQH423" s="141"/>
      <c r="PQI423" s="141"/>
      <c r="PQJ423" s="141"/>
      <c r="PQK423" s="141"/>
      <c r="PQL423" s="141"/>
      <c r="PQM423" s="141"/>
      <c r="PQN423" s="141"/>
      <c r="PQO423" s="141"/>
      <c r="PQP423" s="141"/>
      <c r="PQQ423" s="141"/>
      <c r="PQR423" s="141"/>
      <c r="PQS423" s="141"/>
      <c r="PQT423" s="141"/>
      <c r="PQU423" s="141"/>
      <c r="PQV423" s="141"/>
      <c r="PQW423" s="141"/>
      <c r="PQX423" s="141"/>
      <c r="PQY423" s="141"/>
      <c r="PQZ423" s="141"/>
      <c r="PRA423" s="141"/>
      <c r="PRB423" s="141"/>
      <c r="PRC423" s="141"/>
      <c r="PRD423" s="141"/>
      <c r="PRE423" s="141"/>
      <c r="PRF423" s="141"/>
      <c r="PRG423" s="141"/>
      <c r="PRH423" s="141"/>
      <c r="PRI423" s="141"/>
      <c r="PRJ423" s="141"/>
      <c r="PRK423" s="141"/>
      <c r="PRL423" s="141"/>
      <c r="PRM423" s="141"/>
      <c r="PRN423" s="141"/>
      <c r="PRO423" s="141"/>
      <c r="PRP423" s="141"/>
      <c r="PRQ423" s="141"/>
      <c r="PRR423" s="141"/>
      <c r="PRS423" s="141"/>
      <c r="PRT423" s="141"/>
      <c r="PRU423" s="141"/>
      <c r="PRV423" s="141"/>
      <c r="PRW423" s="141"/>
      <c r="PRX423" s="141"/>
      <c r="PRY423" s="141"/>
      <c r="PRZ423" s="141"/>
      <c r="PSA423" s="141"/>
      <c r="PSB423" s="141"/>
      <c r="PSC423" s="141"/>
      <c r="PSD423" s="141"/>
      <c r="PSE423" s="141"/>
      <c r="PSF423" s="141"/>
      <c r="PSG423" s="141"/>
      <c r="PSH423" s="141"/>
      <c r="PSI423" s="141"/>
      <c r="PSJ423" s="141"/>
      <c r="PSK423" s="141"/>
      <c r="PSL423" s="141"/>
      <c r="PSM423" s="141"/>
      <c r="PSN423" s="141"/>
      <c r="PSO423" s="141"/>
      <c r="PSP423" s="141"/>
      <c r="PSQ423" s="141"/>
      <c r="PSR423" s="141"/>
      <c r="PSS423" s="141"/>
      <c r="PST423" s="141"/>
      <c r="PSU423" s="141"/>
      <c r="PSV423" s="141"/>
      <c r="PSW423" s="141"/>
      <c r="PSX423" s="141"/>
      <c r="PSY423" s="141"/>
      <c r="PSZ423" s="141"/>
      <c r="PTA423" s="141"/>
      <c r="PTB423" s="141"/>
      <c r="PTC423" s="141"/>
      <c r="PTD423" s="141"/>
      <c r="PTE423" s="141"/>
      <c r="PTF423" s="141"/>
      <c r="PTG423" s="141"/>
      <c r="PTH423" s="141"/>
      <c r="PTI423" s="141"/>
      <c r="PTJ423" s="141"/>
      <c r="PTK423" s="141"/>
      <c r="PTL423" s="141"/>
      <c r="PTM423" s="141"/>
      <c r="PTN423" s="141"/>
      <c r="PTO423" s="141"/>
      <c r="PTP423" s="141"/>
      <c r="PTQ423" s="141"/>
      <c r="PTR423" s="141"/>
      <c r="PTS423" s="141"/>
      <c r="PTT423" s="141"/>
      <c r="PTU423" s="141"/>
      <c r="PTV423" s="141"/>
      <c r="PTW423" s="141"/>
      <c r="PTX423" s="141"/>
      <c r="PTY423" s="141"/>
      <c r="PTZ423" s="141"/>
      <c r="PUA423" s="141"/>
      <c r="PUB423" s="141"/>
      <c r="PUC423" s="141"/>
      <c r="PUD423" s="141"/>
      <c r="PUE423" s="141"/>
      <c r="PUF423" s="141"/>
      <c r="PUG423" s="141"/>
      <c r="PUH423" s="141"/>
      <c r="PUI423" s="141"/>
      <c r="PUJ423" s="141"/>
      <c r="PUK423" s="141"/>
      <c r="PUL423" s="141"/>
      <c r="PUM423" s="141"/>
      <c r="PUN423" s="141"/>
      <c r="PUO423" s="141"/>
      <c r="PUP423" s="141"/>
      <c r="PUQ423" s="141"/>
      <c r="PUR423" s="141"/>
      <c r="PUS423" s="141"/>
      <c r="PUT423" s="141"/>
      <c r="PUU423" s="141"/>
      <c r="PUV423" s="141"/>
      <c r="PUW423" s="141"/>
      <c r="PUX423" s="141"/>
      <c r="PUY423" s="141"/>
      <c r="PUZ423" s="141"/>
      <c r="PVA423" s="141"/>
      <c r="PVB423" s="141"/>
      <c r="PVC423" s="141"/>
      <c r="PVD423" s="141"/>
      <c r="PVE423" s="141"/>
      <c r="PVF423" s="141"/>
      <c r="PVG423" s="141"/>
      <c r="PVH423" s="141"/>
      <c r="PVI423" s="141"/>
      <c r="PVJ423" s="141"/>
      <c r="PVK423" s="141"/>
      <c r="PVL423" s="141"/>
      <c r="PVM423" s="141"/>
      <c r="PVN423" s="141"/>
      <c r="PVO423" s="141"/>
      <c r="PVP423" s="141"/>
      <c r="PVQ423" s="141"/>
      <c r="PVR423" s="141"/>
      <c r="PVS423" s="141"/>
      <c r="PVT423" s="141"/>
      <c r="PVU423" s="141"/>
      <c r="PVV423" s="141"/>
      <c r="PVW423" s="141"/>
      <c r="PVX423" s="141"/>
      <c r="PVY423" s="141"/>
      <c r="PVZ423" s="141"/>
      <c r="PWA423" s="141"/>
      <c r="PWB423" s="141"/>
      <c r="PWC423" s="141"/>
      <c r="PWD423" s="141"/>
      <c r="PWE423" s="141"/>
      <c r="PWF423" s="141"/>
      <c r="PWG423" s="141"/>
      <c r="PWH423" s="141"/>
      <c r="PWI423" s="141"/>
      <c r="PWJ423" s="141"/>
      <c r="PWK423" s="141"/>
      <c r="PWL423" s="141"/>
      <c r="PWM423" s="141"/>
      <c r="PWN423" s="141"/>
      <c r="PWO423" s="141"/>
      <c r="PWP423" s="141"/>
      <c r="PWQ423" s="141"/>
      <c r="PWR423" s="141"/>
      <c r="PWS423" s="141"/>
      <c r="PWT423" s="141"/>
      <c r="PWU423" s="141"/>
      <c r="PWV423" s="141"/>
      <c r="PWW423" s="141"/>
      <c r="PWX423" s="141"/>
      <c r="PWY423" s="141"/>
      <c r="PWZ423" s="141"/>
      <c r="PXA423" s="141"/>
      <c r="PXB423" s="141"/>
      <c r="PXC423" s="141"/>
      <c r="PXD423" s="141"/>
      <c r="PXE423" s="141"/>
      <c r="PXF423" s="141"/>
      <c r="PXG423" s="141"/>
      <c r="PXH423" s="141"/>
      <c r="PXI423" s="141"/>
      <c r="PXJ423" s="141"/>
      <c r="PXK423" s="141"/>
      <c r="PXL423" s="141"/>
      <c r="PXM423" s="141"/>
      <c r="PXN423" s="141"/>
      <c r="PXO423" s="141"/>
      <c r="PXP423" s="141"/>
      <c r="PXQ423" s="141"/>
      <c r="PXR423" s="141"/>
      <c r="PXS423" s="141"/>
      <c r="PXT423" s="141"/>
      <c r="PXU423" s="141"/>
      <c r="PXV423" s="141"/>
      <c r="PXW423" s="141"/>
      <c r="PXX423" s="141"/>
      <c r="PXY423" s="141"/>
      <c r="PXZ423" s="141"/>
      <c r="PYA423" s="141"/>
      <c r="PYB423" s="141"/>
      <c r="PYC423" s="141"/>
      <c r="PYD423" s="141"/>
      <c r="PYE423" s="141"/>
      <c r="PYF423" s="141"/>
      <c r="PYG423" s="141"/>
      <c r="PYH423" s="141"/>
      <c r="PYI423" s="141"/>
      <c r="PYJ423" s="141"/>
      <c r="PYK423" s="141"/>
      <c r="PYL423" s="141"/>
      <c r="PYM423" s="141"/>
      <c r="PYN423" s="141"/>
      <c r="PYO423" s="141"/>
      <c r="PYP423" s="141"/>
      <c r="PYQ423" s="141"/>
      <c r="PYR423" s="141"/>
      <c r="PYS423" s="141"/>
      <c r="PYT423" s="141"/>
      <c r="PYU423" s="141"/>
      <c r="PYV423" s="141"/>
      <c r="PYW423" s="141"/>
      <c r="PYX423" s="141"/>
      <c r="PYY423" s="141"/>
      <c r="PYZ423" s="141"/>
      <c r="PZA423" s="141"/>
      <c r="PZB423" s="141"/>
      <c r="PZC423" s="141"/>
      <c r="PZD423" s="141"/>
      <c r="PZE423" s="141"/>
      <c r="PZF423" s="141"/>
      <c r="PZG423" s="141"/>
      <c r="PZH423" s="141"/>
      <c r="PZI423" s="141"/>
      <c r="PZJ423" s="141"/>
      <c r="PZK423" s="141"/>
      <c r="PZL423" s="141"/>
      <c r="PZM423" s="141"/>
      <c r="PZN423" s="141"/>
      <c r="PZO423" s="141"/>
      <c r="PZP423" s="141"/>
      <c r="PZQ423" s="141"/>
      <c r="PZR423" s="141"/>
      <c r="PZS423" s="141"/>
      <c r="PZT423" s="141"/>
      <c r="PZU423" s="141"/>
      <c r="PZV423" s="141"/>
      <c r="PZW423" s="141"/>
      <c r="PZX423" s="141"/>
      <c r="PZY423" s="141"/>
      <c r="PZZ423" s="141"/>
      <c r="QAA423" s="141"/>
      <c r="QAB423" s="141"/>
      <c r="QAC423" s="141"/>
      <c r="QAD423" s="141"/>
      <c r="QAE423" s="141"/>
      <c r="QAF423" s="141"/>
      <c r="QAG423" s="141"/>
      <c r="QAH423" s="141"/>
      <c r="QAI423" s="141"/>
      <c r="QAJ423" s="141"/>
      <c r="QAK423" s="141"/>
      <c r="QAL423" s="141"/>
      <c r="QAM423" s="141"/>
      <c r="QAN423" s="141"/>
      <c r="QAO423" s="141"/>
      <c r="QAP423" s="141"/>
      <c r="QAQ423" s="141"/>
      <c r="QAR423" s="141"/>
      <c r="QAS423" s="141"/>
      <c r="QAT423" s="141"/>
      <c r="QAU423" s="141"/>
      <c r="QAV423" s="141"/>
      <c r="QAW423" s="141"/>
      <c r="QAX423" s="141"/>
      <c r="QAY423" s="141"/>
      <c r="QAZ423" s="141"/>
      <c r="QBA423" s="141"/>
      <c r="QBB423" s="141"/>
      <c r="QBC423" s="141"/>
      <c r="QBD423" s="141"/>
      <c r="QBE423" s="141"/>
      <c r="QBF423" s="141"/>
      <c r="QBG423" s="141"/>
      <c r="QBH423" s="141"/>
      <c r="QBI423" s="141"/>
      <c r="QBJ423" s="141"/>
      <c r="QBK423" s="141"/>
      <c r="QBL423" s="141"/>
      <c r="QBM423" s="141"/>
      <c r="QBN423" s="141"/>
      <c r="QBO423" s="141"/>
      <c r="QBP423" s="141"/>
      <c r="QBQ423" s="141"/>
      <c r="QBR423" s="141"/>
      <c r="QBS423" s="141"/>
      <c r="QBT423" s="141"/>
      <c r="QBU423" s="141"/>
      <c r="QBV423" s="141"/>
      <c r="QBW423" s="141"/>
      <c r="QBX423" s="141"/>
      <c r="QBY423" s="141"/>
      <c r="QBZ423" s="141"/>
      <c r="QCA423" s="141"/>
      <c r="QCB423" s="141"/>
      <c r="QCC423" s="141"/>
      <c r="QCD423" s="141"/>
      <c r="QCE423" s="141"/>
      <c r="QCF423" s="141"/>
      <c r="QCG423" s="141"/>
      <c r="QCH423" s="141"/>
      <c r="QCI423" s="141"/>
      <c r="QCJ423" s="141"/>
      <c r="QCK423" s="141"/>
      <c r="QCL423" s="141"/>
      <c r="QCM423" s="141"/>
      <c r="QCN423" s="141"/>
      <c r="QCO423" s="141"/>
      <c r="QCP423" s="141"/>
      <c r="QCQ423" s="141"/>
      <c r="QCR423" s="141"/>
      <c r="QCS423" s="141"/>
      <c r="QCT423" s="141"/>
      <c r="QCU423" s="141"/>
      <c r="QCV423" s="141"/>
      <c r="QCW423" s="141"/>
      <c r="QCX423" s="141"/>
      <c r="QCY423" s="141"/>
      <c r="QCZ423" s="141"/>
      <c r="QDA423" s="141"/>
      <c r="QDB423" s="141"/>
      <c r="QDC423" s="141"/>
      <c r="QDD423" s="141"/>
      <c r="QDE423" s="141"/>
      <c r="QDF423" s="141"/>
      <c r="QDG423" s="141"/>
      <c r="QDH423" s="141"/>
      <c r="QDI423" s="141"/>
      <c r="QDJ423" s="141"/>
      <c r="QDK423" s="141"/>
      <c r="QDL423" s="141"/>
      <c r="QDM423" s="141"/>
      <c r="QDN423" s="141"/>
      <c r="QDO423" s="141"/>
      <c r="QDP423" s="141"/>
      <c r="QDQ423" s="141"/>
      <c r="QDR423" s="141"/>
      <c r="QDS423" s="141"/>
      <c r="QDT423" s="141"/>
      <c r="QDU423" s="141"/>
      <c r="QDV423" s="141"/>
      <c r="QDW423" s="141"/>
      <c r="QDX423" s="141"/>
      <c r="QDY423" s="141"/>
      <c r="QDZ423" s="141"/>
      <c r="QEA423" s="141"/>
      <c r="QEB423" s="141"/>
      <c r="QEC423" s="141"/>
      <c r="QED423" s="141"/>
      <c r="QEE423" s="141"/>
      <c r="QEF423" s="141"/>
      <c r="QEG423" s="141"/>
      <c r="QEH423" s="141"/>
      <c r="QEI423" s="141"/>
      <c r="QEJ423" s="141"/>
      <c r="QEK423" s="141"/>
      <c r="QEL423" s="141"/>
      <c r="QEM423" s="141"/>
      <c r="QEN423" s="141"/>
      <c r="QEO423" s="141"/>
      <c r="QEP423" s="141"/>
      <c r="QEQ423" s="141"/>
      <c r="QER423" s="141"/>
      <c r="QES423" s="141"/>
      <c r="QET423" s="141"/>
      <c r="QEU423" s="141"/>
      <c r="QEV423" s="141"/>
      <c r="QEW423" s="141"/>
      <c r="QEX423" s="141"/>
      <c r="QEY423" s="141"/>
      <c r="QEZ423" s="141"/>
      <c r="QFA423" s="141"/>
      <c r="QFB423" s="141"/>
      <c r="QFC423" s="141"/>
      <c r="QFD423" s="141"/>
      <c r="QFE423" s="141"/>
      <c r="QFF423" s="141"/>
      <c r="QFG423" s="141"/>
      <c r="QFH423" s="141"/>
      <c r="QFI423" s="141"/>
      <c r="QFJ423" s="141"/>
      <c r="QFK423" s="141"/>
      <c r="QFL423" s="141"/>
      <c r="QFM423" s="141"/>
      <c r="QFN423" s="141"/>
      <c r="QFO423" s="141"/>
      <c r="QFP423" s="141"/>
      <c r="QFQ423" s="141"/>
      <c r="QFR423" s="141"/>
      <c r="QFS423" s="141"/>
      <c r="QFT423" s="141"/>
      <c r="QFU423" s="141"/>
      <c r="QFV423" s="141"/>
      <c r="QFW423" s="141"/>
      <c r="QFX423" s="141"/>
      <c r="QFY423" s="141"/>
      <c r="QFZ423" s="141"/>
      <c r="QGA423" s="141"/>
      <c r="QGB423" s="141"/>
      <c r="QGC423" s="141"/>
      <c r="QGD423" s="141"/>
      <c r="QGE423" s="141"/>
      <c r="QGF423" s="141"/>
      <c r="QGG423" s="141"/>
      <c r="QGH423" s="141"/>
      <c r="QGI423" s="141"/>
      <c r="QGJ423" s="141"/>
      <c r="QGK423" s="141"/>
      <c r="QGL423" s="141"/>
      <c r="QGM423" s="141"/>
      <c r="QGN423" s="141"/>
      <c r="QGO423" s="141"/>
      <c r="QGP423" s="141"/>
      <c r="QGQ423" s="141"/>
      <c r="QGR423" s="141"/>
      <c r="QGS423" s="141"/>
      <c r="QGT423" s="141"/>
      <c r="QGU423" s="141"/>
      <c r="QGV423" s="141"/>
      <c r="QGW423" s="141"/>
      <c r="QGX423" s="141"/>
      <c r="QGY423" s="141"/>
      <c r="QGZ423" s="141"/>
      <c r="QHA423" s="141"/>
      <c r="QHB423" s="141"/>
      <c r="QHC423" s="141"/>
      <c r="QHD423" s="141"/>
      <c r="QHE423" s="141"/>
      <c r="QHF423" s="141"/>
      <c r="QHG423" s="141"/>
      <c r="QHH423" s="141"/>
      <c r="QHI423" s="141"/>
      <c r="QHJ423" s="141"/>
      <c r="QHK423" s="141"/>
      <c r="QHL423" s="141"/>
      <c r="QHM423" s="141"/>
      <c r="QHN423" s="141"/>
      <c r="QHO423" s="141"/>
      <c r="QHP423" s="141"/>
      <c r="QHQ423" s="141"/>
      <c r="QHR423" s="141"/>
      <c r="QHS423" s="141"/>
      <c r="QHT423" s="141"/>
      <c r="QHU423" s="141"/>
      <c r="QHV423" s="141"/>
      <c r="QHW423" s="141"/>
      <c r="QHX423" s="141"/>
      <c r="QHY423" s="141"/>
      <c r="QHZ423" s="141"/>
      <c r="QIA423" s="141"/>
      <c r="QIB423" s="141"/>
      <c r="QIC423" s="141"/>
      <c r="QID423" s="141"/>
      <c r="QIE423" s="141"/>
      <c r="QIF423" s="141"/>
      <c r="QIG423" s="141"/>
      <c r="QIH423" s="141"/>
      <c r="QII423" s="141"/>
      <c r="QIJ423" s="141"/>
      <c r="QIK423" s="141"/>
      <c r="QIL423" s="141"/>
      <c r="QIM423" s="141"/>
      <c r="QIN423" s="141"/>
      <c r="QIO423" s="141"/>
      <c r="QIP423" s="141"/>
      <c r="QIQ423" s="141"/>
      <c r="QIR423" s="141"/>
      <c r="QIS423" s="141"/>
      <c r="QIT423" s="141"/>
      <c r="QIU423" s="141"/>
      <c r="QIV423" s="141"/>
      <c r="QIW423" s="141"/>
      <c r="QIX423" s="141"/>
      <c r="QIY423" s="141"/>
      <c r="QIZ423" s="141"/>
      <c r="QJA423" s="141"/>
      <c r="QJB423" s="141"/>
      <c r="QJC423" s="141"/>
      <c r="QJD423" s="141"/>
      <c r="QJE423" s="141"/>
      <c r="QJF423" s="141"/>
      <c r="QJG423" s="141"/>
      <c r="QJH423" s="141"/>
      <c r="QJI423" s="141"/>
      <c r="QJJ423" s="141"/>
      <c r="QJK423" s="141"/>
      <c r="QJL423" s="141"/>
      <c r="QJM423" s="141"/>
      <c r="QJN423" s="141"/>
      <c r="QJO423" s="141"/>
      <c r="QJP423" s="141"/>
      <c r="QJQ423" s="141"/>
      <c r="QJR423" s="141"/>
      <c r="QJS423" s="141"/>
      <c r="QJT423" s="141"/>
      <c r="QJU423" s="141"/>
      <c r="QJV423" s="141"/>
      <c r="QJW423" s="141"/>
      <c r="QJX423" s="141"/>
      <c r="QJY423" s="141"/>
      <c r="QJZ423" s="141"/>
      <c r="QKA423" s="141"/>
      <c r="QKB423" s="141"/>
      <c r="QKC423" s="141"/>
      <c r="QKD423" s="141"/>
      <c r="QKE423" s="141"/>
      <c r="QKF423" s="141"/>
      <c r="QKG423" s="141"/>
      <c r="QKH423" s="141"/>
      <c r="QKI423" s="141"/>
      <c r="QKJ423" s="141"/>
      <c r="QKK423" s="141"/>
      <c r="QKL423" s="141"/>
      <c r="QKM423" s="141"/>
      <c r="QKN423" s="141"/>
      <c r="QKO423" s="141"/>
      <c r="QKP423" s="141"/>
      <c r="QKQ423" s="141"/>
      <c r="QKR423" s="141"/>
      <c r="QKS423" s="141"/>
      <c r="QKT423" s="141"/>
      <c r="QKU423" s="141"/>
      <c r="QKV423" s="141"/>
      <c r="QKW423" s="141"/>
      <c r="QKX423" s="141"/>
      <c r="QKY423" s="141"/>
      <c r="QKZ423" s="141"/>
      <c r="QLA423" s="141"/>
      <c r="QLB423" s="141"/>
      <c r="QLC423" s="141"/>
      <c r="QLD423" s="141"/>
      <c r="QLE423" s="141"/>
      <c r="QLF423" s="141"/>
      <c r="QLG423" s="141"/>
      <c r="QLH423" s="141"/>
      <c r="QLI423" s="141"/>
      <c r="QLJ423" s="141"/>
      <c r="QLK423" s="141"/>
      <c r="QLL423" s="141"/>
      <c r="QLM423" s="141"/>
      <c r="QLN423" s="141"/>
      <c r="QLO423" s="141"/>
      <c r="QLP423" s="141"/>
      <c r="QLQ423" s="141"/>
      <c r="QLR423" s="141"/>
      <c r="QLS423" s="141"/>
      <c r="QLT423" s="141"/>
      <c r="QLU423" s="141"/>
      <c r="QLV423" s="141"/>
      <c r="QLW423" s="141"/>
      <c r="QLX423" s="141"/>
      <c r="QLY423" s="141"/>
      <c r="QLZ423" s="141"/>
      <c r="QMA423" s="141"/>
      <c r="QMB423" s="141"/>
      <c r="QMC423" s="141"/>
      <c r="QMD423" s="141"/>
      <c r="QME423" s="141"/>
      <c r="QMF423" s="141"/>
      <c r="QMG423" s="141"/>
      <c r="QMH423" s="141"/>
      <c r="QMI423" s="141"/>
      <c r="QMJ423" s="141"/>
      <c r="QMK423" s="141"/>
      <c r="QML423" s="141"/>
      <c r="QMM423" s="141"/>
      <c r="QMN423" s="141"/>
      <c r="QMO423" s="141"/>
      <c r="QMP423" s="141"/>
      <c r="QMQ423" s="141"/>
      <c r="QMR423" s="141"/>
      <c r="QMS423" s="141"/>
      <c r="QMT423" s="141"/>
      <c r="QMU423" s="141"/>
      <c r="QMV423" s="141"/>
      <c r="QMW423" s="141"/>
      <c r="QMX423" s="141"/>
      <c r="QMY423" s="141"/>
      <c r="QMZ423" s="141"/>
      <c r="QNA423" s="141"/>
      <c r="QNB423" s="141"/>
      <c r="QNC423" s="141"/>
      <c r="QND423" s="141"/>
      <c r="QNE423" s="141"/>
      <c r="QNF423" s="141"/>
      <c r="QNG423" s="141"/>
      <c r="QNH423" s="141"/>
      <c r="QNI423" s="141"/>
      <c r="QNJ423" s="141"/>
      <c r="QNK423" s="141"/>
      <c r="QNL423" s="141"/>
      <c r="QNM423" s="141"/>
      <c r="QNN423" s="141"/>
      <c r="QNO423" s="141"/>
      <c r="QNP423" s="141"/>
      <c r="QNQ423" s="141"/>
      <c r="QNR423" s="141"/>
      <c r="QNS423" s="141"/>
      <c r="QNT423" s="141"/>
      <c r="QNU423" s="141"/>
      <c r="QNV423" s="141"/>
      <c r="QNW423" s="141"/>
      <c r="QNX423" s="141"/>
      <c r="QNY423" s="141"/>
      <c r="QNZ423" s="141"/>
      <c r="QOA423" s="141"/>
      <c r="QOB423" s="141"/>
      <c r="QOC423" s="141"/>
      <c r="QOD423" s="141"/>
      <c r="QOE423" s="141"/>
      <c r="QOF423" s="141"/>
      <c r="QOG423" s="141"/>
      <c r="QOH423" s="141"/>
      <c r="QOI423" s="141"/>
      <c r="QOJ423" s="141"/>
      <c r="QOK423" s="141"/>
      <c r="QOL423" s="141"/>
      <c r="QOM423" s="141"/>
      <c r="QON423" s="141"/>
      <c r="QOO423" s="141"/>
      <c r="QOP423" s="141"/>
      <c r="QOQ423" s="141"/>
      <c r="QOR423" s="141"/>
      <c r="QOS423" s="141"/>
      <c r="QOT423" s="141"/>
      <c r="QOU423" s="141"/>
      <c r="QOV423" s="141"/>
      <c r="QOW423" s="141"/>
      <c r="QOX423" s="141"/>
      <c r="QOY423" s="141"/>
      <c r="QOZ423" s="141"/>
      <c r="QPA423" s="141"/>
      <c r="QPB423" s="141"/>
      <c r="QPC423" s="141"/>
      <c r="QPD423" s="141"/>
      <c r="QPE423" s="141"/>
      <c r="QPF423" s="141"/>
      <c r="QPG423" s="141"/>
      <c r="QPH423" s="141"/>
      <c r="QPI423" s="141"/>
      <c r="QPJ423" s="141"/>
      <c r="QPK423" s="141"/>
      <c r="QPL423" s="141"/>
      <c r="QPM423" s="141"/>
      <c r="QPN423" s="141"/>
      <c r="QPO423" s="141"/>
      <c r="QPP423" s="141"/>
      <c r="QPQ423" s="141"/>
      <c r="QPR423" s="141"/>
      <c r="QPS423" s="141"/>
      <c r="QPT423" s="141"/>
      <c r="QPU423" s="141"/>
      <c r="QPV423" s="141"/>
      <c r="QPW423" s="141"/>
      <c r="QPX423" s="141"/>
      <c r="QPY423" s="141"/>
      <c r="QPZ423" s="141"/>
      <c r="QQA423" s="141"/>
      <c r="QQB423" s="141"/>
      <c r="QQC423" s="141"/>
      <c r="QQD423" s="141"/>
      <c r="QQE423" s="141"/>
      <c r="QQF423" s="141"/>
      <c r="QQG423" s="141"/>
      <c r="QQH423" s="141"/>
      <c r="QQI423" s="141"/>
      <c r="QQJ423" s="141"/>
      <c r="QQK423" s="141"/>
      <c r="QQL423" s="141"/>
      <c r="QQM423" s="141"/>
      <c r="QQN423" s="141"/>
      <c r="QQO423" s="141"/>
      <c r="QQP423" s="141"/>
      <c r="QQQ423" s="141"/>
      <c r="QQR423" s="141"/>
      <c r="QQS423" s="141"/>
      <c r="QQT423" s="141"/>
      <c r="QQU423" s="141"/>
      <c r="QQV423" s="141"/>
      <c r="QQW423" s="141"/>
      <c r="QQX423" s="141"/>
      <c r="QQY423" s="141"/>
      <c r="QQZ423" s="141"/>
      <c r="QRA423" s="141"/>
      <c r="QRB423" s="141"/>
      <c r="QRC423" s="141"/>
      <c r="QRD423" s="141"/>
      <c r="QRE423" s="141"/>
      <c r="QRF423" s="141"/>
      <c r="QRG423" s="141"/>
      <c r="QRH423" s="141"/>
      <c r="QRI423" s="141"/>
      <c r="QRJ423" s="141"/>
      <c r="QRK423" s="141"/>
      <c r="QRL423" s="141"/>
      <c r="QRM423" s="141"/>
      <c r="QRN423" s="141"/>
      <c r="QRO423" s="141"/>
      <c r="QRP423" s="141"/>
      <c r="QRQ423" s="141"/>
      <c r="QRR423" s="141"/>
      <c r="QRS423" s="141"/>
      <c r="QRT423" s="141"/>
      <c r="QRU423" s="141"/>
      <c r="QRV423" s="141"/>
      <c r="QRW423" s="141"/>
      <c r="QRX423" s="141"/>
      <c r="QRY423" s="141"/>
      <c r="QRZ423" s="141"/>
      <c r="QSA423" s="141"/>
      <c r="QSB423" s="141"/>
      <c r="QSC423" s="141"/>
      <c r="QSD423" s="141"/>
      <c r="QSE423" s="141"/>
      <c r="QSF423" s="141"/>
      <c r="QSG423" s="141"/>
      <c r="QSH423" s="141"/>
      <c r="QSI423" s="141"/>
      <c r="QSJ423" s="141"/>
      <c r="QSK423" s="141"/>
      <c r="QSL423" s="141"/>
      <c r="QSM423" s="141"/>
      <c r="QSN423" s="141"/>
      <c r="QSO423" s="141"/>
      <c r="QSP423" s="141"/>
      <c r="QSQ423" s="141"/>
      <c r="QSR423" s="141"/>
      <c r="QSS423" s="141"/>
      <c r="QST423" s="141"/>
      <c r="QSU423" s="141"/>
      <c r="QSV423" s="141"/>
      <c r="QSW423" s="141"/>
      <c r="QSX423" s="141"/>
      <c r="QSY423" s="141"/>
      <c r="QSZ423" s="141"/>
      <c r="QTA423" s="141"/>
      <c r="QTB423" s="141"/>
      <c r="QTC423" s="141"/>
      <c r="QTD423" s="141"/>
      <c r="QTE423" s="141"/>
      <c r="QTF423" s="141"/>
      <c r="QTG423" s="141"/>
      <c r="QTH423" s="141"/>
      <c r="QTI423" s="141"/>
      <c r="QTJ423" s="141"/>
      <c r="QTK423" s="141"/>
      <c r="QTL423" s="141"/>
      <c r="QTM423" s="141"/>
      <c r="QTN423" s="141"/>
      <c r="QTO423" s="141"/>
      <c r="QTP423" s="141"/>
      <c r="QTQ423" s="141"/>
      <c r="QTR423" s="141"/>
      <c r="QTS423" s="141"/>
      <c r="QTT423" s="141"/>
      <c r="QTU423" s="141"/>
      <c r="QTV423" s="141"/>
      <c r="QTW423" s="141"/>
      <c r="QTX423" s="141"/>
      <c r="QTY423" s="141"/>
      <c r="QTZ423" s="141"/>
      <c r="QUA423" s="141"/>
      <c r="QUB423" s="141"/>
      <c r="QUC423" s="141"/>
      <c r="QUD423" s="141"/>
      <c r="QUE423" s="141"/>
      <c r="QUF423" s="141"/>
      <c r="QUG423" s="141"/>
      <c r="QUH423" s="141"/>
      <c r="QUI423" s="141"/>
      <c r="QUJ423" s="141"/>
      <c r="QUK423" s="141"/>
      <c r="QUL423" s="141"/>
      <c r="QUM423" s="141"/>
      <c r="QUN423" s="141"/>
      <c r="QUO423" s="141"/>
      <c r="QUP423" s="141"/>
      <c r="QUQ423" s="141"/>
      <c r="QUR423" s="141"/>
      <c r="QUS423" s="141"/>
      <c r="QUT423" s="141"/>
      <c r="QUU423" s="141"/>
      <c r="QUV423" s="141"/>
      <c r="QUW423" s="141"/>
      <c r="QUX423" s="141"/>
      <c r="QUY423" s="141"/>
      <c r="QUZ423" s="141"/>
      <c r="QVA423" s="141"/>
      <c r="QVB423" s="141"/>
      <c r="QVC423" s="141"/>
      <c r="QVD423" s="141"/>
      <c r="QVE423" s="141"/>
      <c r="QVF423" s="141"/>
      <c r="QVG423" s="141"/>
      <c r="QVH423" s="141"/>
      <c r="QVI423" s="141"/>
      <c r="QVJ423" s="141"/>
      <c r="QVK423" s="141"/>
      <c r="QVL423" s="141"/>
      <c r="QVM423" s="141"/>
      <c r="QVN423" s="141"/>
      <c r="QVO423" s="141"/>
      <c r="QVP423" s="141"/>
      <c r="QVQ423" s="141"/>
      <c r="QVR423" s="141"/>
      <c r="QVS423" s="141"/>
      <c r="QVT423" s="141"/>
      <c r="QVU423" s="141"/>
      <c r="QVV423" s="141"/>
      <c r="QVW423" s="141"/>
      <c r="QVX423" s="141"/>
      <c r="QVY423" s="141"/>
      <c r="QVZ423" s="141"/>
      <c r="QWA423" s="141"/>
      <c r="QWB423" s="141"/>
      <c r="QWC423" s="141"/>
      <c r="QWD423" s="141"/>
      <c r="QWE423" s="141"/>
      <c r="QWF423" s="141"/>
      <c r="QWG423" s="141"/>
      <c r="QWH423" s="141"/>
      <c r="QWI423" s="141"/>
      <c r="QWJ423" s="141"/>
      <c r="QWK423" s="141"/>
      <c r="QWL423" s="141"/>
      <c r="QWM423" s="141"/>
      <c r="QWN423" s="141"/>
      <c r="QWO423" s="141"/>
      <c r="QWP423" s="141"/>
      <c r="QWQ423" s="141"/>
      <c r="QWR423" s="141"/>
      <c r="QWS423" s="141"/>
      <c r="QWT423" s="141"/>
      <c r="QWU423" s="141"/>
      <c r="QWV423" s="141"/>
      <c r="QWW423" s="141"/>
      <c r="QWX423" s="141"/>
      <c r="QWY423" s="141"/>
      <c r="QWZ423" s="141"/>
      <c r="QXA423" s="141"/>
      <c r="QXB423" s="141"/>
      <c r="QXC423" s="141"/>
      <c r="QXD423" s="141"/>
      <c r="QXE423" s="141"/>
      <c r="QXF423" s="141"/>
      <c r="QXG423" s="141"/>
      <c r="QXH423" s="141"/>
      <c r="QXI423" s="141"/>
      <c r="QXJ423" s="141"/>
      <c r="QXK423" s="141"/>
      <c r="QXL423" s="141"/>
      <c r="QXM423" s="141"/>
      <c r="QXN423" s="141"/>
      <c r="QXO423" s="141"/>
      <c r="QXP423" s="141"/>
      <c r="QXQ423" s="141"/>
      <c r="QXR423" s="141"/>
      <c r="QXS423" s="141"/>
      <c r="QXT423" s="141"/>
      <c r="QXU423" s="141"/>
      <c r="QXV423" s="141"/>
      <c r="QXW423" s="141"/>
      <c r="QXX423" s="141"/>
      <c r="QXY423" s="141"/>
      <c r="QXZ423" s="141"/>
      <c r="QYA423" s="141"/>
      <c r="QYB423" s="141"/>
      <c r="QYC423" s="141"/>
      <c r="QYD423" s="141"/>
      <c r="QYE423" s="141"/>
      <c r="QYF423" s="141"/>
      <c r="QYG423" s="141"/>
      <c r="QYH423" s="141"/>
      <c r="QYI423" s="141"/>
      <c r="QYJ423" s="141"/>
      <c r="QYK423" s="141"/>
      <c r="QYL423" s="141"/>
      <c r="QYM423" s="141"/>
      <c r="QYN423" s="141"/>
      <c r="QYO423" s="141"/>
      <c r="QYP423" s="141"/>
      <c r="QYQ423" s="141"/>
      <c r="QYR423" s="141"/>
      <c r="QYS423" s="141"/>
      <c r="QYT423" s="141"/>
      <c r="QYU423" s="141"/>
      <c r="QYV423" s="141"/>
      <c r="QYW423" s="141"/>
      <c r="QYX423" s="141"/>
      <c r="QYY423" s="141"/>
      <c r="QYZ423" s="141"/>
      <c r="QZA423" s="141"/>
      <c r="QZB423" s="141"/>
      <c r="QZC423" s="141"/>
      <c r="QZD423" s="141"/>
      <c r="QZE423" s="141"/>
      <c r="QZF423" s="141"/>
      <c r="QZG423" s="141"/>
      <c r="QZH423" s="141"/>
      <c r="QZI423" s="141"/>
      <c r="QZJ423" s="141"/>
      <c r="QZK423" s="141"/>
      <c r="QZL423" s="141"/>
      <c r="QZM423" s="141"/>
      <c r="QZN423" s="141"/>
      <c r="QZO423" s="141"/>
      <c r="QZP423" s="141"/>
      <c r="QZQ423" s="141"/>
      <c r="QZR423" s="141"/>
      <c r="QZS423" s="141"/>
      <c r="QZT423" s="141"/>
      <c r="QZU423" s="141"/>
      <c r="QZV423" s="141"/>
      <c r="QZW423" s="141"/>
      <c r="QZX423" s="141"/>
      <c r="QZY423" s="141"/>
      <c r="QZZ423" s="141"/>
      <c r="RAA423" s="141"/>
      <c r="RAB423" s="141"/>
      <c r="RAC423" s="141"/>
      <c r="RAD423" s="141"/>
      <c r="RAE423" s="141"/>
      <c r="RAF423" s="141"/>
      <c r="RAG423" s="141"/>
      <c r="RAH423" s="141"/>
      <c r="RAI423" s="141"/>
      <c r="RAJ423" s="141"/>
      <c r="RAK423" s="141"/>
      <c r="RAL423" s="141"/>
      <c r="RAM423" s="141"/>
      <c r="RAN423" s="141"/>
      <c r="RAO423" s="141"/>
      <c r="RAP423" s="141"/>
      <c r="RAQ423" s="141"/>
      <c r="RAR423" s="141"/>
      <c r="RAS423" s="141"/>
      <c r="RAT423" s="141"/>
      <c r="RAU423" s="141"/>
      <c r="RAV423" s="141"/>
      <c r="RAW423" s="141"/>
      <c r="RAX423" s="141"/>
      <c r="RAY423" s="141"/>
      <c r="RAZ423" s="141"/>
      <c r="RBA423" s="141"/>
      <c r="RBB423" s="141"/>
      <c r="RBC423" s="141"/>
      <c r="RBD423" s="141"/>
      <c r="RBE423" s="141"/>
      <c r="RBF423" s="141"/>
      <c r="RBG423" s="141"/>
      <c r="RBH423" s="141"/>
      <c r="RBI423" s="141"/>
      <c r="RBJ423" s="141"/>
      <c r="RBK423" s="141"/>
      <c r="RBL423" s="141"/>
      <c r="RBM423" s="141"/>
      <c r="RBN423" s="141"/>
      <c r="RBO423" s="141"/>
      <c r="RBP423" s="141"/>
      <c r="RBQ423" s="141"/>
      <c r="RBR423" s="141"/>
      <c r="RBS423" s="141"/>
      <c r="RBT423" s="141"/>
      <c r="RBU423" s="141"/>
      <c r="RBV423" s="141"/>
      <c r="RBW423" s="141"/>
      <c r="RBX423" s="141"/>
      <c r="RBY423" s="141"/>
      <c r="RBZ423" s="141"/>
      <c r="RCA423" s="141"/>
      <c r="RCB423" s="141"/>
      <c r="RCC423" s="141"/>
      <c r="RCD423" s="141"/>
      <c r="RCE423" s="141"/>
      <c r="RCF423" s="141"/>
      <c r="RCG423" s="141"/>
      <c r="RCH423" s="141"/>
      <c r="RCI423" s="141"/>
      <c r="RCJ423" s="141"/>
      <c r="RCK423" s="141"/>
      <c r="RCL423" s="141"/>
      <c r="RCM423" s="141"/>
      <c r="RCN423" s="141"/>
      <c r="RCO423" s="141"/>
      <c r="RCP423" s="141"/>
      <c r="RCQ423" s="141"/>
      <c r="RCR423" s="141"/>
      <c r="RCS423" s="141"/>
      <c r="RCT423" s="141"/>
      <c r="RCU423" s="141"/>
      <c r="RCV423" s="141"/>
      <c r="RCW423" s="141"/>
      <c r="RCX423" s="141"/>
      <c r="RCY423" s="141"/>
      <c r="RCZ423" s="141"/>
      <c r="RDA423" s="141"/>
      <c r="RDB423" s="141"/>
      <c r="RDC423" s="141"/>
      <c r="RDD423" s="141"/>
      <c r="RDE423" s="141"/>
      <c r="RDF423" s="141"/>
      <c r="RDG423" s="141"/>
      <c r="RDH423" s="141"/>
      <c r="RDI423" s="141"/>
      <c r="RDJ423" s="141"/>
      <c r="RDK423" s="141"/>
      <c r="RDL423" s="141"/>
      <c r="RDM423" s="141"/>
      <c r="RDN423" s="141"/>
      <c r="RDO423" s="141"/>
      <c r="RDP423" s="141"/>
      <c r="RDQ423" s="141"/>
      <c r="RDR423" s="141"/>
      <c r="RDS423" s="141"/>
      <c r="RDT423" s="141"/>
      <c r="RDU423" s="141"/>
      <c r="RDV423" s="141"/>
      <c r="RDW423" s="141"/>
      <c r="RDX423" s="141"/>
      <c r="RDY423" s="141"/>
      <c r="RDZ423" s="141"/>
      <c r="REA423" s="141"/>
      <c r="REB423" s="141"/>
      <c r="REC423" s="141"/>
      <c r="RED423" s="141"/>
      <c r="REE423" s="141"/>
      <c r="REF423" s="141"/>
      <c r="REG423" s="141"/>
      <c r="REH423" s="141"/>
      <c r="REI423" s="141"/>
      <c r="REJ423" s="141"/>
      <c r="REK423" s="141"/>
      <c r="REL423" s="141"/>
      <c r="REM423" s="141"/>
      <c r="REN423" s="141"/>
      <c r="REO423" s="141"/>
      <c r="REP423" s="141"/>
      <c r="REQ423" s="141"/>
      <c r="RER423" s="141"/>
      <c r="RES423" s="141"/>
      <c r="RET423" s="141"/>
      <c r="REU423" s="141"/>
      <c r="REV423" s="141"/>
      <c r="REW423" s="141"/>
      <c r="REX423" s="141"/>
      <c r="REY423" s="141"/>
      <c r="REZ423" s="141"/>
      <c r="RFA423" s="141"/>
      <c r="RFB423" s="141"/>
      <c r="RFC423" s="141"/>
      <c r="RFD423" s="141"/>
      <c r="RFE423" s="141"/>
      <c r="RFF423" s="141"/>
      <c r="RFG423" s="141"/>
      <c r="RFH423" s="141"/>
      <c r="RFI423" s="141"/>
      <c r="RFJ423" s="141"/>
      <c r="RFK423" s="141"/>
      <c r="RFL423" s="141"/>
      <c r="RFM423" s="141"/>
      <c r="RFN423" s="141"/>
      <c r="RFO423" s="141"/>
      <c r="RFP423" s="141"/>
      <c r="RFQ423" s="141"/>
      <c r="RFR423" s="141"/>
      <c r="RFS423" s="141"/>
      <c r="RFT423" s="141"/>
      <c r="RFU423" s="141"/>
      <c r="RFV423" s="141"/>
      <c r="RFW423" s="141"/>
      <c r="RFX423" s="141"/>
      <c r="RFY423" s="141"/>
      <c r="RFZ423" s="141"/>
      <c r="RGA423" s="141"/>
      <c r="RGB423" s="141"/>
      <c r="RGC423" s="141"/>
      <c r="RGD423" s="141"/>
      <c r="RGE423" s="141"/>
      <c r="RGF423" s="141"/>
      <c r="RGG423" s="141"/>
      <c r="RGH423" s="141"/>
      <c r="RGI423" s="141"/>
      <c r="RGJ423" s="141"/>
      <c r="RGK423" s="141"/>
      <c r="RGL423" s="141"/>
      <c r="RGM423" s="141"/>
      <c r="RGN423" s="141"/>
      <c r="RGO423" s="141"/>
      <c r="RGP423" s="141"/>
      <c r="RGQ423" s="141"/>
      <c r="RGR423" s="141"/>
      <c r="RGS423" s="141"/>
      <c r="RGT423" s="141"/>
      <c r="RGU423" s="141"/>
      <c r="RGV423" s="141"/>
      <c r="RGW423" s="141"/>
      <c r="RGX423" s="141"/>
      <c r="RGY423" s="141"/>
      <c r="RGZ423" s="141"/>
      <c r="RHA423" s="141"/>
      <c r="RHB423" s="141"/>
      <c r="RHC423" s="141"/>
      <c r="RHD423" s="141"/>
      <c r="RHE423" s="141"/>
      <c r="RHF423" s="141"/>
      <c r="RHG423" s="141"/>
      <c r="RHH423" s="141"/>
      <c r="RHI423" s="141"/>
      <c r="RHJ423" s="141"/>
      <c r="RHK423" s="141"/>
      <c r="RHL423" s="141"/>
      <c r="RHM423" s="141"/>
      <c r="RHN423" s="141"/>
      <c r="RHO423" s="141"/>
      <c r="RHP423" s="141"/>
      <c r="RHQ423" s="141"/>
      <c r="RHR423" s="141"/>
      <c r="RHS423" s="141"/>
      <c r="RHT423" s="141"/>
      <c r="RHU423" s="141"/>
      <c r="RHV423" s="141"/>
      <c r="RHW423" s="141"/>
      <c r="RHX423" s="141"/>
      <c r="RHY423" s="141"/>
      <c r="RHZ423" s="141"/>
      <c r="RIA423" s="141"/>
      <c r="RIB423" s="141"/>
      <c r="RIC423" s="141"/>
      <c r="RID423" s="141"/>
      <c r="RIE423" s="141"/>
      <c r="RIF423" s="141"/>
      <c r="RIG423" s="141"/>
      <c r="RIH423" s="141"/>
      <c r="RII423" s="141"/>
      <c r="RIJ423" s="141"/>
      <c r="RIK423" s="141"/>
      <c r="RIL423" s="141"/>
      <c r="RIM423" s="141"/>
      <c r="RIN423" s="141"/>
      <c r="RIO423" s="141"/>
      <c r="RIP423" s="141"/>
      <c r="RIQ423" s="141"/>
      <c r="RIR423" s="141"/>
      <c r="RIS423" s="141"/>
      <c r="RIT423" s="141"/>
      <c r="RIU423" s="141"/>
      <c r="RIV423" s="141"/>
      <c r="RIW423" s="141"/>
      <c r="RIX423" s="141"/>
      <c r="RIY423" s="141"/>
      <c r="RIZ423" s="141"/>
      <c r="RJA423" s="141"/>
      <c r="RJB423" s="141"/>
      <c r="RJC423" s="141"/>
      <c r="RJD423" s="141"/>
      <c r="RJE423" s="141"/>
      <c r="RJF423" s="141"/>
      <c r="RJG423" s="141"/>
      <c r="RJH423" s="141"/>
      <c r="RJI423" s="141"/>
      <c r="RJJ423" s="141"/>
      <c r="RJK423" s="141"/>
      <c r="RJL423" s="141"/>
      <c r="RJM423" s="141"/>
      <c r="RJN423" s="141"/>
      <c r="RJO423" s="141"/>
      <c r="RJP423" s="141"/>
      <c r="RJQ423" s="141"/>
      <c r="RJR423" s="141"/>
      <c r="RJS423" s="141"/>
      <c r="RJT423" s="141"/>
      <c r="RJU423" s="141"/>
      <c r="RJV423" s="141"/>
      <c r="RJW423" s="141"/>
      <c r="RJX423" s="141"/>
      <c r="RJY423" s="141"/>
      <c r="RJZ423" s="141"/>
      <c r="RKA423" s="141"/>
      <c r="RKB423" s="141"/>
      <c r="RKC423" s="141"/>
      <c r="RKD423" s="141"/>
      <c r="RKE423" s="141"/>
      <c r="RKF423" s="141"/>
      <c r="RKG423" s="141"/>
      <c r="RKH423" s="141"/>
      <c r="RKI423" s="141"/>
      <c r="RKJ423" s="141"/>
      <c r="RKK423" s="141"/>
      <c r="RKL423" s="141"/>
      <c r="RKM423" s="141"/>
      <c r="RKN423" s="141"/>
      <c r="RKO423" s="141"/>
      <c r="RKP423" s="141"/>
      <c r="RKQ423" s="141"/>
      <c r="RKR423" s="141"/>
      <c r="RKS423" s="141"/>
      <c r="RKT423" s="141"/>
      <c r="RKU423" s="141"/>
      <c r="RKV423" s="141"/>
      <c r="RKW423" s="141"/>
      <c r="RKX423" s="141"/>
      <c r="RKY423" s="141"/>
      <c r="RKZ423" s="141"/>
      <c r="RLA423" s="141"/>
      <c r="RLB423" s="141"/>
      <c r="RLC423" s="141"/>
      <c r="RLD423" s="141"/>
      <c r="RLE423" s="141"/>
      <c r="RLF423" s="141"/>
      <c r="RLG423" s="141"/>
      <c r="RLH423" s="141"/>
      <c r="RLI423" s="141"/>
      <c r="RLJ423" s="141"/>
      <c r="RLK423" s="141"/>
      <c r="RLL423" s="141"/>
      <c r="RLM423" s="141"/>
      <c r="RLN423" s="141"/>
      <c r="RLO423" s="141"/>
      <c r="RLP423" s="141"/>
      <c r="RLQ423" s="141"/>
      <c r="RLR423" s="141"/>
      <c r="RLS423" s="141"/>
      <c r="RLT423" s="141"/>
      <c r="RLU423" s="141"/>
      <c r="RLV423" s="141"/>
      <c r="RLW423" s="141"/>
      <c r="RLX423" s="141"/>
      <c r="RLY423" s="141"/>
      <c r="RLZ423" s="141"/>
      <c r="RMA423" s="141"/>
      <c r="RMB423" s="141"/>
      <c r="RMC423" s="141"/>
      <c r="RMD423" s="141"/>
      <c r="RME423" s="141"/>
      <c r="RMF423" s="141"/>
      <c r="RMG423" s="141"/>
      <c r="RMH423" s="141"/>
      <c r="RMI423" s="141"/>
      <c r="RMJ423" s="141"/>
      <c r="RMK423" s="141"/>
      <c r="RML423" s="141"/>
      <c r="RMM423" s="141"/>
      <c r="RMN423" s="141"/>
      <c r="RMO423" s="141"/>
      <c r="RMP423" s="141"/>
      <c r="RMQ423" s="141"/>
      <c r="RMR423" s="141"/>
      <c r="RMS423" s="141"/>
      <c r="RMT423" s="141"/>
      <c r="RMU423" s="141"/>
      <c r="RMV423" s="141"/>
      <c r="RMW423" s="141"/>
      <c r="RMX423" s="141"/>
      <c r="RMY423" s="141"/>
      <c r="RMZ423" s="141"/>
      <c r="RNA423" s="141"/>
      <c r="RNB423" s="141"/>
      <c r="RNC423" s="141"/>
      <c r="RND423" s="141"/>
      <c r="RNE423" s="141"/>
      <c r="RNF423" s="141"/>
      <c r="RNG423" s="141"/>
      <c r="RNH423" s="141"/>
      <c r="RNI423" s="141"/>
      <c r="RNJ423" s="141"/>
      <c r="RNK423" s="141"/>
      <c r="RNL423" s="141"/>
      <c r="RNM423" s="141"/>
      <c r="RNN423" s="141"/>
      <c r="RNO423" s="141"/>
      <c r="RNP423" s="141"/>
      <c r="RNQ423" s="141"/>
      <c r="RNR423" s="141"/>
      <c r="RNS423" s="141"/>
      <c r="RNT423" s="141"/>
      <c r="RNU423" s="141"/>
      <c r="RNV423" s="141"/>
      <c r="RNW423" s="141"/>
      <c r="RNX423" s="141"/>
      <c r="RNY423" s="141"/>
      <c r="RNZ423" s="141"/>
      <c r="ROA423" s="141"/>
      <c r="ROB423" s="141"/>
      <c r="ROC423" s="141"/>
      <c r="ROD423" s="141"/>
      <c r="ROE423" s="141"/>
      <c r="ROF423" s="141"/>
      <c r="ROG423" s="141"/>
      <c r="ROH423" s="141"/>
      <c r="ROI423" s="141"/>
      <c r="ROJ423" s="141"/>
      <c r="ROK423" s="141"/>
      <c r="ROL423" s="141"/>
      <c r="ROM423" s="141"/>
      <c r="RON423" s="141"/>
      <c r="ROO423" s="141"/>
      <c r="ROP423" s="141"/>
      <c r="ROQ423" s="141"/>
      <c r="ROR423" s="141"/>
      <c r="ROS423" s="141"/>
      <c r="ROT423" s="141"/>
      <c r="ROU423" s="141"/>
      <c r="ROV423" s="141"/>
      <c r="ROW423" s="141"/>
      <c r="ROX423" s="141"/>
      <c r="ROY423" s="141"/>
      <c r="ROZ423" s="141"/>
      <c r="RPA423" s="141"/>
      <c r="RPB423" s="141"/>
      <c r="RPC423" s="141"/>
      <c r="RPD423" s="141"/>
      <c r="RPE423" s="141"/>
      <c r="RPF423" s="141"/>
      <c r="RPG423" s="141"/>
      <c r="RPH423" s="141"/>
      <c r="RPI423" s="141"/>
      <c r="RPJ423" s="141"/>
      <c r="RPK423" s="141"/>
      <c r="RPL423" s="141"/>
      <c r="RPM423" s="141"/>
      <c r="RPN423" s="141"/>
      <c r="RPO423" s="141"/>
      <c r="RPP423" s="141"/>
      <c r="RPQ423" s="141"/>
      <c r="RPR423" s="141"/>
      <c r="RPS423" s="141"/>
      <c r="RPT423" s="141"/>
      <c r="RPU423" s="141"/>
      <c r="RPV423" s="141"/>
      <c r="RPW423" s="141"/>
      <c r="RPX423" s="141"/>
      <c r="RPY423" s="141"/>
      <c r="RPZ423" s="141"/>
      <c r="RQA423" s="141"/>
      <c r="RQB423" s="141"/>
      <c r="RQC423" s="141"/>
      <c r="RQD423" s="141"/>
      <c r="RQE423" s="141"/>
      <c r="RQF423" s="141"/>
      <c r="RQG423" s="141"/>
      <c r="RQH423" s="141"/>
      <c r="RQI423" s="141"/>
      <c r="RQJ423" s="141"/>
      <c r="RQK423" s="141"/>
      <c r="RQL423" s="141"/>
      <c r="RQM423" s="141"/>
      <c r="RQN423" s="141"/>
      <c r="RQO423" s="141"/>
      <c r="RQP423" s="141"/>
      <c r="RQQ423" s="141"/>
      <c r="RQR423" s="141"/>
      <c r="RQS423" s="141"/>
      <c r="RQT423" s="141"/>
      <c r="RQU423" s="141"/>
      <c r="RQV423" s="141"/>
      <c r="RQW423" s="141"/>
      <c r="RQX423" s="141"/>
      <c r="RQY423" s="141"/>
      <c r="RQZ423" s="141"/>
      <c r="RRA423" s="141"/>
      <c r="RRB423" s="141"/>
      <c r="RRC423" s="141"/>
      <c r="RRD423" s="141"/>
      <c r="RRE423" s="141"/>
      <c r="RRF423" s="141"/>
      <c r="RRG423" s="141"/>
      <c r="RRH423" s="141"/>
      <c r="RRI423" s="141"/>
      <c r="RRJ423" s="141"/>
      <c r="RRK423" s="141"/>
      <c r="RRL423" s="141"/>
      <c r="RRM423" s="141"/>
      <c r="RRN423" s="141"/>
      <c r="RRO423" s="141"/>
      <c r="RRP423" s="141"/>
      <c r="RRQ423" s="141"/>
      <c r="RRR423" s="141"/>
      <c r="RRS423" s="141"/>
      <c r="RRT423" s="141"/>
      <c r="RRU423" s="141"/>
      <c r="RRV423" s="141"/>
      <c r="RRW423" s="141"/>
      <c r="RRX423" s="141"/>
      <c r="RRY423" s="141"/>
      <c r="RRZ423" s="141"/>
      <c r="RSA423" s="141"/>
      <c r="RSB423" s="141"/>
      <c r="RSC423" s="141"/>
      <c r="RSD423" s="141"/>
      <c r="RSE423" s="141"/>
      <c r="RSF423" s="141"/>
      <c r="RSG423" s="141"/>
      <c r="RSH423" s="141"/>
      <c r="RSI423" s="141"/>
      <c r="RSJ423" s="141"/>
      <c r="RSK423" s="141"/>
      <c r="RSL423" s="141"/>
      <c r="RSM423" s="141"/>
      <c r="RSN423" s="141"/>
      <c r="RSO423" s="141"/>
      <c r="RSP423" s="141"/>
      <c r="RSQ423" s="141"/>
      <c r="RSR423" s="141"/>
      <c r="RSS423" s="141"/>
      <c r="RST423" s="141"/>
      <c r="RSU423" s="141"/>
      <c r="RSV423" s="141"/>
      <c r="RSW423" s="141"/>
      <c r="RSX423" s="141"/>
      <c r="RSY423" s="141"/>
      <c r="RSZ423" s="141"/>
      <c r="RTA423" s="141"/>
      <c r="RTB423" s="141"/>
      <c r="RTC423" s="141"/>
      <c r="RTD423" s="141"/>
      <c r="RTE423" s="141"/>
      <c r="RTF423" s="141"/>
      <c r="RTG423" s="141"/>
      <c r="RTH423" s="141"/>
      <c r="RTI423" s="141"/>
      <c r="RTJ423" s="141"/>
      <c r="RTK423" s="141"/>
      <c r="RTL423" s="141"/>
      <c r="RTM423" s="141"/>
      <c r="RTN423" s="141"/>
      <c r="RTO423" s="141"/>
      <c r="RTP423" s="141"/>
      <c r="RTQ423" s="141"/>
      <c r="RTR423" s="141"/>
      <c r="RTS423" s="141"/>
      <c r="RTT423" s="141"/>
      <c r="RTU423" s="141"/>
      <c r="RTV423" s="141"/>
      <c r="RTW423" s="141"/>
      <c r="RTX423" s="141"/>
      <c r="RTY423" s="141"/>
      <c r="RTZ423" s="141"/>
      <c r="RUA423" s="141"/>
      <c r="RUB423" s="141"/>
      <c r="RUC423" s="141"/>
      <c r="RUD423" s="141"/>
      <c r="RUE423" s="141"/>
      <c r="RUF423" s="141"/>
      <c r="RUG423" s="141"/>
      <c r="RUH423" s="141"/>
      <c r="RUI423" s="141"/>
      <c r="RUJ423" s="141"/>
      <c r="RUK423" s="141"/>
      <c r="RUL423" s="141"/>
      <c r="RUM423" s="141"/>
      <c r="RUN423" s="141"/>
      <c r="RUO423" s="141"/>
      <c r="RUP423" s="141"/>
      <c r="RUQ423" s="141"/>
      <c r="RUR423" s="141"/>
      <c r="RUS423" s="141"/>
      <c r="RUT423" s="141"/>
      <c r="RUU423" s="141"/>
      <c r="RUV423" s="141"/>
      <c r="RUW423" s="141"/>
      <c r="RUX423" s="141"/>
      <c r="RUY423" s="141"/>
      <c r="RUZ423" s="141"/>
      <c r="RVA423" s="141"/>
      <c r="RVB423" s="141"/>
      <c r="RVC423" s="141"/>
      <c r="RVD423" s="141"/>
      <c r="RVE423" s="141"/>
      <c r="RVF423" s="141"/>
      <c r="RVG423" s="141"/>
      <c r="RVH423" s="141"/>
      <c r="RVI423" s="141"/>
      <c r="RVJ423" s="141"/>
      <c r="RVK423" s="141"/>
      <c r="RVL423" s="141"/>
      <c r="RVM423" s="141"/>
      <c r="RVN423" s="141"/>
      <c r="RVO423" s="141"/>
      <c r="RVP423" s="141"/>
      <c r="RVQ423" s="141"/>
      <c r="RVR423" s="141"/>
      <c r="RVS423" s="141"/>
      <c r="RVT423" s="141"/>
      <c r="RVU423" s="141"/>
      <c r="RVV423" s="141"/>
      <c r="RVW423" s="141"/>
      <c r="RVX423" s="141"/>
      <c r="RVY423" s="141"/>
      <c r="RVZ423" s="141"/>
      <c r="RWA423" s="141"/>
      <c r="RWB423" s="141"/>
      <c r="RWC423" s="141"/>
      <c r="RWD423" s="141"/>
      <c r="RWE423" s="141"/>
      <c r="RWF423" s="141"/>
      <c r="RWG423" s="141"/>
      <c r="RWH423" s="141"/>
      <c r="RWI423" s="141"/>
      <c r="RWJ423" s="141"/>
      <c r="RWK423" s="141"/>
      <c r="RWL423" s="141"/>
      <c r="RWM423" s="141"/>
      <c r="RWN423" s="141"/>
      <c r="RWO423" s="141"/>
      <c r="RWP423" s="141"/>
      <c r="RWQ423" s="141"/>
      <c r="RWR423" s="141"/>
      <c r="RWS423" s="141"/>
      <c r="RWT423" s="141"/>
      <c r="RWU423" s="141"/>
      <c r="RWV423" s="141"/>
      <c r="RWW423" s="141"/>
      <c r="RWX423" s="141"/>
      <c r="RWY423" s="141"/>
      <c r="RWZ423" s="141"/>
      <c r="RXA423" s="141"/>
      <c r="RXB423" s="141"/>
      <c r="RXC423" s="141"/>
      <c r="RXD423" s="141"/>
      <c r="RXE423" s="141"/>
      <c r="RXF423" s="141"/>
      <c r="RXG423" s="141"/>
      <c r="RXH423" s="141"/>
      <c r="RXI423" s="141"/>
      <c r="RXJ423" s="141"/>
      <c r="RXK423" s="141"/>
      <c r="RXL423" s="141"/>
      <c r="RXM423" s="141"/>
      <c r="RXN423" s="141"/>
      <c r="RXO423" s="141"/>
      <c r="RXP423" s="141"/>
      <c r="RXQ423" s="141"/>
      <c r="RXR423" s="141"/>
      <c r="RXS423" s="141"/>
      <c r="RXT423" s="141"/>
      <c r="RXU423" s="141"/>
      <c r="RXV423" s="141"/>
      <c r="RXW423" s="141"/>
      <c r="RXX423" s="141"/>
      <c r="RXY423" s="141"/>
      <c r="RXZ423" s="141"/>
      <c r="RYA423" s="141"/>
      <c r="RYB423" s="141"/>
      <c r="RYC423" s="141"/>
      <c r="RYD423" s="141"/>
      <c r="RYE423" s="141"/>
      <c r="RYF423" s="141"/>
      <c r="RYG423" s="141"/>
      <c r="RYH423" s="141"/>
      <c r="RYI423" s="141"/>
      <c r="RYJ423" s="141"/>
      <c r="RYK423" s="141"/>
      <c r="RYL423" s="141"/>
      <c r="RYM423" s="141"/>
      <c r="RYN423" s="141"/>
      <c r="RYO423" s="141"/>
      <c r="RYP423" s="141"/>
      <c r="RYQ423" s="141"/>
      <c r="RYR423" s="141"/>
      <c r="RYS423" s="141"/>
      <c r="RYT423" s="141"/>
      <c r="RYU423" s="141"/>
      <c r="RYV423" s="141"/>
      <c r="RYW423" s="141"/>
      <c r="RYX423" s="141"/>
      <c r="RYY423" s="141"/>
      <c r="RYZ423" s="141"/>
      <c r="RZA423" s="141"/>
      <c r="RZB423" s="141"/>
      <c r="RZC423" s="141"/>
      <c r="RZD423" s="141"/>
      <c r="RZE423" s="141"/>
      <c r="RZF423" s="141"/>
      <c r="RZG423" s="141"/>
      <c r="RZH423" s="141"/>
      <c r="RZI423" s="141"/>
      <c r="RZJ423" s="141"/>
      <c r="RZK423" s="141"/>
      <c r="RZL423" s="141"/>
      <c r="RZM423" s="141"/>
      <c r="RZN423" s="141"/>
      <c r="RZO423" s="141"/>
      <c r="RZP423" s="141"/>
      <c r="RZQ423" s="141"/>
      <c r="RZR423" s="141"/>
      <c r="RZS423" s="141"/>
      <c r="RZT423" s="141"/>
      <c r="RZU423" s="141"/>
      <c r="RZV423" s="141"/>
      <c r="RZW423" s="141"/>
      <c r="RZX423" s="141"/>
      <c r="RZY423" s="141"/>
      <c r="RZZ423" s="141"/>
      <c r="SAA423" s="141"/>
      <c r="SAB423" s="141"/>
      <c r="SAC423" s="141"/>
      <c r="SAD423" s="141"/>
      <c r="SAE423" s="141"/>
      <c r="SAF423" s="141"/>
      <c r="SAG423" s="141"/>
      <c r="SAH423" s="141"/>
      <c r="SAI423" s="141"/>
      <c r="SAJ423" s="141"/>
      <c r="SAK423" s="141"/>
      <c r="SAL423" s="141"/>
      <c r="SAM423" s="141"/>
      <c r="SAN423" s="141"/>
      <c r="SAO423" s="141"/>
      <c r="SAP423" s="141"/>
      <c r="SAQ423" s="141"/>
      <c r="SAR423" s="141"/>
      <c r="SAS423" s="141"/>
      <c r="SAT423" s="141"/>
      <c r="SAU423" s="141"/>
      <c r="SAV423" s="141"/>
      <c r="SAW423" s="141"/>
      <c r="SAX423" s="141"/>
      <c r="SAY423" s="141"/>
      <c r="SAZ423" s="141"/>
      <c r="SBA423" s="141"/>
      <c r="SBB423" s="141"/>
      <c r="SBC423" s="141"/>
      <c r="SBD423" s="141"/>
      <c r="SBE423" s="141"/>
      <c r="SBF423" s="141"/>
      <c r="SBG423" s="141"/>
      <c r="SBH423" s="141"/>
      <c r="SBI423" s="141"/>
      <c r="SBJ423" s="141"/>
      <c r="SBK423" s="141"/>
      <c r="SBL423" s="141"/>
      <c r="SBM423" s="141"/>
      <c r="SBN423" s="141"/>
      <c r="SBO423" s="141"/>
      <c r="SBP423" s="141"/>
      <c r="SBQ423" s="141"/>
      <c r="SBR423" s="141"/>
      <c r="SBS423" s="141"/>
      <c r="SBT423" s="141"/>
      <c r="SBU423" s="141"/>
      <c r="SBV423" s="141"/>
      <c r="SBW423" s="141"/>
      <c r="SBX423" s="141"/>
      <c r="SBY423" s="141"/>
      <c r="SBZ423" s="141"/>
      <c r="SCA423" s="141"/>
      <c r="SCB423" s="141"/>
      <c r="SCC423" s="141"/>
      <c r="SCD423" s="141"/>
      <c r="SCE423" s="141"/>
      <c r="SCF423" s="141"/>
      <c r="SCG423" s="141"/>
      <c r="SCH423" s="141"/>
      <c r="SCI423" s="141"/>
      <c r="SCJ423" s="141"/>
      <c r="SCK423" s="141"/>
      <c r="SCL423" s="141"/>
      <c r="SCM423" s="141"/>
      <c r="SCN423" s="141"/>
      <c r="SCO423" s="141"/>
      <c r="SCP423" s="141"/>
      <c r="SCQ423" s="141"/>
      <c r="SCR423" s="141"/>
      <c r="SCS423" s="141"/>
      <c r="SCT423" s="141"/>
      <c r="SCU423" s="141"/>
      <c r="SCV423" s="141"/>
      <c r="SCW423" s="141"/>
      <c r="SCX423" s="141"/>
      <c r="SCY423" s="141"/>
      <c r="SCZ423" s="141"/>
      <c r="SDA423" s="141"/>
      <c r="SDB423" s="141"/>
      <c r="SDC423" s="141"/>
      <c r="SDD423" s="141"/>
      <c r="SDE423" s="141"/>
      <c r="SDF423" s="141"/>
      <c r="SDG423" s="141"/>
      <c r="SDH423" s="141"/>
      <c r="SDI423" s="141"/>
      <c r="SDJ423" s="141"/>
      <c r="SDK423" s="141"/>
      <c r="SDL423" s="141"/>
      <c r="SDM423" s="141"/>
      <c r="SDN423" s="141"/>
      <c r="SDO423" s="141"/>
      <c r="SDP423" s="141"/>
      <c r="SDQ423" s="141"/>
      <c r="SDR423" s="141"/>
      <c r="SDS423" s="141"/>
      <c r="SDT423" s="141"/>
      <c r="SDU423" s="141"/>
      <c r="SDV423" s="141"/>
      <c r="SDW423" s="141"/>
      <c r="SDX423" s="141"/>
      <c r="SDY423" s="141"/>
      <c r="SDZ423" s="141"/>
      <c r="SEA423" s="141"/>
      <c r="SEB423" s="141"/>
      <c r="SEC423" s="141"/>
      <c r="SED423" s="141"/>
      <c r="SEE423" s="141"/>
      <c r="SEF423" s="141"/>
      <c r="SEG423" s="141"/>
      <c r="SEH423" s="141"/>
      <c r="SEI423" s="141"/>
      <c r="SEJ423" s="141"/>
      <c r="SEK423" s="141"/>
      <c r="SEL423" s="141"/>
      <c r="SEM423" s="141"/>
      <c r="SEN423" s="141"/>
      <c r="SEO423" s="141"/>
      <c r="SEP423" s="141"/>
      <c r="SEQ423" s="141"/>
      <c r="SER423" s="141"/>
      <c r="SES423" s="141"/>
      <c r="SET423" s="141"/>
      <c r="SEU423" s="141"/>
      <c r="SEV423" s="141"/>
      <c r="SEW423" s="141"/>
      <c r="SEX423" s="141"/>
      <c r="SEY423" s="141"/>
      <c r="SEZ423" s="141"/>
      <c r="SFA423" s="141"/>
      <c r="SFB423" s="141"/>
      <c r="SFC423" s="141"/>
      <c r="SFD423" s="141"/>
      <c r="SFE423" s="141"/>
      <c r="SFF423" s="141"/>
      <c r="SFG423" s="141"/>
      <c r="SFH423" s="141"/>
      <c r="SFI423" s="141"/>
      <c r="SFJ423" s="141"/>
      <c r="SFK423" s="141"/>
      <c r="SFL423" s="141"/>
      <c r="SFM423" s="141"/>
      <c r="SFN423" s="141"/>
      <c r="SFO423" s="141"/>
      <c r="SFP423" s="141"/>
      <c r="SFQ423" s="141"/>
      <c r="SFR423" s="141"/>
      <c r="SFS423" s="141"/>
      <c r="SFT423" s="141"/>
      <c r="SFU423" s="141"/>
      <c r="SFV423" s="141"/>
      <c r="SFW423" s="141"/>
      <c r="SFX423" s="141"/>
      <c r="SFY423" s="141"/>
      <c r="SFZ423" s="141"/>
      <c r="SGA423" s="141"/>
      <c r="SGB423" s="141"/>
      <c r="SGC423" s="141"/>
      <c r="SGD423" s="141"/>
      <c r="SGE423" s="141"/>
      <c r="SGF423" s="141"/>
      <c r="SGG423" s="141"/>
      <c r="SGH423" s="141"/>
      <c r="SGI423" s="141"/>
      <c r="SGJ423" s="141"/>
      <c r="SGK423" s="141"/>
      <c r="SGL423" s="141"/>
      <c r="SGM423" s="141"/>
      <c r="SGN423" s="141"/>
      <c r="SGO423" s="141"/>
      <c r="SGP423" s="141"/>
      <c r="SGQ423" s="141"/>
      <c r="SGR423" s="141"/>
      <c r="SGS423" s="141"/>
      <c r="SGT423" s="141"/>
      <c r="SGU423" s="141"/>
      <c r="SGV423" s="141"/>
      <c r="SGW423" s="141"/>
      <c r="SGX423" s="141"/>
      <c r="SGY423" s="141"/>
      <c r="SGZ423" s="141"/>
      <c r="SHA423" s="141"/>
      <c r="SHB423" s="141"/>
      <c r="SHC423" s="141"/>
      <c r="SHD423" s="141"/>
      <c r="SHE423" s="141"/>
      <c r="SHF423" s="141"/>
      <c r="SHG423" s="141"/>
      <c r="SHH423" s="141"/>
      <c r="SHI423" s="141"/>
      <c r="SHJ423" s="141"/>
      <c r="SHK423" s="141"/>
      <c r="SHL423" s="141"/>
      <c r="SHM423" s="141"/>
      <c r="SHN423" s="141"/>
      <c r="SHO423" s="141"/>
      <c r="SHP423" s="141"/>
      <c r="SHQ423" s="141"/>
      <c r="SHR423" s="141"/>
      <c r="SHS423" s="141"/>
      <c r="SHT423" s="141"/>
      <c r="SHU423" s="141"/>
      <c r="SHV423" s="141"/>
      <c r="SHW423" s="141"/>
      <c r="SHX423" s="141"/>
      <c r="SHY423" s="141"/>
      <c r="SHZ423" s="141"/>
      <c r="SIA423" s="141"/>
      <c r="SIB423" s="141"/>
      <c r="SIC423" s="141"/>
      <c r="SID423" s="141"/>
      <c r="SIE423" s="141"/>
      <c r="SIF423" s="141"/>
      <c r="SIG423" s="141"/>
      <c r="SIH423" s="141"/>
      <c r="SII423" s="141"/>
      <c r="SIJ423" s="141"/>
      <c r="SIK423" s="141"/>
      <c r="SIL423" s="141"/>
      <c r="SIM423" s="141"/>
      <c r="SIN423" s="141"/>
      <c r="SIO423" s="141"/>
      <c r="SIP423" s="141"/>
      <c r="SIQ423" s="141"/>
      <c r="SIR423" s="141"/>
      <c r="SIS423" s="141"/>
      <c r="SIT423" s="141"/>
      <c r="SIU423" s="141"/>
      <c r="SIV423" s="141"/>
      <c r="SIW423" s="141"/>
      <c r="SIX423" s="141"/>
      <c r="SIY423" s="141"/>
      <c r="SIZ423" s="141"/>
      <c r="SJA423" s="141"/>
      <c r="SJB423" s="141"/>
      <c r="SJC423" s="141"/>
      <c r="SJD423" s="141"/>
      <c r="SJE423" s="141"/>
      <c r="SJF423" s="141"/>
      <c r="SJG423" s="141"/>
      <c r="SJH423" s="141"/>
      <c r="SJI423" s="141"/>
      <c r="SJJ423" s="141"/>
      <c r="SJK423" s="141"/>
      <c r="SJL423" s="141"/>
      <c r="SJM423" s="141"/>
      <c r="SJN423" s="141"/>
      <c r="SJO423" s="141"/>
      <c r="SJP423" s="141"/>
      <c r="SJQ423" s="141"/>
      <c r="SJR423" s="141"/>
      <c r="SJS423" s="141"/>
      <c r="SJT423" s="141"/>
      <c r="SJU423" s="141"/>
      <c r="SJV423" s="141"/>
      <c r="SJW423" s="141"/>
      <c r="SJX423" s="141"/>
      <c r="SJY423" s="141"/>
      <c r="SJZ423" s="141"/>
      <c r="SKA423" s="141"/>
      <c r="SKB423" s="141"/>
      <c r="SKC423" s="141"/>
      <c r="SKD423" s="141"/>
      <c r="SKE423" s="141"/>
      <c r="SKF423" s="141"/>
      <c r="SKG423" s="141"/>
      <c r="SKH423" s="141"/>
      <c r="SKI423" s="141"/>
      <c r="SKJ423" s="141"/>
      <c r="SKK423" s="141"/>
      <c r="SKL423" s="141"/>
      <c r="SKM423" s="141"/>
      <c r="SKN423" s="141"/>
      <c r="SKO423" s="141"/>
      <c r="SKP423" s="141"/>
      <c r="SKQ423" s="141"/>
      <c r="SKR423" s="141"/>
      <c r="SKS423" s="141"/>
      <c r="SKT423" s="141"/>
      <c r="SKU423" s="141"/>
      <c r="SKV423" s="141"/>
      <c r="SKW423" s="141"/>
      <c r="SKX423" s="141"/>
      <c r="SKY423" s="141"/>
      <c r="SKZ423" s="141"/>
      <c r="SLA423" s="141"/>
      <c r="SLB423" s="141"/>
      <c r="SLC423" s="141"/>
      <c r="SLD423" s="141"/>
      <c r="SLE423" s="141"/>
      <c r="SLF423" s="141"/>
      <c r="SLG423" s="141"/>
      <c r="SLH423" s="141"/>
      <c r="SLI423" s="141"/>
      <c r="SLJ423" s="141"/>
      <c r="SLK423" s="141"/>
      <c r="SLL423" s="141"/>
      <c r="SLM423" s="141"/>
      <c r="SLN423" s="141"/>
      <c r="SLO423" s="141"/>
      <c r="SLP423" s="141"/>
      <c r="SLQ423" s="141"/>
      <c r="SLR423" s="141"/>
      <c r="SLS423" s="141"/>
      <c r="SLT423" s="141"/>
      <c r="SLU423" s="141"/>
      <c r="SLV423" s="141"/>
      <c r="SLW423" s="141"/>
      <c r="SLX423" s="141"/>
      <c r="SLY423" s="141"/>
      <c r="SLZ423" s="141"/>
      <c r="SMA423" s="141"/>
      <c r="SMB423" s="141"/>
      <c r="SMC423" s="141"/>
      <c r="SMD423" s="141"/>
      <c r="SME423" s="141"/>
      <c r="SMF423" s="141"/>
      <c r="SMG423" s="141"/>
      <c r="SMH423" s="141"/>
      <c r="SMI423" s="141"/>
      <c r="SMJ423" s="141"/>
      <c r="SMK423" s="141"/>
      <c r="SML423" s="141"/>
      <c r="SMM423" s="141"/>
      <c r="SMN423" s="141"/>
      <c r="SMO423" s="141"/>
      <c r="SMP423" s="141"/>
      <c r="SMQ423" s="141"/>
      <c r="SMR423" s="141"/>
      <c r="SMS423" s="141"/>
      <c r="SMT423" s="141"/>
      <c r="SMU423" s="141"/>
      <c r="SMV423" s="141"/>
      <c r="SMW423" s="141"/>
      <c r="SMX423" s="141"/>
      <c r="SMY423" s="141"/>
      <c r="SMZ423" s="141"/>
      <c r="SNA423" s="141"/>
      <c r="SNB423" s="141"/>
      <c r="SNC423" s="141"/>
      <c r="SND423" s="141"/>
      <c r="SNE423" s="141"/>
      <c r="SNF423" s="141"/>
      <c r="SNG423" s="141"/>
      <c r="SNH423" s="141"/>
      <c r="SNI423" s="141"/>
      <c r="SNJ423" s="141"/>
      <c r="SNK423" s="141"/>
      <c r="SNL423" s="141"/>
      <c r="SNM423" s="141"/>
      <c r="SNN423" s="141"/>
      <c r="SNO423" s="141"/>
      <c r="SNP423" s="141"/>
      <c r="SNQ423" s="141"/>
      <c r="SNR423" s="141"/>
      <c r="SNS423" s="141"/>
      <c r="SNT423" s="141"/>
      <c r="SNU423" s="141"/>
      <c r="SNV423" s="141"/>
      <c r="SNW423" s="141"/>
      <c r="SNX423" s="141"/>
      <c r="SNY423" s="141"/>
      <c r="SNZ423" s="141"/>
      <c r="SOA423" s="141"/>
      <c r="SOB423" s="141"/>
      <c r="SOC423" s="141"/>
      <c r="SOD423" s="141"/>
      <c r="SOE423" s="141"/>
      <c r="SOF423" s="141"/>
      <c r="SOG423" s="141"/>
      <c r="SOH423" s="141"/>
      <c r="SOI423" s="141"/>
      <c r="SOJ423" s="141"/>
      <c r="SOK423" s="141"/>
      <c r="SOL423" s="141"/>
      <c r="SOM423" s="141"/>
      <c r="SON423" s="141"/>
      <c r="SOO423" s="141"/>
      <c r="SOP423" s="141"/>
      <c r="SOQ423" s="141"/>
      <c r="SOR423" s="141"/>
      <c r="SOS423" s="141"/>
      <c r="SOT423" s="141"/>
      <c r="SOU423" s="141"/>
      <c r="SOV423" s="141"/>
      <c r="SOW423" s="141"/>
      <c r="SOX423" s="141"/>
      <c r="SOY423" s="141"/>
      <c r="SOZ423" s="141"/>
      <c r="SPA423" s="141"/>
      <c r="SPB423" s="141"/>
      <c r="SPC423" s="141"/>
      <c r="SPD423" s="141"/>
      <c r="SPE423" s="141"/>
      <c r="SPF423" s="141"/>
      <c r="SPG423" s="141"/>
      <c r="SPH423" s="141"/>
      <c r="SPI423" s="141"/>
      <c r="SPJ423" s="141"/>
      <c r="SPK423" s="141"/>
      <c r="SPL423" s="141"/>
      <c r="SPM423" s="141"/>
      <c r="SPN423" s="141"/>
      <c r="SPO423" s="141"/>
      <c r="SPP423" s="141"/>
      <c r="SPQ423" s="141"/>
      <c r="SPR423" s="141"/>
      <c r="SPS423" s="141"/>
      <c r="SPT423" s="141"/>
      <c r="SPU423" s="141"/>
      <c r="SPV423" s="141"/>
      <c r="SPW423" s="141"/>
      <c r="SPX423" s="141"/>
      <c r="SPY423" s="141"/>
      <c r="SPZ423" s="141"/>
      <c r="SQA423" s="141"/>
      <c r="SQB423" s="141"/>
      <c r="SQC423" s="141"/>
      <c r="SQD423" s="141"/>
      <c r="SQE423" s="141"/>
      <c r="SQF423" s="141"/>
      <c r="SQG423" s="141"/>
      <c r="SQH423" s="141"/>
      <c r="SQI423" s="141"/>
      <c r="SQJ423" s="141"/>
      <c r="SQK423" s="141"/>
      <c r="SQL423" s="141"/>
      <c r="SQM423" s="141"/>
      <c r="SQN423" s="141"/>
      <c r="SQO423" s="141"/>
      <c r="SQP423" s="141"/>
      <c r="SQQ423" s="141"/>
      <c r="SQR423" s="141"/>
      <c r="SQS423" s="141"/>
      <c r="SQT423" s="141"/>
      <c r="SQU423" s="141"/>
      <c r="SQV423" s="141"/>
      <c r="SQW423" s="141"/>
      <c r="SQX423" s="141"/>
      <c r="SQY423" s="141"/>
      <c r="SQZ423" s="141"/>
      <c r="SRA423" s="141"/>
      <c r="SRB423" s="141"/>
      <c r="SRC423" s="141"/>
      <c r="SRD423" s="141"/>
      <c r="SRE423" s="141"/>
      <c r="SRF423" s="141"/>
      <c r="SRG423" s="141"/>
      <c r="SRH423" s="141"/>
      <c r="SRI423" s="141"/>
      <c r="SRJ423" s="141"/>
      <c r="SRK423" s="141"/>
      <c r="SRL423" s="141"/>
      <c r="SRM423" s="141"/>
      <c r="SRN423" s="141"/>
      <c r="SRO423" s="141"/>
      <c r="SRP423" s="141"/>
      <c r="SRQ423" s="141"/>
      <c r="SRR423" s="141"/>
      <c r="SRS423" s="141"/>
      <c r="SRT423" s="141"/>
      <c r="SRU423" s="141"/>
      <c r="SRV423" s="141"/>
      <c r="SRW423" s="141"/>
      <c r="SRX423" s="141"/>
      <c r="SRY423" s="141"/>
      <c r="SRZ423" s="141"/>
      <c r="SSA423" s="141"/>
      <c r="SSB423" s="141"/>
      <c r="SSC423" s="141"/>
      <c r="SSD423" s="141"/>
      <c r="SSE423" s="141"/>
      <c r="SSF423" s="141"/>
      <c r="SSG423" s="141"/>
      <c r="SSH423" s="141"/>
      <c r="SSI423" s="141"/>
      <c r="SSJ423" s="141"/>
      <c r="SSK423" s="141"/>
      <c r="SSL423" s="141"/>
      <c r="SSM423" s="141"/>
      <c r="SSN423" s="141"/>
      <c r="SSO423" s="141"/>
      <c r="SSP423" s="141"/>
      <c r="SSQ423" s="141"/>
      <c r="SSR423" s="141"/>
      <c r="SSS423" s="141"/>
      <c r="SST423" s="141"/>
      <c r="SSU423" s="141"/>
      <c r="SSV423" s="141"/>
      <c r="SSW423" s="141"/>
      <c r="SSX423" s="141"/>
      <c r="SSY423" s="141"/>
      <c r="SSZ423" s="141"/>
      <c r="STA423" s="141"/>
      <c r="STB423" s="141"/>
      <c r="STC423" s="141"/>
      <c r="STD423" s="141"/>
      <c r="STE423" s="141"/>
      <c r="STF423" s="141"/>
      <c r="STG423" s="141"/>
      <c r="STH423" s="141"/>
      <c r="STI423" s="141"/>
      <c r="STJ423" s="141"/>
      <c r="STK423" s="141"/>
      <c r="STL423" s="141"/>
      <c r="STM423" s="141"/>
      <c r="STN423" s="141"/>
      <c r="STO423" s="141"/>
      <c r="STP423" s="141"/>
      <c r="STQ423" s="141"/>
      <c r="STR423" s="141"/>
      <c r="STS423" s="141"/>
      <c r="STT423" s="141"/>
      <c r="STU423" s="141"/>
      <c r="STV423" s="141"/>
      <c r="STW423" s="141"/>
      <c r="STX423" s="141"/>
      <c r="STY423" s="141"/>
      <c r="STZ423" s="141"/>
      <c r="SUA423" s="141"/>
      <c r="SUB423" s="141"/>
      <c r="SUC423" s="141"/>
      <c r="SUD423" s="141"/>
      <c r="SUE423" s="141"/>
      <c r="SUF423" s="141"/>
      <c r="SUG423" s="141"/>
      <c r="SUH423" s="141"/>
      <c r="SUI423" s="141"/>
      <c r="SUJ423" s="141"/>
      <c r="SUK423" s="141"/>
      <c r="SUL423" s="141"/>
      <c r="SUM423" s="141"/>
      <c r="SUN423" s="141"/>
      <c r="SUO423" s="141"/>
      <c r="SUP423" s="141"/>
      <c r="SUQ423" s="141"/>
      <c r="SUR423" s="141"/>
      <c r="SUS423" s="141"/>
      <c r="SUT423" s="141"/>
      <c r="SUU423" s="141"/>
      <c r="SUV423" s="141"/>
      <c r="SUW423" s="141"/>
      <c r="SUX423" s="141"/>
      <c r="SUY423" s="141"/>
      <c r="SUZ423" s="141"/>
      <c r="SVA423" s="141"/>
      <c r="SVB423" s="141"/>
      <c r="SVC423" s="141"/>
      <c r="SVD423" s="141"/>
      <c r="SVE423" s="141"/>
      <c r="SVF423" s="141"/>
      <c r="SVG423" s="141"/>
      <c r="SVH423" s="141"/>
      <c r="SVI423" s="141"/>
      <c r="SVJ423" s="141"/>
      <c r="SVK423" s="141"/>
      <c r="SVL423" s="141"/>
      <c r="SVM423" s="141"/>
      <c r="SVN423" s="141"/>
      <c r="SVO423" s="141"/>
      <c r="SVP423" s="141"/>
      <c r="SVQ423" s="141"/>
      <c r="SVR423" s="141"/>
      <c r="SVS423" s="141"/>
      <c r="SVT423" s="141"/>
      <c r="SVU423" s="141"/>
      <c r="SVV423" s="141"/>
      <c r="SVW423" s="141"/>
      <c r="SVX423" s="141"/>
      <c r="SVY423" s="141"/>
      <c r="SVZ423" s="141"/>
      <c r="SWA423" s="141"/>
      <c r="SWB423" s="141"/>
      <c r="SWC423" s="141"/>
      <c r="SWD423" s="141"/>
      <c r="SWE423" s="141"/>
      <c r="SWF423" s="141"/>
      <c r="SWG423" s="141"/>
      <c r="SWH423" s="141"/>
      <c r="SWI423" s="141"/>
      <c r="SWJ423" s="141"/>
      <c r="SWK423" s="141"/>
      <c r="SWL423" s="141"/>
      <c r="SWM423" s="141"/>
      <c r="SWN423" s="141"/>
      <c r="SWO423" s="141"/>
      <c r="SWP423" s="141"/>
      <c r="SWQ423" s="141"/>
      <c r="SWR423" s="141"/>
      <c r="SWS423" s="141"/>
      <c r="SWT423" s="141"/>
      <c r="SWU423" s="141"/>
      <c r="SWV423" s="141"/>
      <c r="SWW423" s="141"/>
      <c r="SWX423" s="141"/>
      <c r="SWY423" s="141"/>
      <c r="SWZ423" s="141"/>
      <c r="SXA423" s="141"/>
      <c r="SXB423" s="141"/>
      <c r="SXC423" s="141"/>
      <c r="SXD423" s="141"/>
      <c r="SXE423" s="141"/>
      <c r="SXF423" s="141"/>
      <c r="SXG423" s="141"/>
      <c r="SXH423" s="141"/>
      <c r="SXI423" s="141"/>
      <c r="SXJ423" s="141"/>
      <c r="SXK423" s="141"/>
      <c r="SXL423" s="141"/>
      <c r="SXM423" s="141"/>
      <c r="SXN423" s="141"/>
      <c r="SXO423" s="141"/>
      <c r="SXP423" s="141"/>
      <c r="SXQ423" s="141"/>
      <c r="SXR423" s="141"/>
      <c r="SXS423" s="141"/>
      <c r="SXT423" s="141"/>
      <c r="SXU423" s="141"/>
      <c r="SXV423" s="141"/>
      <c r="SXW423" s="141"/>
      <c r="SXX423" s="141"/>
      <c r="SXY423" s="141"/>
      <c r="SXZ423" s="141"/>
      <c r="SYA423" s="141"/>
      <c r="SYB423" s="141"/>
      <c r="SYC423" s="141"/>
      <c r="SYD423" s="141"/>
      <c r="SYE423" s="141"/>
      <c r="SYF423" s="141"/>
      <c r="SYG423" s="141"/>
      <c r="SYH423" s="141"/>
      <c r="SYI423" s="141"/>
      <c r="SYJ423" s="141"/>
      <c r="SYK423" s="141"/>
      <c r="SYL423" s="141"/>
      <c r="SYM423" s="141"/>
      <c r="SYN423" s="141"/>
      <c r="SYO423" s="141"/>
      <c r="SYP423" s="141"/>
      <c r="SYQ423" s="141"/>
      <c r="SYR423" s="141"/>
      <c r="SYS423" s="141"/>
      <c r="SYT423" s="141"/>
      <c r="SYU423" s="141"/>
      <c r="SYV423" s="141"/>
      <c r="SYW423" s="141"/>
      <c r="SYX423" s="141"/>
      <c r="SYY423" s="141"/>
      <c r="SYZ423" s="141"/>
      <c r="SZA423" s="141"/>
      <c r="SZB423" s="141"/>
      <c r="SZC423" s="141"/>
      <c r="SZD423" s="141"/>
      <c r="SZE423" s="141"/>
      <c r="SZF423" s="141"/>
      <c r="SZG423" s="141"/>
      <c r="SZH423" s="141"/>
      <c r="SZI423" s="141"/>
      <c r="SZJ423" s="141"/>
      <c r="SZK423" s="141"/>
      <c r="SZL423" s="141"/>
      <c r="SZM423" s="141"/>
      <c r="SZN423" s="141"/>
      <c r="SZO423" s="141"/>
      <c r="SZP423" s="141"/>
      <c r="SZQ423" s="141"/>
      <c r="SZR423" s="141"/>
      <c r="SZS423" s="141"/>
      <c r="SZT423" s="141"/>
      <c r="SZU423" s="141"/>
      <c r="SZV423" s="141"/>
      <c r="SZW423" s="141"/>
      <c r="SZX423" s="141"/>
      <c r="SZY423" s="141"/>
      <c r="SZZ423" s="141"/>
      <c r="TAA423" s="141"/>
      <c r="TAB423" s="141"/>
      <c r="TAC423" s="141"/>
      <c r="TAD423" s="141"/>
      <c r="TAE423" s="141"/>
      <c r="TAF423" s="141"/>
      <c r="TAG423" s="141"/>
      <c r="TAH423" s="141"/>
      <c r="TAI423" s="141"/>
      <c r="TAJ423" s="141"/>
      <c r="TAK423" s="141"/>
      <c r="TAL423" s="141"/>
      <c r="TAM423" s="141"/>
      <c r="TAN423" s="141"/>
      <c r="TAO423" s="141"/>
      <c r="TAP423" s="141"/>
      <c r="TAQ423" s="141"/>
      <c r="TAR423" s="141"/>
      <c r="TAS423" s="141"/>
      <c r="TAT423" s="141"/>
      <c r="TAU423" s="141"/>
      <c r="TAV423" s="141"/>
      <c r="TAW423" s="141"/>
      <c r="TAX423" s="141"/>
      <c r="TAY423" s="141"/>
      <c r="TAZ423" s="141"/>
      <c r="TBA423" s="141"/>
      <c r="TBB423" s="141"/>
      <c r="TBC423" s="141"/>
      <c r="TBD423" s="141"/>
      <c r="TBE423" s="141"/>
      <c r="TBF423" s="141"/>
      <c r="TBG423" s="141"/>
      <c r="TBH423" s="141"/>
      <c r="TBI423" s="141"/>
      <c r="TBJ423" s="141"/>
      <c r="TBK423" s="141"/>
      <c r="TBL423" s="141"/>
      <c r="TBM423" s="141"/>
      <c r="TBN423" s="141"/>
      <c r="TBO423" s="141"/>
      <c r="TBP423" s="141"/>
      <c r="TBQ423" s="141"/>
      <c r="TBR423" s="141"/>
      <c r="TBS423" s="141"/>
      <c r="TBT423" s="141"/>
      <c r="TBU423" s="141"/>
      <c r="TBV423" s="141"/>
      <c r="TBW423" s="141"/>
      <c r="TBX423" s="141"/>
      <c r="TBY423" s="141"/>
      <c r="TBZ423" s="141"/>
      <c r="TCA423" s="141"/>
      <c r="TCB423" s="141"/>
      <c r="TCC423" s="141"/>
      <c r="TCD423" s="141"/>
      <c r="TCE423" s="141"/>
      <c r="TCF423" s="141"/>
      <c r="TCG423" s="141"/>
      <c r="TCH423" s="141"/>
      <c r="TCI423" s="141"/>
      <c r="TCJ423" s="141"/>
      <c r="TCK423" s="141"/>
      <c r="TCL423" s="141"/>
      <c r="TCM423" s="141"/>
      <c r="TCN423" s="141"/>
      <c r="TCO423" s="141"/>
      <c r="TCP423" s="141"/>
      <c r="TCQ423" s="141"/>
      <c r="TCR423" s="141"/>
      <c r="TCS423" s="141"/>
      <c r="TCT423" s="141"/>
      <c r="TCU423" s="141"/>
      <c r="TCV423" s="141"/>
      <c r="TCW423" s="141"/>
      <c r="TCX423" s="141"/>
      <c r="TCY423" s="141"/>
      <c r="TCZ423" s="141"/>
      <c r="TDA423" s="141"/>
      <c r="TDB423" s="141"/>
      <c r="TDC423" s="141"/>
      <c r="TDD423" s="141"/>
      <c r="TDE423" s="141"/>
      <c r="TDF423" s="141"/>
      <c r="TDG423" s="141"/>
      <c r="TDH423" s="141"/>
      <c r="TDI423" s="141"/>
      <c r="TDJ423" s="141"/>
      <c r="TDK423" s="141"/>
      <c r="TDL423" s="141"/>
      <c r="TDM423" s="141"/>
      <c r="TDN423" s="141"/>
      <c r="TDO423" s="141"/>
      <c r="TDP423" s="141"/>
      <c r="TDQ423" s="141"/>
      <c r="TDR423" s="141"/>
      <c r="TDS423" s="141"/>
      <c r="TDT423" s="141"/>
      <c r="TDU423" s="141"/>
      <c r="TDV423" s="141"/>
      <c r="TDW423" s="141"/>
      <c r="TDX423" s="141"/>
      <c r="TDY423" s="141"/>
      <c r="TDZ423" s="141"/>
      <c r="TEA423" s="141"/>
      <c r="TEB423" s="141"/>
      <c r="TEC423" s="141"/>
      <c r="TED423" s="141"/>
      <c r="TEE423" s="141"/>
      <c r="TEF423" s="141"/>
      <c r="TEG423" s="141"/>
      <c r="TEH423" s="141"/>
      <c r="TEI423" s="141"/>
      <c r="TEJ423" s="141"/>
      <c r="TEK423" s="141"/>
      <c r="TEL423" s="141"/>
      <c r="TEM423" s="141"/>
      <c r="TEN423" s="141"/>
      <c r="TEO423" s="141"/>
      <c r="TEP423" s="141"/>
      <c r="TEQ423" s="141"/>
      <c r="TER423" s="141"/>
      <c r="TES423" s="141"/>
      <c r="TET423" s="141"/>
      <c r="TEU423" s="141"/>
      <c r="TEV423" s="141"/>
      <c r="TEW423" s="141"/>
      <c r="TEX423" s="141"/>
      <c r="TEY423" s="141"/>
      <c r="TEZ423" s="141"/>
      <c r="TFA423" s="141"/>
      <c r="TFB423" s="141"/>
      <c r="TFC423" s="141"/>
      <c r="TFD423" s="141"/>
      <c r="TFE423" s="141"/>
      <c r="TFF423" s="141"/>
      <c r="TFG423" s="141"/>
      <c r="TFH423" s="141"/>
      <c r="TFI423" s="141"/>
      <c r="TFJ423" s="141"/>
      <c r="TFK423" s="141"/>
      <c r="TFL423" s="141"/>
      <c r="TFM423" s="141"/>
      <c r="TFN423" s="141"/>
      <c r="TFO423" s="141"/>
      <c r="TFP423" s="141"/>
      <c r="TFQ423" s="141"/>
      <c r="TFR423" s="141"/>
      <c r="TFS423" s="141"/>
      <c r="TFT423" s="141"/>
      <c r="TFU423" s="141"/>
      <c r="TFV423" s="141"/>
      <c r="TFW423" s="141"/>
      <c r="TFX423" s="141"/>
      <c r="TFY423" s="141"/>
      <c r="TFZ423" s="141"/>
      <c r="TGA423" s="141"/>
      <c r="TGB423" s="141"/>
      <c r="TGC423" s="141"/>
      <c r="TGD423" s="141"/>
      <c r="TGE423" s="141"/>
      <c r="TGF423" s="141"/>
      <c r="TGG423" s="141"/>
      <c r="TGH423" s="141"/>
      <c r="TGI423" s="141"/>
      <c r="TGJ423" s="141"/>
      <c r="TGK423" s="141"/>
      <c r="TGL423" s="141"/>
      <c r="TGM423" s="141"/>
      <c r="TGN423" s="141"/>
      <c r="TGO423" s="141"/>
      <c r="TGP423" s="141"/>
      <c r="TGQ423" s="141"/>
      <c r="TGR423" s="141"/>
      <c r="TGS423" s="141"/>
      <c r="TGT423" s="141"/>
      <c r="TGU423" s="141"/>
      <c r="TGV423" s="141"/>
      <c r="TGW423" s="141"/>
      <c r="TGX423" s="141"/>
      <c r="TGY423" s="141"/>
      <c r="TGZ423" s="141"/>
      <c r="THA423" s="141"/>
      <c r="THB423" s="141"/>
      <c r="THC423" s="141"/>
      <c r="THD423" s="141"/>
      <c r="THE423" s="141"/>
      <c r="THF423" s="141"/>
      <c r="THG423" s="141"/>
      <c r="THH423" s="141"/>
      <c r="THI423" s="141"/>
      <c r="THJ423" s="141"/>
      <c r="THK423" s="141"/>
      <c r="THL423" s="141"/>
      <c r="THM423" s="141"/>
      <c r="THN423" s="141"/>
      <c r="THO423" s="141"/>
      <c r="THP423" s="141"/>
      <c r="THQ423" s="141"/>
      <c r="THR423" s="141"/>
      <c r="THS423" s="141"/>
      <c r="THT423" s="141"/>
      <c r="THU423" s="141"/>
      <c r="THV423" s="141"/>
      <c r="THW423" s="141"/>
      <c r="THX423" s="141"/>
      <c r="THY423" s="141"/>
      <c r="THZ423" s="141"/>
      <c r="TIA423" s="141"/>
      <c r="TIB423" s="141"/>
      <c r="TIC423" s="141"/>
      <c r="TID423" s="141"/>
      <c r="TIE423" s="141"/>
      <c r="TIF423" s="141"/>
      <c r="TIG423" s="141"/>
      <c r="TIH423" s="141"/>
      <c r="TII423" s="141"/>
      <c r="TIJ423" s="141"/>
      <c r="TIK423" s="141"/>
      <c r="TIL423" s="141"/>
      <c r="TIM423" s="141"/>
      <c r="TIN423" s="141"/>
      <c r="TIO423" s="141"/>
      <c r="TIP423" s="141"/>
      <c r="TIQ423" s="141"/>
      <c r="TIR423" s="141"/>
      <c r="TIS423" s="141"/>
      <c r="TIT423" s="141"/>
      <c r="TIU423" s="141"/>
      <c r="TIV423" s="141"/>
      <c r="TIW423" s="141"/>
      <c r="TIX423" s="141"/>
      <c r="TIY423" s="141"/>
      <c r="TIZ423" s="141"/>
      <c r="TJA423" s="141"/>
      <c r="TJB423" s="141"/>
      <c r="TJC423" s="141"/>
      <c r="TJD423" s="141"/>
      <c r="TJE423" s="141"/>
      <c r="TJF423" s="141"/>
      <c r="TJG423" s="141"/>
      <c r="TJH423" s="141"/>
      <c r="TJI423" s="141"/>
      <c r="TJJ423" s="141"/>
      <c r="TJK423" s="141"/>
      <c r="TJL423" s="141"/>
      <c r="TJM423" s="141"/>
      <c r="TJN423" s="141"/>
      <c r="TJO423" s="141"/>
      <c r="TJP423" s="141"/>
      <c r="TJQ423" s="141"/>
      <c r="TJR423" s="141"/>
      <c r="TJS423" s="141"/>
      <c r="TJT423" s="141"/>
      <c r="TJU423" s="141"/>
      <c r="TJV423" s="141"/>
      <c r="TJW423" s="141"/>
      <c r="TJX423" s="141"/>
      <c r="TJY423" s="141"/>
      <c r="TJZ423" s="141"/>
      <c r="TKA423" s="141"/>
      <c r="TKB423" s="141"/>
      <c r="TKC423" s="141"/>
      <c r="TKD423" s="141"/>
      <c r="TKE423" s="141"/>
      <c r="TKF423" s="141"/>
      <c r="TKG423" s="141"/>
      <c r="TKH423" s="141"/>
      <c r="TKI423" s="141"/>
      <c r="TKJ423" s="141"/>
      <c r="TKK423" s="141"/>
      <c r="TKL423" s="141"/>
      <c r="TKM423" s="141"/>
      <c r="TKN423" s="141"/>
      <c r="TKO423" s="141"/>
      <c r="TKP423" s="141"/>
      <c r="TKQ423" s="141"/>
      <c r="TKR423" s="141"/>
      <c r="TKS423" s="141"/>
      <c r="TKT423" s="141"/>
      <c r="TKU423" s="141"/>
      <c r="TKV423" s="141"/>
      <c r="TKW423" s="141"/>
      <c r="TKX423" s="141"/>
      <c r="TKY423" s="141"/>
      <c r="TKZ423" s="141"/>
      <c r="TLA423" s="141"/>
      <c r="TLB423" s="141"/>
      <c r="TLC423" s="141"/>
      <c r="TLD423" s="141"/>
      <c r="TLE423" s="141"/>
      <c r="TLF423" s="141"/>
      <c r="TLG423" s="141"/>
      <c r="TLH423" s="141"/>
      <c r="TLI423" s="141"/>
      <c r="TLJ423" s="141"/>
      <c r="TLK423" s="141"/>
      <c r="TLL423" s="141"/>
      <c r="TLM423" s="141"/>
      <c r="TLN423" s="141"/>
      <c r="TLO423" s="141"/>
      <c r="TLP423" s="141"/>
      <c r="TLQ423" s="141"/>
      <c r="TLR423" s="141"/>
      <c r="TLS423" s="141"/>
      <c r="TLT423" s="141"/>
      <c r="TLU423" s="141"/>
      <c r="TLV423" s="141"/>
      <c r="TLW423" s="141"/>
      <c r="TLX423" s="141"/>
      <c r="TLY423" s="141"/>
      <c r="TLZ423" s="141"/>
      <c r="TMA423" s="141"/>
      <c r="TMB423" s="141"/>
      <c r="TMC423" s="141"/>
      <c r="TMD423" s="141"/>
      <c r="TME423" s="141"/>
      <c r="TMF423" s="141"/>
      <c r="TMG423" s="141"/>
      <c r="TMH423" s="141"/>
      <c r="TMI423" s="141"/>
      <c r="TMJ423" s="141"/>
      <c r="TMK423" s="141"/>
      <c r="TML423" s="141"/>
      <c r="TMM423" s="141"/>
      <c r="TMN423" s="141"/>
      <c r="TMO423" s="141"/>
      <c r="TMP423" s="141"/>
      <c r="TMQ423" s="141"/>
      <c r="TMR423" s="141"/>
      <c r="TMS423" s="141"/>
      <c r="TMT423" s="141"/>
      <c r="TMU423" s="141"/>
      <c r="TMV423" s="141"/>
      <c r="TMW423" s="141"/>
      <c r="TMX423" s="141"/>
      <c r="TMY423" s="141"/>
      <c r="TMZ423" s="141"/>
      <c r="TNA423" s="141"/>
      <c r="TNB423" s="141"/>
      <c r="TNC423" s="141"/>
      <c r="TND423" s="141"/>
      <c r="TNE423" s="141"/>
      <c r="TNF423" s="141"/>
      <c r="TNG423" s="141"/>
      <c r="TNH423" s="141"/>
      <c r="TNI423" s="141"/>
      <c r="TNJ423" s="141"/>
      <c r="TNK423" s="141"/>
      <c r="TNL423" s="141"/>
      <c r="TNM423" s="141"/>
      <c r="TNN423" s="141"/>
      <c r="TNO423" s="141"/>
      <c r="TNP423" s="141"/>
      <c r="TNQ423" s="141"/>
      <c r="TNR423" s="141"/>
      <c r="TNS423" s="141"/>
      <c r="TNT423" s="141"/>
      <c r="TNU423" s="141"/>
      <c r="TNV423" s="141"/>
      <c r="TNW423" s="141"/>
      <c r="TNX423" s="141"/>
      <c r="TNY423" s="141"/>
      <c r="TNZ423" s="141"/>
      <c r="TOA423" s="141"/>
      <c r="TOB423" s="141"/>
      <c r="TOC423" s="141"/>
      <c r="TOD423" s="141"/>
      <c r="TOE423" s="141"/>
      <c r="TOF423" s="141"/>
      <c r="TOG423" s="141"/>
      <c r="TOH423" s="141"/>
      <c r="TOI423" s="141"/>
      <c r="TOJ423" s="141"/>
      <c r="TOK423" s="141"/>
      <c r="TOL423" s="141"/>
      <c r="TOM423" s="141"/>
      <c r="TON423" s="141"/>
      <c r="TOO423" s="141"/>
      <c r="TOP423" s="141"/>
      <c r="TOQ423" s="141"/>
      <c r="TOR423" s="141"/>
      <c r="TOS423" s="141"/>
      <c r="TOT423" s="141"/>
      <c r="TOU423" s="141"/>
      <c r="TOV423" s="141"/>
      <c r="TOW423" s="141"/>
      <c r="TOX423" s="141"/>
      <c r="TOY423" s="141"/>
      <c r="TOZ423" s="141"/>
      <c r="TPA423" s="141"/>
      <c r="TPB423" s="141"/>
      <c r="TPC423" s="141"/>
      <c r="TPD423" s="141"/>
      <c r="TPE423" s="141"/>
      <c r="TPF423" s="141"/>
      <c r="TPG423" s="141"/>
      <c r="TPH423" s="141"/>
      <c r="TPI423" s="141"/>
      <c r="TPJ423" s="141"/>
      <c r="TPK423" s="141"/>
      <c r="TPL423" s="141"/>
      <c r="TPM423" s="141"/>
      <c r="TPN423" s="141"/>
      <c r="TPO423" s="141"/>
      <c r="TPP423" s="141"/>
      <c r="TPQ423" s="141"/>
      <c r="TPR423" s="141"/>
      <c r="TPS423" s="141"/>
      <c r="TPT423" s="141"/>
      <c r="TPU423" s="141"/>
      <c r="TPV423" s="141"/>
      <c r="TPW423" s="141"/>
      <c r="TPX423" s="141"/>
      <c r="TPY423" s="141"/>
      <c r="TPZ423" s="141"/>
      <c r="TQA423" s="141"/>
      <c r="TQB423" s="141"/>
      <c r="TQC423" s="141"/>
      <c r="TQD423" s="141"/>
      <c r="TQE423" s="141"/>
      <c r="TQF423" s="141"/>
      <c r="TQG423" s="141"/>
      <c r="TQH423" s="141"/>
      <c r="TQI423" s="141"/>
      <c r="TQJ423" s="141"/>
      <c r="TQK423" s="141"/>
      <c r="TQL423" s="141"/>
      <c r="TQM423" s="141"/>
      <c r="TQN423" s="141"/>
      <c r="TQO423" s="141"/>
      <c r="TQP423" s="141"/>
      <c r="TQQ423" s="141"/>
      <c r="TQR423" s="141"/>
      <c r="TQS423" s="141"/>
      <c r="TQT423" s="141"/>
      <c r="TQU423" s="141"/>
      <c r="TQV423" s="141"/>
      <c r="TQW423" s="141"/>
      <c r="TQX423" s="141"/>
      <c r="TQY423" s="141"/>
      <c r="TQZ423" s="141"/>
      <c r="TRA423" s="141"/>
      <c r="TRB423" s="141"/>
      <c r="TRC423" s="141"/>
      <c r="TRD423" s="141"/>
      <c r="TRE423" s="141"/>
      <c r="TRF423" s="141"/>
      <c r="TRG423" s="141"/>
      <c r="TRH423" s="141"/>
      <c r="TRI423" s="141"/>
      <c r="TRJ423" s="141"/>
      <c r="TRK423" s="141"/>
      <c r="TRL423" s="141"/>
      <c r="TRM423" s="141"/>
      <c r="TRN423" s="141"/>
      <c r="TRO423" s="141"/>
      <c r="TRP423" s="141"/>
      <c r="TRQ423" s="141"/>
      <c r="TRR423" s="141"/>
      <c r="TRS423" s="141"/>
      <c r="TRT423" s="141"/>
      <c r="TRU423" s="141"/>
      <c r="TRV423" s="141"/>
      <c r="TRW423" s="141"/>
      <c r="TRX423" s="141"/>
      <c r="TRY423" s="141"/>
      <c r="TRZ423" s="141"/>
      <c r="TSA423" s="141"/>
      <c r="TSB423" s="141"/>
      <c r="TSC423" s="141"/>
      <c r="TSD423" s="141"/>
      <c r="TSE423" s="141"/>
      <c r="TSF423" s="141"/>
      <c r="TSG423" s="141"/>
      <c r="TSH423" s="141"/>
      <c r="TSI423" s="141"/>
      <c r="TSJ423" s="141"/>
      <c r="TSK423" s="141"/>
      <c r="TSL423" s="141"/>
      <c r="TSM423" s="141"/>
      <c r="TSN423" s="141"/>
      <c r="TSO423" s="141"/>
      <c r="TSP423" s="141"/>
      <c r="TSQ423" s="141"/>
      <c r="TSR423" s="141"/>
      <c r="TSS423" s="141"/>
      <c r="TST423" s="141"/>
      <c r="TSU423" s="141"/>
      <c r="TSV423" s="141"/>
      <c r="TSW423" s="141"/>
      <c r="TSX423" s="141"/>
      <c r="TSY423" s="141"/>
      <c r="TSZ423" s="141"/>
      <c r="TTA423" s="141"/>
      <c r="TTB423" s="141"/>
      <c r="TTC423" s="141"/>
      <c r="TTD423" s="141"/>
      <c r="TTE423" s="141"/>
      <c r="TTF423" s="141"/>
      <c r="TTG423" s="141"/>
      <c r="TTH423" s="141"/>
      <c r="TTI423" s="141"/>
      <c r="TTJ423" s="141"/>
      <c r="TTK423" s="141"/>
      <c r="TTL423" s="141"/>
      <c r="TTM423" s="141"/>
      <c r="TTN423" s="141"/>
      <c r="TTO423" s="141"/>
      <c r="TTP423" s="141"/>
      <c r="TTQ423" s="141"/>
      <c r="TTR423" s="141"/>
      <c r="TTS423" s="141"/>
      <c r="TTT423" s="141"/>
      <c r="TTU423" s="141"/>
      <c r="TTV423" s="141"/>
      <c r="TTW423" s="141"/>
      <c r="TTX423" s="141"/>
      <c r="TTY423" s="141"/>
      <c r="TTZ423" s="141"/>
      <c r="TUA423" s="141"/>
      <c r="TUB423" s="141"/>
      <c r="TUC423" s="141"/>
      <c r="TUD423" s="141"/>
      <c r="TUE423" s="141"/>
      <c r="TUF423" s="141"/>
      <c r="TUG423" s="141"/>
      <c r="TUH423" s="141"/>
      <c r="TUI423" s="141"/>
      <c r="TUJ423" s="141"/>
      <c r="TUK423" s="141"/>
      <c r="TUL423" s="141"/>
      <c r="TUM423" s="141"/>
      <c r="TUN423" s="141"/>
      <c r="TUO423" s="141"/>
      <c r="TUP423" s="141"/>
      <c r="TUQ423" s="141"/>
      <c r="TUR423" s="141"/>
      <c r="TUS423" s="141"/>
      <c r="TUT423" s="141"/>
      <c r="TUU423" s="141"/>
      <c r="TUV423" s="141"/>
      <c r="TUW423" s="141"/>
      <c r="TUX423" s="141"/>
      <c r="TUY423" s="141"/>
      <c r="TUZ423" s="141"/>
      <c r="TVA423" s="141"/>
      <c r="TVB423" s="141"/>
      <c r="TVC423" s="141"/>
      <c r="TVD423" s="141"/>
      <c r="TVE423" s="141"/>
      <c r="TVF423" s="141"/>
      <c r="TVG423" s="141"/>
      <c r="TVH423" s="141"/>
      <c r="TVI423" s="141"/>
      <c r="TVJ423" s="141"/>
      <c r="TVK423" s="141"/>
      <c r="TVL423" s="141"/>
      <c r="TVM423" s="141"/>
      <c r="TVN423" s="141"/>
      <c r="TVO423" s="141"/>
      <c r="TVP423" s="141"/>
      <c r="TVQ423" s="141"/>
      <c r="TVR423" s="141"/>
      <c r="TVS423" s="141"/>
      <c r="TVT423" s="141"/>
      <c r="TVU423" s="141"/>
      <c r="TVV423" s="141"/>
      <c r="TVW423" s="141"/>
      <c r="TVX423" s="141"/>
      <c r="TVY423" s="141"/>
      <c r="TVZ423" s="141"/>
      <c r="TWA423" s="141"/>
      <c r="TWB423" s="141"/>
      <c r="TWC423" s="141"/>
      <c r="TWD423" s="141"/>
      <c r="TWE423" s="141"/>
      <c r="TWF423" s="141"/>
      <c r="TWG423" s="141"/>
      <c r="TWH423" s="141"/>
      <c r="TWI423" s="141"/>
      <c r="TWJ423" s="141"/>
      <c r="TWK423" s="141"/>
      <c r="TWL423" s="141"/>
      <c r="TWM423" s="141"/>
      <c r="TWN423" s="141"/>
      <c r="TWO423" s="141"/>
      <c r="TWP423" s="141"/>
      <c r="TWQ423" s="141"/>
      <c r="TWR423" s="141"/>
      <c r="TWS423" s="141"/>
      <c r="TWT423" s="141"/>
      <c r="TWU423" s="141"/>
      <c r="TWV423" s="141"/>
      <c r="TWW423" s="141"/>
      <c r="TWX423" s="141"/>
      <c r="TWY423" s="141"/>
      <c r="TWZ423" s="141"/>
      <c r="TXA423" s="141"/>
      <c r="TXB423" s="141"/>
      <c r="TXC423" s="141"/>
      <c r="TXD423" s="141"/>
      <c r="TXE423" s="141"/>
      <c r="TXF423" s="141"/>
      <c r="TXG423" s="141"/>
      <c r="TXH423" s="141"/>
      <c r="TXI423" s="141"/>
      <c r="TXJ423" s="141"/>
      <c r="TXK423" s="141"/>
      <c r="TXL423" s="141"/>
      <c r="TXM423" s="141"/>
      <c r="TXN423" s="141"/>
      <c r="TXO423" s="141"/>
      <c r="TXP423" s="141"/>
      <c r="TXQ423" s="141"/>
      <c r="TXR423" s="141"/>
      <c r="TXS423" s="141"/>
      <c r="TXT423" s="141"/>
      <c r="TXU423" s="141"/>
      <c r="TXV423" s="141"/>
      <c r="TXW423" s="141"/>
      <c r="TXX423" s="141"/>
      <c r="TXY423" s="141"/>
      <c r="TXZ423" s="141"/>
      <c r="TYA423" s="141"/>
      <c r="TYB423" s="141"/>
      <c r="TYC423" s="141"/>
      <c r="TYD423" s="141"/>
      <c r="TYE423" s="141"/>
      <c r="TYF423" s="141"/>
      <c r="TYG423" s="141"/>
      <c r="TYH423" s="141"/>
      <c r="TYI423" s="141"/>
      <c r="TYJ423" s="141"/>
      <c r="TYK423" s="141"/>
      <c r="TYL423" s="141"/>
      <c r="TYM423" s="141"/>
      <c r="TYN423" s="141"/>
      <c r="TYO423" s="141"/>
      <c r="TYP423" s="141"/>
      <c r="TYQ423" s="141"/>
      <c r="TYR423" s="141"/>
      <c r="TYS423" s="141"/>
      <c r="TYT423" s="141"/>
      <c r="TYU423" s="141"/>
      <c r="TYV423" s="141"/>
      <c r="TYW423" s="141"/>
      <c r="TYX423" s="141"/>
      <c r="TYY423" s="141"/>
      <c r="TYZ423" s="141"/>
      <c r="TZA423" s="141"/>
      <c r="TZB423" s="141"/>
      <c r="TZC423" s="141"/>
      <c r="TZD423" s="141"/>
      <c r="TZE423" s="141"/>
      <c r="TZF423" s="141"/>
      <c r="TZG423" s="141"/>
      <c r="TZH423" s="141"/>
      <c r="TZI423" s="141"/>
      <c r="TZJ423" s="141"/>
      <c r="TZK423" s="141"/>
      <c r="TZL423" s="141"/>
      <c r="TZM423" s="141"/>
      <c r="TZN423" s="141"/>
      <c r="TZO423" s="141"/>
      <c r="TZP423" s="141"/>
      <c r="TZQ423" s="141"/>
      <c r="TZR423" s="141"/>
      <c r="TZS423" s="141"/>
      <c r="TZT423" s="141"/>
      <c r="TZU423" s="141"/>
      <c r="TZV423" s="141"/>
      <c r="TZW423" s="141"/>
      <c r="TZX423" s="141"/>
      <c r="TZY423" s="141"/>
      <c r="TZZ423" s="141"/>
      <c r="UAA423" s="141"/>
      <c r="UAB423" s="141"/>
      <c r="UAC423" s="141"/>
      <c r="UAD423" s="141"/>
      <c r="UAE423" s="141"/>
      <c r="UAF423" s="141"/>
      <c r="UAG423" s="141"/>
      <c r="UAH423" s="141"/>
      <c r="UAI423" s="141"/>
      <c r="UAJ423" s="141"/>
      <c r="UAK423" s="141"/>
      <c r="UAL423" s="141"/>
      <c r="UAM423" s="141"/>
      <c r="UAN423" s="141"/>
      <c r="UAO423" s="141"/>
      <c r="UAP423" s="141"/>
      <c r="UAQ423" s="141"/>
      <c r="UAR423" s="141"/>
      <c r="UAS423" s="141"/>
      <c r="UAT423" s="141"/>
      <c r="UAU423" s="141"/>
      <c r="UAV423" s="141"/>
      <c r="UAW423" s="141"/>
      <c r="UAX423" s="141"/>
      <c r="UAY423" s="141"/>
      <c r="UAZ423" s="141"/>
      <c r="UBA423" s="141"/>
      <c r="UBB423" s="141"/>
      <c r="UBC423" s="141"/>
      <c r="UBD423" s="141"/>
      <c r="UBE423" s="141"/>
      <c r="UBF423" s="141"/>
      <c r="UBG423" s="141"/>
      <c r="UBH423" s="141"/>
      <c r="UBI423" s="141"/>
      <c r="UBJ423" s="141"/>
      <c r="UBK423" s="141"/>
      <c r="UBL423" s="141"/>
      <c r="UBM423" s="141"/>
      <c r="UBN423" s="141"/>
      <c r="UBO423" s="141"/>
      <c r="UBP423" s="141"/>
      <c r="UBQ423" s="141"/>
      <c r="UBR423" s="141"/>
      <c r="UBS423" s="141"/>
      <c r="UBT423" s="141"/>
      <c r="UBU423" s="141"/>
      <c r="UBV423" s="141"/>
      <c r="UBW423" s="141"/>
      <c r="UBX423" s="141"/>
      <c r="UBY423" s="141"/>
      <c r="UBZ423" s="141"/>
      <c r="UCA423" s="141"/>
      <c r="UCB423" s="141"/>
      <c r="UCC423" s="141"/>
      <c r="UCD423" s="141"/>
      <c r="UCE423" s="141"/>
      <c r="UCF423" s="141"/>
      <c r="UCG423" s="141"/>
      <c r="UCH423" s="141"/>
      <c r="UCI423" s="141"/>
      <c r="UCJ423" s="141"/>
      <c r="UCK423" s="141"/>
      <c r="UCL423" s="141"/>
      <c r="UCM423" s="141"/>
      <c r="UCN423" s="141"/>
      <c r="UCO423" s="141"/>
      <c r="UCP423" s="141"/>
      <c r="UCQ423" s="141"/>
      <c r="UCR423" s="141"/>
      <c r="UCS423" s="141"/>
      <c r="UCT423" s="141"/>
      <c r="UCU423" s="141"/>
      <c r="UCV423" s="141"/>
      <c r="UCW423" s="141"/>
      <c r="UCX423" s="141"/>
      <c r="UCY423" s="141"/>
      <c r="UCZ423" s="141"/>
      <c r="UDA423" s="141"/>
      <c r="UDB423" s="141"/>
      <c r="UDC423" s="141"/>
      <c r="UDD423" s="141"/>
      <c r="UDE423" s="141"/>
      <c r="UDF423" s="141"/>
      <c r="UDG423" s="141"/>
      <c r="UDH423" s="141"/>
      <c r="UDI423" s="141"/>
      <c r="UDJ423" s="141"/>
      <c r="UDK423" s="141"/>
      <c r="UDL423" s="141"/>
      <c r="UDM423" s="141"/>
      <c r="UDN423" s="141"/>
      <c r="UDO423" s="141"/>
      <c r="UDP423" s="141"/>
      <c r="UDQ423" s="141"/>
      <c r="UDR423" s="141"/>
      <c r="UDS423" s="141"/>
      <c r="UDT423" s="141"/>
      <c r="UDU423" s="141"/>
      <c r="UDV423" s="141"/>
      <c r="UDW423" s="141"/>
      <c r="UDX423" s="141"/>
      <c r="UDY423" s="141"/>
      <c r="UDZ423" s="141"/>
      <c r="UEA423" s="141"/>
      <c r="UEB423" s="141"/>
      <c r="UEC423" s="141"/>
      <c r="UED423" s="141"/>
      <c r="UEE423" s="141"/>
      <c r="UEF423" s="141"/>
      <c r="UEG423" s="141"/>
      <c r="UEH423" s="141"/>
      <c r="UEI423" s="141"/>
      <c r="UEJ423" s="141"/>
      <c r="UEK423" s="141"/>
      <c r="UEL423" s="141"/>
      <c r="UEM423" s="141"/>
      <c r="UEN423" s="141"/>
      <c r="UEO423" s="141"/>
      <c r="UEP423" s="141"/>
      <c r="UEQ423" s="141"/>
      <c r="UER423" s="141"/>
      <c r="UES423" s="141"/>
      <c r="UET423" s="141"/>
      <c r="UEU423" s="141"/>
      <c r="UEV423" s="141"/>
      <c r="UEW423" s="141"/>
      <c r="UEX423" s="141"/>
      <c r="UEY423" s="141"/>
      <c r="UEZ423" s="141"/>
      <c r="UFA423" s="141"/>
      <c r="UFB423" s="141"/>
      <c r="UFC423" s="141"/>
      <c r="UFD423" s="141"/>
      <c r="UFE423" s="141"/>
      <c r="UFF423" s="141"/>
      <c r="UFG423" s="141"/>
      <c r="UFH423" s="141"/>
      <c r="UFI423" s="141"/>
      <c r="UFJ423" s="141"/>
      <c r="UFK423" s="141"/>
      <c r="UFL423" s="141"/>
      <c r="UFM423" s="141"/>
      <c r="UFN423" s="141"/>
      <c r="UFO423" s="141"/>
      <c r="UFP423" s="141"/>
      <c r="UFQ423" s="141"/>
      <c r="UFR423" s="141"/>
      <c r="UFS423" s="141"/>
      <c r="UFT423" s="141"/>
      <c r="UFU423" s="141"/>
      <c r="UFV423" s="141"/>
      <c r="UFW423" s="141"/>
      <c r="UFX423" s="141"/>
      <c r="UFY423" s="141"/>
      <c r="UFZ423" s="141"/>
      <c r="UGA423" s="141"/>
      <c r="UGB423" s="141"/>
      <c r="UGC423" s="141"/>
      <c r="UGD423" s="141"/>
      <c r="UGE423" s="141"/>
      <c r="UGF423" s="141"/>
      <c r="UGG423" s="141"/>
      <c r="UGH423" s="141"/>
      <c r="UGI423" s="141"/>
      <c r="UGJ423" s="141"/>
      <c r="UGK423" s="141"/>
      <c r="UGL423" s="141"/>
      <c r="UGM423" s="141"/>
      <c r="UGN423" s="141"/>
      <c r="UGO423" s="141"/>
      <c r="UGP423" s="141"/>
      <c r="UGQ423" s="141"/>
      <c r="UGR423" s="141"/>
      <c r="UGS423" s="141"/>
      <c r="UGT423" s="141"/>
      <c r="UGU423" s="141"/>
      <c r="UGV423" s="141"/>
      <c r="UGW423" s="141"/>
      <c r="UGX423" s="141"/>
      <c r="UGY423" s="141"/>
      <c r="UGZ423" s="141"/>
      <c r="UHA423" s="141"/>
      <c r="UHB423" s="141"/>
      <c r="UHC423" s="141"/>
      <c r="UHD423" s="141"/>
      <c r="UHE423" s="141"/>
      <c r="UHF423" s="141"/>
      <c r="UHG423" s="141"/>
      <c r="UHH423" s="141"/>
      <c r="UHI423" s="141"/>
      <c r="UHJ423" s="141"/>
      <c r="UHK423" s="141"/>
      <c r="UHL423" s="141"/>
      <c r="UHM423" s="141"/>
      <c r="UHN423" s="141"/>
      <c r="UHO423" s="141"/>
      <c r="UHP423" s="141"/>
      <c r="UHQ423" s="141"/>
      <c r="UHR423" s="141"/>
      <c r="UHS423" s="141"/>
      <c r="UHT423" s="141"/>
      <c r="UHU423" s="141"/>
      <c r="UHV423" s="141"/>
      <c r="UHW423" s="141"/>
      <c r="UHX423" s="141"/>
      <c r="UHY423" s="141"/>
      <c r="UHZ423" s="141"/>
      <c r="UIA423" s="141"/>
      <c r="UIB423" s="141"/>
      <c r="UIC423" s="141"/>
      <c r="UID423" s="141"/>
      <c r="UIE423" s="141"/>
      <c r="UIF423" s="141"/>
      <c r="UIG423" s="141"/>
      <c r="UIH423" s="141"/>
      <c r="UII423" s="141"/>
      <c r="UIJ423" s="141"/>
      <c r="UIK423" s="141"/>
      <c r="UIL423" s="141"/>
      <c r="UIM423" s="141"/>
      <c r="UIN423" s="141"/>
      <c r="UIO423" s="141"/>
      <c r="UIP423" s="141"/>
      <c r="UIQ423" s="141"/>
      <c r="UIR423" s="141"/>
      <c r="UIS423" s="141"/>
      <c r="UIT423" s="141"/>
      <c r="UIU423" s="141"/>
      <c r="UIV423" s="141"/>
      <c r="UIW423" s="141"/>
      <c r="UIX423" s="141"/>
      <c r="UIY423" s="141"/>
      <c r="UIZ423" s="141"/>
      <c r="UJA423" s="141"/>
      <c r="UJB423" s="141"/>
      <c r="UJC423" s="141"/>
      <c r="UJD423" s="141"/>
      <c r="UJE423" s="141"/>
      <c r="UJF423" s="141"/>
      <c r="UJG423" s="141"/>
      <c r="UJH423" s="141"/>
      <c r="UJI423" s="141"/>
      <c r="UJJ423" s="141"/>
      <c r="UJK423" s="141"/>
      <c r="UJL423" s="141"/>
      <c r="UJM423" s="141"/>
      <c r="UJN423" s="141"/>
      <c r="UJO423" s="141"/>
      <c r="UJP423" s="141"/>
      <c r="UJQ423" s="141"/>
      <c r="UJR423" s="141"/>
      <c r="UJS423" s="141"/>
      <c r="UJT423" s="141"/>
      <c r="UJU423" s="141"/>
      <c r="UJV423" s="141"/>
      <c r="UJW423" s="141"/>
      <c r="UJX423" s="141"/>
      <c r="UJY423" s="141"/>
      <c r="UJZ423" s="141"/>
      <c r="UKA423" s="141"/>
      <c r="UKB423" s="141"/>
      <c r="UKC423" s="141"/>
      <c r="UKD423" s="141"/>
      <c r="UKE423" s="141"/>
      <c r="UKF423" s="141"/>
      <c r="UKG423" s="141"/>
      <c r="UKH423" s="141"/>
      <c r="UKI423" s="141"/>
      <c r="UKJ423" s="141"/>
      <c r="UKK423" s="141"/>
      <c r="UKL423" s="141"/>
      <c r="UKM423" s="141"/>
      <c r="UKN423" s="141"/>
      <c r="UKO423" s="141"/>
      <c r="UKP423" s="141"/>
      <c r="UKQ423" s="141"/>
      <c r="UKR423" s="141"/>
      <c r="UKS423" s="141"/>
      <c r="UKT423" s="141"/>
      <c r="UKU423" s="141"/>
      <c r="UKV423" s="141"/>
      <c r="UKW423" s="141"/>
      <c r="UKX423" s="141"/>
      <c r="UKY423" s="141"/>
      <c r="UKZ423" s="141"/>
      <c r="ULA423" s="141"/>
      <c r="ULB423" s="141"/>
      <c r="ULC423" s="141"/>
      <c r="ULD423" s="141"/>
      <c r="ULE423" s="141"/>
      <c r="ULF423" s="141"/>
      <c r="ULG423" s="141"/>
      <c r="ULH423" s="141"/>
      <c r="ULI423" s="141"/>
      <c r="ULJ423" s="141"/>
      <c r="ULK423" s="141"/>
      <c r="ULL423" s="141"/>
      <c r="ULM423" s="141"/>
      <c r="ULN423" s="141"/>
      <c r="ULO423" s="141"/>
      <c r="ULP423" s="141"/>
      <c r="ULQ423" s="141"/>
      <c r="ULR423" s="141"/>
      <c r="ULS423" s="141"/>
      <c r="ULT423" s="141"/>
      <c r="ULU423" s="141"/>
      <c r="ULV423" s="141"/>
      <c r="ULW423" s="141"/>
      <c r="ULX423" s="141"/>
      <c r="ULY423" s="141"/>
      <c r="ULZ423" s="141"/>
      <c r="UMA423" s="141"/>
      <c r="UMB423" s="141"/>
      <c r="UMC423" s="141"/>
      <c r="UMD423" s="141"/>
      <c r="UME423" s="141"/>
      <c r="UMF423" s="141"/>
      <c r="UMG423" s="141"/>
      <c r="UMH423" s="141"/>
      <c r="UMI423" s="141"/>
      <c r="UMJ423" s="141"/>
      <c r="UMK423" s="141"/>
      <c r="UML423" s="141"/>
      <c r="UMM423" s="141"/>
      <c r="UMN423" s="141"/>
      <c r="UMO423" s="141"/>
      <c r="UMP423" s="141"/>
      <c r="UMQ423" s="141"/>
      <c r="UMR423" s="141"/>
      <c r="UMS423" s="141"/>
      <c r="UMT423" s="141"/>
      <c r="UMU423" s="141"/>
      <c r="UMV423" s="141"/>
      <c r="UMW423" s="141"/>
      <c r="UMX423" s="141"/>
      <c r="UMY423" s="141"/>
      <c r="UMZ423" s="141"/>
      <c r="UNA423" s="141"/>
      <c r="UNB423" s="141"/>
      <c r="UNC423" s="141"/>
      <c r="UND423" s="141"/>
      <c r="UNE423" s="141"/>
      <c r="UNF423" s="141"/>
      <c r="UNG423" s="141"/>
      <c r="UNH423" s="141"/>
      <c r="UNI423" s="141"/>
      <c r="UNJ423" s="141"/>
      <c r="UNK423" s="141"/>
      <c r="UNL423" s="141"/>
      <c r="UNM423" s="141"/>
      <c r="UNN423" s="141"/>
      <c r="UNO423" s="141"/>
      <c r="UNP423" s="141"/>
      <c r="UNQ423" s="141"/>
      <c r="UNR423" s="141"/>
      <c r="UNS423" s="141"/>
      <c r="UNT423" s="141"/>
      <c r="UNU423" s="141"/>
      <c r="UNV423" s="141"/>
      <c r="UNW423" s="141"/>
      <c r="UNX423" s="141"/>
      <c r="UNY423" s="141"/>
      <c r="UNZ423" s="141"/>
      <c r="UOA423" s="141"/>
      <c r="UOB423" s="141"/>
      <c r="UOC423" s="141"/>
      <c r="UOD423" s="141"/>
      <c r="UOE423" s="141"/>
      <c r="UOF423" s="141"/>
      <c r="UOG423" s="141"/>
      <c r="UOH423" s="141"/>
      <c r="UOI423" s="141"/>
      <c r="UOJ423" s="141"/>
      <c r="UOK423" s="141"/>
      <c r="UOL423" s="141"/>
      <c r="UOM423" s="141"/>
      <c r="UON423" s="141"/>
      <c r="UOO423" s="141"/>
      <c r="UOP423" s="141"/>
      <c r="UOQ423" s="141"/>
      <c r="UOR423" s="141"/>
      <c r="UOS423" s="141"/>
      <c r="UOT423" s="141"/>
      <c r="UOU423" s="141"/>
      <c r="UOV423" s="141"/>
      <c r="UOW423" s="141"/>
      <c r="UOX423" s="141"/>
      <c r="UOY423" s="141"/>
      <c r="UOZ423" s="141"/>
      <c r="UPA423" s="141"/>
      <c r="UPB423" s="141"/>
      <c r="UPC423" s="141"/>
      <c r="UPD423" s="141"/>
      <c r="UPE423" s="141"/>
      <c r="UPF423" s="141"/>
      <c r="UPG423" s="141"/>
      <c r="UPH423" s="141"/>
      <c r="UPI423" s="141"/>
      <c r="UPJ423" s="141"/>
      <c r="UPK423" s="141"/>
      <c r="UPL423" s="141"/>
      <c r="UPM423" s="141"/>
      <c r="UPN423" s="141"/>
      <c r="UPO423" s="141"/>
      <c r="UPP423" s="141"/>
      <c r="UPQ423" s="141"/>
      <c r="UPR423" s="141"/>
      <c r="UPS423" s="141"/>
      <c r="UPT423" s="141"/>
      <c r="UPU423" s="141"/>
      <c r="UPV423" s="141"/>
      <c r="UPW423" s="141"/>
      <c r="UPX423" s="141"/>
      <c r="UPY423" s="141"/>
      <c r="UPZ423" s="141"/>
      <c r="UQA423" s="141"/>
      <c r="UQB423" s="141"/>
      <c r="UQC423" s="141"/>
      <c r="UQD423" s="141"/>
      <c r="UQE423" s="141"/>
      <c r="UQF423" s="141"/>
      <c r="UQG423" s="141"/>
      <c r="UQH423" s="141"/>
      <c r="UQI423" s="141"/>
      <c r="UQJ423" s="141"/>
      <c r="UQK423" s="141"/>
      <c r="UQL423" s="141"/>
      <c r="UQM423" s="141"/>
      <c r="UQN423" s="141"/>
      <c r="UQO423" s="141"/>
      <c r="UQP423" s="141"/>
      <c r="UQQ423" s="141"/>
      <c r="UQR423" s="141"/>
      <c r="UQS423" s="141"/>
      <c r="UQT423" s="141"/>
      <c r="UQU423" s="141"/>
      <c r="UQV423" s="141"/>
      <c r="UQW423" s="141"/>
      <c r="UQX423" s="141"/>
      <c r="UQY423" s="141"/>
      <c r="UQZ423" s="141"/>
      <c r="URA423" s="141"/>
      <c r="URB423" s="141"/>
      <c r="URC423" s="141"/>
      <c r="URD423" s="141"/>
      <c r="URE423" s="141"/>
      <c r="URF423" s="141"/>
      <c r="URG423" s="141"/>
      <c r="URH423" s="141"/>
      <c r="URI423" s="141"/>
      <c r="URJ423" s="141"/>
      <c r="URK423" s="141"/>
      <c r="URL423" s="141"/>
      <c r="URM423" s="141"/>
      <c r="URN423" s="141"/>
      <c r="URO423" s="141"/>
      <c r="URP423" s="141"/>
      <c r="URQ423" s="141"/>
      <c r="URR423" s="141"/>
      <c r="URS423" s="141"/>
      <c r="URT423" s="141"/>
      <c r="URU423" s="141"/>
      <c r="URV423" s="141"/>
      <c r="URW423" s="141"/>
      <c r="URX423" s="141"/>
      <c r="URY423" s="141"/>
      <c r="URZ423" s="141"/>
      <c r="USA423" s="141"/>
      <c r="USB423" s="141"/>
      <c r="USC423" s="141"/>
      <c r="USD423" s="141"/>
      <c r="USE423" s="141"/>
      <c r="USF423" s="141"/>
      <c r="USG423" s="141"/>
      <c r="USH423" s="141"/>
      <c r="USI423" s="141"/>
      <c r="USJ423" s="141"/>
      <c r="USK423" s="141"/>
      <c r="USL423" s="141"/>
      <c r="USM423" s="141"/>
      <c r="USN423" s="141"/>
      <c r="USO423" s="141"/>
      <c r="USP423" s="141"/>
      <c r="USQ423" s="141"/>
      <c r="USR423" s="141"/>
      <c r="USS423" s="141"/>
      <c r="UST423" s="141"/>
      <c r="USU423" s="141"/>
      <c r="USV423" s="141"/>
      <c r="USW423" s="141"/>
      <c r="USX423" s="141"/>
      <c r="USY423" s="141"/>
      <c r="USZ423" s="141"/>
      <c r="UTA423" s="141"/>
      <c r="UTB423" s="141"/>
      <c r="UTC423" s="141"/>
      <c r="UTD423" s="141"/>
      <c r="UTE423" s="141"/>
      <c r="UTF423" s="141"/>
      <c r="UTG423" s="141"/>
      <c r="UTH423" s="141"/>
      <c r="UTI423" s="141"/>
      <c r="UTJ423" s="141"/>
      <c r="UTK423" s="141"/>
      <c r="UTL423" s="141"/>
      <c r="UTM423" s="141"/>
      <c r="UTN423" s="141"/>
      <c r="UTO423" s="141"/>
      <c r="UTP423" s="141"/>
      <c r="UTQ423" s="141"/>
      <c r="UTR423" s="141"/>
      <c r="UTS423" s="141"/>
      <c r="UTT423" s="141"/>
      <c r="UTU423" s="141"/>
      <c r="UTV423" s="141"/>
      <c r="UTW423" s="141"/>
      <c r="UTX423" s="141"/>
      <c r="UTY423" s="141"/>
      <c r="UTZ423" s="141"/>
      <c r="UUA423" s="141"/>
      <c r="UUB423" s="141"/>
      <c r="UUC423" s="141"/>
      <c r="UUD423" s="141"/>
      <c r="UUE423" s="141"/>
      <c r="UUF423" s="141"/>
      <c r="UUG423" s="141"/>
      <c r="UUH423" s="141"/>
      <c r="UUI423" s="141"/>
      <c r="UUJ423" s="141"/>
      <c r="UUK423" s="141"/>
      <c r="UUL423" s="141"/>
      <c r="UUM423" s="141"/>
      <c r="UUN423" s="141"/>
      <c r="UUO423" s="141"/>
      <c r="UUP423" s="141"/>
      <c r="UUQ423" s="141"/>
      <c r="UUR423" s="141"/>
      <c r="UUS423" s="141"/>
      <c r="UUT423" s="141"/>
      <c r="UUU423" s="141"/>
      <c r="UUV423" s="141"/>
      <c r="UUW423" s="141"/>
      <c r="UUX423" s="141"/>
      <c r="UUY423" s="141"/>
      <c r="UUZ423" s="141"/>
      <c r="UVA423" s="141"/>
      <c r="UVB423" s="141"/>
      <c r="UVC423" s="141"/>
      <c r="UVD423" s="141"/>
      <c r="UVE423" s="141"/>
      <c r="UVF423" s="141"/>
      <c r="UVG423" s="141"/>
      <c r="UVH423" s="141"/>
      <c r="UVI423" s="141"/>
      <c r="UVJ423" s="141"/>
      <c r="UVK423" s="141"/>
      <c r="UVL423" s="141"/>
      <c r="UVM423" s="141"/>
      <c r="UVN423" s="141"/>
      <c r="UVO423" s="141"/>
      <c r="UVP423" s="141"/>
      <c r="UVQ423" s="141"/>
      <c r="UVR423" s="141"/>
      <c r="UVS423" s="141"/>
      <c r="UVT423" s="141"/>
      <c r="UVU423" s="141"/>
      <c r="UVV423" s="141"/>
      <c r="UVW423" s="141"/>
      <c r="UVX423" s="141"/>
      <c r="UVY423" s="141"/>
      <c r="UVZ423" s="141"/>
      <c r="UWA423" s="141"/>
      <c r="UWB423" s="141"/>
      <c r="UWC423" s="141"/>
      <c r="UWD423" s="141"/>
      <c r="UWE423" s="141"/>
      <c r="UWF423" s="141"/>
      <c r="UWG423" s="141"/>
      <c r="UWH423" s="141"/>
      <c r="UWI423" s="141"/>
      <c r="UWJ423" s="141"/>
      <c r="UWK423" s="141"/>
      <c r="UWL423" s="141"/>
      <c r="UWM423" s="141"/>
      <c r="UWN423" s="141"/>
      <c r="UWO423" s="141"/>
      <c r="UWP423" s="141"/>
      <c r="UWQ423" s="141"/>
      <c r="UWR423" s="141"/>
      <c r="UWS423" s="141"/>
      <c r="UWT423" s="141"/>
      <c r="UWU423" s="141"/>
      <c r="UWV423" s="141"/>
      <c r="UWW423" s="141"/>
      <c r="UWX423" s="141"/>
      <c r="UWY423" s="141"/>
      <c r="UWZ423" s="141"/>
      <c r="UXA423" s="141"/>
      <c r="UXB423" s="141"/>
      <c r="UXC423" s="141"/>
      <c r="UXD423" s="141"/>
      <c r="UXE423" s="141"/>
      <c r="UXF423" s="141"/>
      <c r="UXG423" s="141"/>
      <c r="UXH423" s="141"/>
      <c r="UXI423" s="141"/>
      <c r="UXJ423" s="141"/>
      <c r="UXK423" s="141"/>
      <c r="UXL423" s="141"/>
      <c r="UXM423" s="141"/>
      <c r="UXN423" s="141"/>
      <c r="UXO423" s="141"/>
      <c r="UXP423" s="141"/>
      <c r="UXQ423" s="141"/>
      <c r="UXR423" s="141"/>
      <c r="UXS423" s="141"/>
      <c r="UXT423" s="141"/>
      <c r="UXU423" s="141"/>
      <c r="UXV423" s="141"/>
      <c r="UXW423" s="141"/>
      <c r="UXX423" s="141"/>
      <c r="UXY423" s="141"/>
      <c r="UXZ423" s="141"/>
      <c r="UYA423" s="141"/>
      <c r="UYB423" s="141"/>
      <c r="UYC423" s="141"/>
      <c r="UYD423" s="141"/>
      <c r="UYE423" s="141"/>
      <c r="UYF423" s="141"/>
      <c r="UYG423" s="141"/>
      <c r="UYH423" s="141"/>
      <c r="UYI423" s="141"/>
      <c r="UYJ423" s="141"/>
      <c r="UYK423" s="141"/>
      <c r="UYL423" s="141"/>
      <c r="UYM423" s="141"/>
      <c r="UYN423" s="141"/>
      <c r="UYO423" s="141"/>
      <c r="UYP423" s="141"/>
      <c r="UYQ423" s="141"/>
      <c r="UYR423" s="141"/>
      <c r="UYS423" s="141"/>
      <c r="UYT423" s="141"/>
      <c r="UYU423" s="141"/>
      <c r="UYV423" s="141"/>
      <c r="UYW423" s="141"/>
      <c r="UYX423" s="141"/>
      <c r="UYY423" s="141"/>
      <c r="UYZ423" s="141"/>
      <c r="UZA423" s="141"/>
      <c r="UZB423" s="141"/>
      <c r="UZC423" s="141"/>
      <c r="UZD423" s="141"/>
      <c r="UZE423" s="141"/>
      <c r="UZF423" s="141"/>
      <c r="UZG423" s="141"/>
      <c r="UZH423" s="141"/>
      <c r="UZI423" s="141"/>
      <c r="UZJ423" s="141"/>
      <c r="UZK423" s="141"/>
      <c r="UZL423" s="141"/>
      <c r="UZM423" s="141"/>
      <c r="UZN423" s="141"/>
      <c r="UZO423" s="141"/>
      <c r="UZP423" s="141"/>
      <c r="UZQ423" s="141"/>
      <c r="UZR423" s="141"/>
      <c r="UZS423" s="141"/>
      <c r="UZT423" s="141"/>
      <c r="UZU423" s="141"/>
      <c r="UZV423" s="141"/>
      <c r="UZW423" s="141"/>
      <c r="UZX423" s="141"/>
      <c r="UZY423" s="141"/>
      <c r="UZZ423" s="141"/>
      <c r="VAA423" s="141"/>
      <c r="VAB423" s="141"/>
      <c r="VAC423" s="141"/>
      <c r="VAD423" s="141"/>
      <c r="VAE423" s="141"/>
      <c r="VAF423" s="141"/>
      <c r="VAG423" s="141"/>
      <c r="VAH423" s="141"/>
      <c r="VAI423" s="141"/>
      <c r="VAJ423" s="141"/>
      <c r="VAK423" s="141"/>
      <c r="VAL423" s="141"/>
      <c r="VAM423" s="141"/>
      <c r="VAN423" s="141"/>
      <c r="VAO423" s="141"/>
      <c r="VAP423" s="141"/>
      <c r="VAQ423" s="141"/>
      <c r="VAR423" s="141"/>
      <c r="VAS423" s="141"/>
      <c r="VAT423" s="141"/>
      <c r="VAU423" s="141"/>
      <c r="VAV423" s="141"/>
      <c r="VAW423" s="141"/>
      <c r="VAX423" s="141"/>
      <c r="VAY423" s="141"/>
      <c r="VAZ423" s="141"/>
      <c r="VBA423" s="141"/>
      <c r="VBB423" s="141"/>
      <c r="VBC423" s="141"/>
      <c r="VBD423" s="141"/>
      <c r="VBE423" s="141"/>
      <c r="VBF423" s="141"/>
      <c r="VBG423" s="141"/>
      <c r="VBH423" s="141"/>
      <c r="VBI423" s="141"/>
      <c r="VBJ423" s="141"/>
      <c r="VBK423" s="141"/>
      <c r="VBL423" s="141"/>
      <c r="VBM423" s="141"/>
      <c r="VBN423" s="141"/>
      <c r="VBO423" s="141"/>
      <c r="VBP423" s="141"/>
      <c r="VBQ423" s="141"/>
      <c r="VBR423" s="141"/>
      <c r="VBS423" s="141"/>
      <c r="VBT423" s="141"/>
      <c r="VBU423" s="141"/>
      <c r="VBV423" s="141"/>
      <c r="VBW423" s="141"/>
      <c r="VBX423" s="141"/>
      <c r="VBY423" s="141"/>
      <c r="VBZ423" s="141"/>
      <c r="VCA423" s="141"/>
      <c r="VCB423" s="141"/>
      <c r="VCC423" s="141"/>
      <c r="VCD423" s="141"/>
      <c r="VCE423" s="141"/>
      <c r="VCF423" s="141"/>
      <c r="VCG423" s="141"/>
      <c r="VCH423" s="141"/>
      <c r="VCI423" s="141"/>
      <c r="VCJ423" s="141"/>
      <c r="VCK423" s="141"/>
      <c r="VCL423" s="141"/>
      <c r="VCM423" s="141"/>
      <c r="VCN423" s="141"/>
      <c r="VCO423" s="141"/>
      <c r="VCP423" s="141"/>
      <c r="VCQ423" s="141"/>
      <c r="VCR423" s="141"/>
      <c r="VCS423" s="141"/>
      <c r="VCT423" s="141"/>
      <c r="VCU423" s="141"/>
      <c r="VCV423" s="141"/>
      <c r="VCW423" s="141"/>
      <c r="VCX423" s="141"/>
      <c r="VCY423" s="141"/>
      <c r="VCZ423" s="141"/>
      <c r="VDA423" s="141"/>
      <c r="VDB423" s="141"/>
      <c r="VDC423" s="141"/>
      <c r="VDD423" s="141"/>
      <c r="VDE423" s="141"/>
      <c r="VDF423" s="141"/>
      <c r="VDG423" s="141"/>
      <c r="VDH423" s="141"/>
      <c r="VDI423" s="141"/>
      <c r="VDJ423" s="141"/>
      <c r="VDK423" s="141"/>
      <c r="VDL423" s="141"/>
      <c r="VDM423" s="141"/>
      <c r="VDN423" s="141"/>
      <c r="VDO423" s="141"/>
      <c r="VDP423" s="141"/>
      <c r="VDQ423" s="141"/>
      <c r="VDR423" s="141"/>
      <c r="VDS423" s="141"/>
      <c r="VDT423" s="141"/>
      <c r="VDU423" s="141"/>
      <c r="VDV423" s="141"/>
      <c r="VDW423" s="141"/>
      <c r="VDX423" s="141"/>
      <c r="VDY423" s="141"/>
      <c r="VDZ423" s="141"/>
      <c r="VEA423" s="141"/>
      <c r="VEB423" s="141"/>
      <c r="VEC423" s="141"/>
      <c r="VED423" s="141"/>
      <c r="VEE423" s="141"/>
      <c r="VEF423" s="141"/>
      <c r="VEG423" s="141"/>
      <c r="VEH423" s="141"/>
      <c r="VEI423" s="141"/>
      <c r="VEJ423" s="141"/>
      <c r="VEK423" s="141"/>
      <c r="VEL423" s="141"/>
      <c r="VEM423" s="141"/>
      <c r="VEN423" s="141"/>
      <c r="VEO423" s="141"/>
      <c r="VEP423" s="141"/>
      <c r="VEQ423" s="141"/>
      <c r="VER423" s="141"/>
      <c r="VES423" s="141"/>
      <c r="VET423" s="141"/>
      <c r="VEU423" s="141"/>
      <c r="VEV423" s="141"/>
      <c r="VEW423" s="141"/>
      <c r="VEX423" s="141"/>
      <c r="VEY423" s="141"/>
      <c r="VEZ423" s="141"/>
      <c r="VFA423" s="141"/>
      <c r="VFB423" s="141"/>
      <c r="VFC423" s="141"/>
      <c r="VFD423" s="141"/>
      <c r="VFE423" s="141"/>
      <c r="VFF423" s="141"/>
      <c r="VFG423" s="141"/>
      <c r="VFH423" s="141"/>
      <c r="VFI423" s="141"/>
      <c r="VFJ423" s="141"/>
      <c r="VFK423" s="141"/>
      <c r="VFL423" s="141"/>
      <c r="VFM423" s="141"/>
      <c r="VFN423" s="141"/>
      <c r="VFO423" s="141"/>
      <c r="VFP423" s="141"/>
      <c r="VFQ423" s="141"/>
      <c r="VFR423" s="141"/>
      <c r="VFS423" s="141"/>
      <c r="VFT423" s="141"/>
      <c r="VFU423" s="141"/>
      <c r="VFV423" s="141"/>
      <c r="VFW423" s="141"/>
      <c r="VFX423" s="141"/>
      <c r="VFY423" s="141"/>
      <c r="VFZ423" s="141"/>
      <c r="VGA423" s="141"/>
      <c r="VGB423" s="141"/>
      <c r="VGC423" s="141"/>
      <c r="VGD423" s="141"/>
      <c r="VGE423" s="141"/>
      <c r="VGF423" s="141"/>
      <c r="VGG423" s="141"/>
      <c r="VGH423" s="141"/>
      <c r="VGI423" s="141"/>
      <c r="VGJ423" s="141"/>
      <c r="VGK423" s="141"/>
      <c r="VGL423" s="141"/>
      <c r="VGM423" s="141"/>
      <c r="VGN423" s="141"/>
      <c r="VGO423" s="141"/>
      <c r="VGP423" s="141"/>
      <c r="VGQ423" s="141"/>
      <c r="VGR423" s="141"/>
      <c r="VGS423" s="141"/>
      <c r="VGT423" s="141"/>
      <c r="VGU423" s="141"/>
      <c r="VGV423" s="141"/>
      <c r="VGW423" s="141"/>
      <c r="VGX423" s="141"/>
      <c r="VGY423" s="141"/>
      <c r="VGZ423" s="141"/>
      <c r="VHA423" s="141"/>
      <c r="VHB423" s="141"/>
      <c r="VHC423" s="141"/>
      <c r="VHD423" s="141"/>
      <c r="VHE423" s="141"/>
      <c r="VHF423" s="141"/>
      <c r="VHG423" s="141"/>
      <c r="VHH423" s="141"/>
      <c r="VHI423" s="141"/>
      <c r="VHJ423" s="141"/>
      <c r="VHK423" s="141"/>
      <c r="VHL423" s="141"/>
      <c r="VHM423" s="141"/>
      <c r="VHN423" s="141"/>
      <c r="VHO423" s="141"/>
      <c r="VHP423" s="141"/>
      <c r="VHQ423" s="141"/>
      <c r="VHR423" s="141"/>
      <c r="VHS423" s="141"/>
      <c r="VHT423" s="141"/>
      <c r="VHU423" s="141"/>
      <c r="VHV423" s="141"/>
      <c r="VHW423" s="141"/>
      <c r="VHX423" s="141"/>
      <c r="VHY423" s="141"/>
      <c r="VHZ423" s="141"/>
      <c r="VIA423" s="141"/>
      <c r="VIB423" s="141"/>
      <c r="VIC423" s="141"/>
      <c r="VID423" s="141"/>
      <c r="VIE423" s="141"/>
      <c r="VIF423" s="141"/>
      <c r="VIG423" s="141"/>
      <c r="VIH423" s="141"/>
      <c r="VII423" s="141"/>
      <c r="VIJ423" s="141"/>
      <c r="VIK423" s="141"/>
      <c r="VIL423" s="141"/>
      <c r="VIM423" s="141"/>
      <c r="VIN423" s="141"/>
      <c r="VIO423" s="141"/>
      <c r="VIP423" s="141"/>
      <c r="VIQ423" s="141"/>
      <c r="VIR423" s="141"/>
      <c r="VIS423" s="141"/>
      <c r="VIT423" s="141"/>
      <c r="VIU423" s="141"/>
      <c r="VIV423" s="141"/>
      <c r="VIW423" s="141"/>
      <c r="VIX423" s="141"/>
      <c r="VIY423" s="141"/>
      <c r="VIZ423" s="141"/>
      <c r="VJA423" s="141"/>
      <c r="VJB423" s="141"/>
      <c r="VJC423" s="141"/>
      <c r="VJD423" s="141"/>
      <c r="VJE423" s="141"/>
      <c r="VJF423" s="141"/>
      <c r="VJG423" s="141"/>
      <c r="VJH423" s="141"/>
      <c r="VJI423" s="141"/>
      <c r="VJJ423" s="141"/>
      <c r="VJK423" s="141"/>
      <c r="VJL423" s="141"/>
      <c r="VJM423" s="141"/>
      <c r="VJN423" s="141"/>
      <c r="VJO423" s="141"/>
      <c r="VJP423" s="141"/>
      <c r="VJQ423" s="141"/>
      <c r="VJR423" s="141"/>
      <c r="VJS423" s="141"/>
      <c r="VJT423" s="141"/>
      <c r="VJU423" s="141"/>
      <c r="VJV423" s="141"/>
      <c r="VJW423" s="141"/>
      <c r="VJX423" s="141"/>
      <c r="VJY423" s="141"/>
      <c r="VJZ423" s="141"/>
      <c r="VKA423" s="141"/>
      <c r="VKB423" s="141"/>
      <c r="VKC423" s="141"/>
      <c r="VKD423" s="141"/>
      <c r="VKE423" s="141"/>
      <c r="VKF423" s="141"/>
      <c r="VKG423" s="141"/>
      <c r="VKH423" s="141"/>
      <c r="VKI423" s="141"/>
      <c r="VKJ423" s="141"/>
      <c r="VKK423" s="141"/>
      <c r="VKL423" s="141"/>
      <c r="VKM423" s="141"/>
      <c r="VKN423" s="141"/>
      <c r="VKO423" s="141"/>
      <c r="VKP423" s="141"/>
      <c r="VKQ423" s="141"/>
      <c r="VKR423" s="141"/>
      <c r="VKS423" s="141"/>
      <c r="VKT423" s="141"/>
      <c r="VKU423" s="141"/>
      <c r="VKV423" s="141"/>
      <c r="VKW423" s="141"/>
      <c r="VKX423" s="141"/>
      <c r="VKY423" s="141"/>
      <c r="VKZ423" s="141"/>
      <c r="VLA423" s="141"/>
      <c r="VLB423" s="141"/>
      <c r="VLC423" s="141"/>
      <c r="VLD423" s="141"/>
      <c r="VLE423" s="141"/>
      <c r="VLF423" s="141"/>
      <c r="VLG423" s="141"/>
      <c r="VLH423" s="141"/>
      <c r="VLI423" s="141"/>
      <c r="VLJ423" s="141"/>
      <c r="VLK423" s="141"/>
      <c r="VLL423" s="141"/>
      <c r="VLM423" s="141"/>
      <c r="VLN423" s="141"/>
      <c r="VLO423" s="141"/>
      <c r="VLP423" s="141"/>
      <c r="VLQ423" s="141"/>
      <c r="VLR423" s="141"/>
      <c r="VLS423" s="141"/>
      <c r="VLT423" s="141"/>
      <c r="VLU423" s="141"/>
      <c r="VLV423" s="141"/>
      <c r="VLW423" s="141"/>
      <c r="VLX423" s="141"/>
      <c r="VLY423" s="141"/>
      <c r="VLZ423" s="141"/>
      <c r="VMA423" s="141"/>
      <c r="VMB423" s="141"/>
      <c r="VMC423" s="141"/>
      <c r="VMD423" s="141"/>
      <c r="VME423" s="141"/>
      <c r="VMF423" s="141"/>
      <c r="VMG423" s="141"/>
      <c r="VMH423" s="141"/>
      <c r="VMI423" s="141"/>
      <c r="VMJ423" s="141"/>
      <c r="VMK423" s="141"/>
      <c r="VML423" s="141"/>
      <c r="VMM423" s="141"/>
      <c r="VMN423" s="141"/>
      <c r="VMO423" s="141"/>
      <c r="VMP423" s="141"/>
      <c r="VMQ423" s="141"/>
      <c r="VMR423" s="141"/>
      <c r="VMS423" s="141"/>
      <c r="VMT423" s="141"/>
      <c r="VMU423" s="141"/>
      <c r="VMV423" s="141"/>
      <c r="VMW423" s="141"/>
      <c r="VMX423" s="141"/>
      <c r="VMY423" s="141"/>
      <c r="VMZ423" s="141"/>
      <c r="VNA423" s="141"/>
      <c r="VNB423" s="141"/>
      <c r="VNC423" s="141"/>
      <c r="VND423" s="141"/>
      <c r="VNE423" s="141"/>
      <c r="VNF423" s="141"/>
      <c r="VNG423" s="141"/>
      <c r="VNH423" s="141"/>
      <c r="VNI423" s="141"/>
      <c r="VNJ423" s="141"/>
      <c r="VNK423" s="141"/>
      <c r="VNL423" s="141"/>
      <c r="VNM423" s="141"/>
      <c r="VNN423" s="141"/>
      <c r="VNO423" s="141"/>
      <c r="VNP423" s="141"/>
      <c r="VNQ423" s="141"/>
      <c r="VNR423" s="141"/>
      <c r="VNS423" s="141"/>
      <c r="VNT423" s="141"/>
      <c r="VNU423" s="141"/>
      <c r="VNV423" s="141"/>
      <c r="VNW423" s="141"/>
      <c r="VNX423" s="141"/>
      <c r="VNY423" s="141"/>
      <c r="VNZ423" s="141"/>
      <c r="VOA423" s="141"/>
      <c r="VOB423" s="141"/>
      <c r="VOC423" s="141"/>
      <c r="VOD423" s="141"/>
      <c r="VOE423" s="141"/>
      <c r="VOF423" s="141"/>
      <c r="VOG423" s="141"/>
      <c r="VOH423" s="141"/>
      <c r="VOI423" s="141"/>
      <c r="VOJ423" s="141"/>
      <c r="VOK423" s="141"/>
      <c r="VOL423" s="141"/>
      <c r="VOM423" s="141"/>
      <c r="VON423" s="141"/>
      <c r="VOO423" s="141"/>
      <c r="VOP423" s="141"/>
      <c r="VOQ423" s="141"/>
      <c r="VOR423" s="141"/>
      <c r="VOS423" s="141"/>
      <c r="VOT423" s="141"/>
      <c r="VOU423" s="141"/>
      <c r="VOV423" s="141"/>
      <c r="VOW423" s="141"/>
      <c r="VOX423" s="141"/>
      <c r="VOY423" s="141"/>
      <c r="VOZ423" s="141"/>
      <c r="VPA423" s="141"/>
      <c r="VPB423" s="141"/>
      <c r="VPC423" s="141"/>
      <c r="VPD423" s="141"/>
      <c r="VPE423" s="141"/>
      <c r="VPF423" s="141"/>
      <c r="VPG423" s="141"/>
      <c r="VPH423" s="141"/>
      <c r="VPI423" s="141"/>
      <c r="VPJ423" s="141"/>
      <c r="VPK423" s="141"/>
      <c r="VPL423" s="141"/>
      <c r="VPM423" s="141"/>
      <c r="VPN423" s="141"/>
      <c r="VPO423" s="141"/>
      <c r="VPP423" s="141"/>
      <c r="VPQ423" s="141"/>
      <c r="VPR423" s="141"/>
      <c r="VPS423" s="141"/>
      <c r="VPT423" s="141"/>
      <c r="VPU423" s="141"/>
      <c r="VPV423" s="141"/>
      <c r="VPW423" s="141"/>
      <c r="VPX423" s="141"/>
      <c r="VPY423" s="141"/>
      <c r="VPZ423" s="141"/>
      <c r="VQA423" s="141"/>
      <c r="VQB423" s="141"/>
      <c r="VQC423" s="141"/>
      <c r="VQD423" s="141"/>
      <c r="VQE423" s="141"/>
      <c r="VQF423" s="141"/>
      <c r="VQG423" s="141"/>
      <c r="VQH423" s="141"/>
      <c r="VQI423" s="141"/>
      <c r="VQJ423" s="141"/>
      <c r="VQK423" s="141"/>
      <c r="VQL423" s="141"/>
      <c r="VQM423" s="141"/>
      <c r="VQN423" s="141"/>
      <c r="VQO423" s="141"/>
      <c r="VQP423" s="141"/>
      <c r="VQQ423" s="141"/>
      <c r="VQR423" s="141"/>
      <c r="VQS423" s="141"/>
      <c r="VQT423" s="141"/>
      <c r="VQU423" s="141"/>
      <c r="VQV423" s="141"/>
      <c r="VQW423" s="141"/>
      <c r="VQX423" s="141"/>
      <c r="VQY423" s="141"/>
      <c r="VQZ423" s="141"/>
      <c r="VRA423" s="141"/>
      <c r="VRB423" s="141"/>
      <c r="VRC423" s="141"/>
      <c r="VRD423" s="141"/>
      <c r="VRE423" s="141"/>
      <c r="VRF423" s="141"/>
      <c r="VRG423" s="141"/>
      <c r="VRH423" s="141"/>
      <c r="VRI423" s="141"/>
      <c r="VRJ423" s="141"/>
      <c r="VRK423" s="141"/>
      <c r="VRL423" s="141"/>
      <c r="VRM423" s="141"/>
      <c r="VRN423" s="141"/>
      <c r="VRO423" s="141"/>
      <c r="VRP423" s="141"/>
      <c r="VRQ423" s="141"/>
      <c r="VRR423" s="141"/>
      <c r="VRS423" s="141"/>
      <c r="VRT423" s="141"/>
      <c r="VRU423" s="141"/>
      <c r="VRV423" s="141"/>
      <c r="VRW423" s="141"/>
      <c r="VRX423" s="141"/>
      <c r="VRY423" s="141"/>
      <c r="VRZ423" s="141"/>
      <c r="VSA423" s="141"/>
      <c r="VSB423" s="141"/>
      <c r="VSC423" s="141"/>
      <c r="VSD423" s="141"/>
      <c r="VSE423" s="141"/>
      <c r="VSF423" s="141"/>
      <c r="VSG423" s="141"/>
      <c r="VSH423" s="141"/>
      <c r="VSI423" s="141"/>
      <c r="VSJ423" s="141"/>
      <c r="VSK423" s="141"/>
      <c r="VSL423" s="141"/>
      <c r="VSM423" s="141"/>
      <c r="VSN423" s="141"/>
      <c r="VSO423" s="141"/>
      <c r="VSP423" s="141"/>
      <c r="VSQ423" s="141"/>
      <c r="VSR423" s="141"/>
      <c r="VSS423" s="141"/>
      <c r="VST423" s="141"/>
      <c r="VSU423" s="141"/>
      <c r="VSV423" s="141"/>
      <c r="VSW423" s="141"/>
      <c r="VSX423" s="141"/>
      <c r="VSY423" s="141"/>
      <c r="VSZ423" s="141"/>
      <c r="VTA423" s="141"/>
      <c r="VTB423" s="141"/>
      <c r="VTC423" s="141"/>
      <c r="VTD423" s="141"/>
      <c r="VTE423" s="141"/>
      <c r="VTF423" s="141"/>
      <c r="VTG423" s="141"/>
      <c r="VTH423" s="141"/>
      <c r="VTI423" s="141"/>
      <c r="VTJ423" s="141"/>
      <c r="VTK423" s="141"/>
      <c r="VTL423" s="141"/>
      <c r="VTM423" s="141"/>
      <c r="VTN423" s="141"/>
      <c r="VTO423" s="141"/>
      <c r="VTP423" s="141"/>
      <c r="VTQ423" s="141"/>
      <c r="VTR423" s="141"/>
      <c r="VTS423" s="141"/>
      <c r="VTT423" s="141"/>
      <c r="VTU423" s="141"/>
      <c r="VTV423" s="141"/>
      <c r="VTW423" s="141"/>
      <c r="VTX423" s="141"/>
      <c r="VTY423" s="141"/>
      <c r="VTZ423" s="141"/>
      <c r="VUA423" s="141"/>
      <c r="VUB423" s="141"/>
      <c r="VUC423" s="141"/>
      <c r="VUD423" s="141"/>
      <c r="VUE423" s="141"/>
      <c r="VUF423" s="141"/>
      <c r="VUG423" s="141"/>
      <c r="VUH423" s="141"/>
      <c r="VUI423" s="141"/>
      <c r="VUJ423" s="141"/>
      <c r="VUK423" s="141"/>
      <c r="VUL423" s="141"/>
      <c r="VUM423" s="141"/>
      <c r="VUN423" s="141"/>
      <c r="VUO423" s="141"/>
      <c r="VUP423" s="141"/>
      <c r="VUQ423" s="141"/>
      <c r="VUR423" s="141"/>
      <c r="VUS423" s="141"/>
      <c r="VUT423" s="141"/>
      <c r="VUU423" s="141"/>
      <c r="VUV423" s="141"/>
      <c r="VUW423" s="141"/>
      <c r="VUX423" s="141"/>
      <c r="VUY423" s="141"/>
      <c r="VUZ423" s="141"/>
      <c r="VVA423" s="141"/>
      <c r="VVB423" s="141"/>
      <c r="VVC423" s="141"/>
      <c r="VVD423" s="141"/>
      <c r="VVE423" s="141"/>
      <c r="VVF423" s="141"/>
      <c r="VVG423" s="141"/>
      <c r="VVH423" s="141"/>
      <c r="VVI423" s="141"/>
      <c r="VVJ423" s="141"/>
      <c r="VVK423" s="141"/>
      <c r="VVL423" s="141"/>
      <c r="VVM423" s="141"/>
      <c r="VVN423" s="141"/>
      <c r="VVO423" s="141"/>
      <c r="VVP423" s="141"/>
      <c r="VVQ423" s="141"/>
      <c r="VVR423" s="141"/>
      <c r="VVS423" s="141"/>
      <c r="VVT423" s="141"/>
      <c r="VVU423" s="141"/>
      <c r="VVV423" s="141"/>
      <c r="VVW423" s="141"/>
      <c r="VVX423" s="141"/>
      <c r="VVY423" s="141"/>
      <c r="VVZ423" s="141"/>
      <c r="VWA423" s="141"/>
      <c r="VWB423" s="141"/>
      <c r="VWC423" s="141"/>
      <c r="VWD423" s="141"/>
      <c r="VWE423" s="141"/>
      <c r="VWF423" s="141"/>
      <c r="VWG423" s="141"/>
      <c r="VWH423" s="141"/>
      <c r="VWI423" s="141"/>
      <c r="VWJ423" s="141"/>
      <c r="VWK423" s="141"/>
      <c r="VWL423" s="141"/>
      <c r="VWM423" s="141"/>
      <c r="VWN423" s="141"/>
      <c r="VWO423" s="141"/>
      <c r="VWP423" s="141"/>
      <c r="VWQ423" s="141"/>
      <c r="VWR423" s="141"/>
      <c r="VWS423" s="141"/>
      <c r="VWT423" s="141"/>
      <c r="VWU423" s="141"/>
      <c r="VWV423" s="141"/>
      <c r="VWW423" s="141"/>
      <c r="VWX423" s="141"/>
      <c r="VWY423" s="141"/>
      <c r="VWZ423" s="141"/>
      <c r="VXA423" s="141"/>
      <c r="VXB423" s="141"/>
      <c r="VXC423" s="141"/>
      <c r="VXD423" s="141"/>
      <c r="VXE423" s="141"/>
      <c r="VXF423" s="141"/>
      <c r="VXG423" s="141"/>
      <c r="VXH423" s="141"/>
      <c r="VXI423" s="141"/>
      <c r="VXJ423" s="141"/>
      <c r="VXK423" s="141"/>
      <c r="VXL423" s="141"/>
      <c r="VXM423" s="141"/>
      <c r="VXN423" s="141"/>
      <c r="VXO423" s="141"/>
      <c r="VXP423" s="141"/>
      <c r="VXQ423" s="141"/>
      <c r="VXR423" s="141"/>
      <c r="VXS423" s="141"/>
      <c r="VXT423" s="141"/>
      <c r="VXU423" s="141"/>
      <c r="VXV423" s="141"/>
      <c r="VXW423" s="141"/>
      <c r="VXX423" s="141"/>
      <c r="VXY423" s="141"/>
      <c r="VXZ423" s="141"/>
      <c r="VYA423" s="141"/>
      <c r="VYB423" s="141"/>
      <c r="VYC423" s="141"/>
      <c r="VYD423" s="141"/>
      <c r="VYE423" s="141"/>
      <c r="VYF423" s="141"/>
      <c r="VYG423" s="141"/>
      <c r="VYH423" s="141"/>
      <c r="VYI423" s="141"/>
      <c r="VYJ423" s="141"/>
      <c r="VYK423" s="141"/>
      <c r="VYL423" s="141"/>
      <c r="VYM423" s="141"/>
      <c r="VYN423" s="141"/>
      <c r="VYO423" s="141"/>
      <c r="VYP423" s="141"/>
      <c r="VYQ423" s="141"/>
      <c r="VYR423" s="141"/>
      <c r="VYS423" s="141"/>
      <c r="VYT423" s="141"/>
      <c r="VYU423" s="141"/>
      <c r="VYV423" s="141"/>
      <c r="VYW423" s="141"/>
      <c r="VYX423" s="141"/>
      <c r="VYY423" s="141"/>
      <c r="VYZ423" s="141"/>
      <c r="VZA423" s="141"/>
      <c r="VZB423" s="141"/>
      <c r="VZC423" s="141"/>
      <c r="VZD423" s="141"/>
      <c r="VZE423" s="141"/>
      <c r="VZF423" s="141"/>
      <c r="VZG423" s="141"/>
      <c r="VZH423" s="141"/>
      <c r="VZI423" s="141"/>
      <c r="VZJ423" s="141"/>
      <c r="VZK423" s="141"/>
      <c r="VZL423" s="141"/>
      <c r="VZM423" s="141"/>
      <c r="VZN423" s="141"/>
      <c r="VZO423" s="141"/>
      <c r="VZP423" s="141"/>
      <c r="VZQ423" s="141"/>
      <c r="VZR423" s="141"/>
      <c r="VZS423" s="141"/>
      <c r="VZT423" s="141"/>
      <c r="VZU423" s="141"/>
      <c r="VZV423" s="141"/>
      <c r="VZW423" s="141"/>
      <c r="VZX423" s="141"/>
      <c r="VZY423" s="141"/>
      <c r="VZZ423" s="141"/>
      <c r="WAA423" s="141"/>
      <c r="WAB423" s="141"/>
      <c r="WAC423" s="141"/>
      <c r="WAD423" s="141"/>
      <c r="WAE423" s="141"/>
      <c r="WAF423" s="141"/>
      <c r="WAG423" s="141"/>
      <c r="WAH423" s="141"/>
      <c r="WAI423" s="141"/>
      <c r="WAJ423" s="141"/>
      <c r="WAK423" s="141"/>
      <c r="WAL423" s="141"/>
      <c r="WAM423" s="141"/>
      <c r="WAN423" s="141"/>
      <c r="WAO423" s="141"/>
      <c r="WAP423" s="141"/>
      <c r="WAQ423" s="141"/>
      <c r="WAR423" s="141"/>
      <c r="WAS423" s="141"/>
      <c r="WAT423" s="141"/>
      <c r="WAU423" s="141"/>
      <c r="WAV423" s="141"/>
      <c r="WAW423" s="141"/>
      <c r="WAX423" s="141"/>
      <c r="WAY423" s="141"/>
      <c r="WAZ423" s="141"/>
      <c r="WBA423" s="141"/>
      <c r="WBB423" s="141"/>
      <c r="WBC423" s="141"/>
      <c r="WBD423" s="141"/>
      <c r="WBE423" s="141"/>
      <c r="WBF423" s="141"/>
      <c r="WBG423" s="141"/>
      <c r="WBH423" s="141"/>
      <c r="WBI423" s="141"/>
      <c r="WBJ423" s="141"/>
      <c r="WBK423" s="141"/>
      <c r="WBL423" s="141"/>
      <c r="WBM423" s="141"/>
      <c r="WBN423" s="141"/>
      <c r="WBO423" s="141"/>
      <c r="WBP423" s="141"/>
      <c r="WBQ423" s="141"/>
      <c r="WBR423" s="141"/>
      <c r="WBS423" s="141"/>
      <c r="WBT423" s="141"/>
      <c r="WBU423" s="141"/>
      <c r="WBV423" s="141"/>
      <c r="WBW423" s="141"/>
      <c r="WBX423" s="141"/>
      <c r="WBY423" s="141"/>
      <c r="WBZ423" s="141"/>
      <c r="WCA423" s="141"/>
      <c r="WCB423" s="141"/>
      <c r="WCC423" s="141"/>
      <c r="WCD423" s="141"/>
      <c r="WCE423" s="141"/>
      <c r="WCF423" s="141"/>
      <c r="WCG423" s="141"/>
      <c r="WCH423" s="141"/>
      <c r="WCI423" s="141"/>
      <c r="WCJ423" s="141"/>
      <c r="WCK423" s="141"/>
      <c r="WCL423" s="141"/>
      <c r="WCM423" s="141"/>
      <c r="WCN423" s="141"/>
      <c r="WCO423" s="141"/>
      <c r="WCP423" s="141"/>
      <c r="WCQ423" s="141"/>
      <c r="WCR423" s="141"/>
      <c r="WCS423" s="141"/>
      <c r="WCT423" s="141"/>
      <c r="WCU423" s="141"/>
      <c r="WCV423" s="141"/>
      <c r="WCW423" s="141"/>
      <c r="WCX423" s="141"/>
      <c r="WCY423" s="141"/>
      <c r="WCZ423" s="141"/>
      <c r="WDA423" s="141"/>
      <c r="WDB423" s="141"/>
      <c r="WDC423" s="141"/>
      <c r="WDD423" s="141"/>
      <c r="WDE423" s="141"/>
      <c r="WDF423" s="141"/>
      <c r="WDG423" s="141"/>
      <c r="WDH423" s="141"/>
      <c r="WDI423" s="141"/>
      <c r="WDJ423" s="141"/>
      <c r="WDK423" s="141"/>
      <c r="WDL423" s="141"/>
      <c r="WDM423" s="141"/>
      <c r="WDN423" s="141"/>
      <c r="WDO423" s="141"/>
      <c r="WDP423" s="141"/>
      <c r="WDQ423" s="141"/>
      <c r="WDR423" s="141"/>
      <c r="WDS423" s="141"/>
      <c r="WDT423" s="141"/>
      <c r="WDU423" s="141"/>
      <c r="WDV423" s="141"/>
      <c r="WDW423" s="141"/>
      <c r="WDX423" s="141"/>
      <c r="WDY423" s="141"/>
      <c r="WDZ423" s="141"/>
      <c r="WEA423" s="141"/>
      <c r="WEB423" s="141"/>
      <c r="WEC423" s="141"/>
      <c r="WED423" s="141"/>
      <c r="WEE423" s="141"/>
      <c r="WEF423" s="141"/>
      <c r="WEG423" s="141"/>
      <c r="WEH423" s="141"/>
      <c r="WEI423" s="141"/>
      <c r="WEJ423" s="141"/>
      <c r="WEK423" s="141"/>
      <c r="WEL423" s="141"/>
      <c r="WEM423" s="141"/>
      <c r="WEN423" s="141"/>
      <c r="WEO423" s="141"/>
      <c r="WEP423" s="141"/>
      <c r="WEQ423" s="141"/>
      <c r="WER423" s="141"/>
      <c r="WES423" s="141"/>
      <c r="WET423" s="141"/>
      <c r="WEU423" s="141"/>
      <c r="WEV423" s="141"/>
      <c r="WEW423" s="141"/>
      <c r="WEX423" s="141"/>
      <c r="WEY423" s="141"/>
      <c r="WEZ423" s="141"/>
      <c r="WFA423" s="141"/>
      <c r="WFB423" s="141"/>
      <c r="WFC423" s="141"/>
      <c r="WFD423" s="141"/>
      <c r="WFE423" s="141"/>
      <c r="WFF423" s="141"/>
      <c r="WFG423" s="141"/>
      <c r="WFH423" s="141"/>
      <c r="WFI423" s="141"/>
      <c r="WFJ423" s="141"/>
      <c r="WFK423" s="141"/>
      <c r="WFL423" s="141"/>
      <c r="WFM423" s="141"/>
      <c r="WFN423" s="141"/>
      <c r="WFO423" s="141"/>
      <c r="WFP423" s="141"/>
      <c r="WFQ423" s="141"/>
      <c r="WFR423" s="141"/>
      <c r="WFS423" s="141"/>
      <c r="WFT423" s="141"/>
      <c r="WFU423" s="141"/>
      <c r="WFV423" s="141"/>
      <c r="WFW423" s="141"/>
      <c r="WFX423" s="141"/>
      <c r="WFY423" s="141"/>
      <c r="WFZ423" s="141"/>
      <c r="WGA423" s="141"/>
      <c r="WGB423" s="141"/>
      <c r="WGC423" s="141"/>
      <c r="WGD423" s="141"/>
      <c r="WGE423" s="141"/>
      <c r="WGF423" s="141"/>
      <c r="WGG423" s="141"/>
      <c r="WGH423" s="141"/>
      <c r="WGI423" s="141"/>
      <c r="WGJ423" s="141"/>
      <c r="WGK423" s="141"/>
      <c r="WGL423" s="141"/>
      <c r="WGM423" s="141"/>
      <c r="WGN423" s="141"/>
      <c r="WGO423" s="141"/>
      <c r="WGP423" s="141"/>
      <c r="WGQ423" s="141"/>
      <c r="WGR423" s="141"/>
      <c r="WGS423" s="141"/>
      <c r="WGT423" s="141"/>
      <c r="WGU423" s="141"/>
      <c r="WGV423" s="141"/>
      <c r="WGW423" s="141"/>
      <c r="WGX423" s="141"/>
      <c r="WGY423" s="141"/>
      <c r="WGZ423" s="141"/>
      <c r="WHA423" s="141"/>
      <c r="WHB423" s="141"/>
      <c r="WHC423" s="141"/>
      <c r="WHD423" s="141"/>
      <c r="WHE423" s="141"/>
      <c r="WHF423" s="141"/>
      <c r="WHG423" s="141"/>
      <c r="WHH423" s="141"/>
      <c r="WHI423" s="141"/>
      <c r="WHJ423" s="141"/>
      <c r="WHK423" s="141"/>
      <c r="WHL423" s="141"/>
      <c r="WHM423" s="141"/>
      <c r="WHN423" s="141"/>
      <c r="WHO423" s="141"/>
      <c r="WHP423" s="141"/>
      <c r="WHQ423" s="141"/>
      <c r="WHR423" s="141"/>
      <c r="WHS423" s="141"/>
      <c r="WHT423" s="141"/>
      <c r="WHU423" s="141"/>
      <c r="WHV423" s="141"/>
      <c r="WHW423" s="141"/>
      <c r="WHX423" s="141"/>
      <c r="WHY423" s="141"/>
      <c r="WHZ423" s="141"/>
      <c r="WIA423" s="141"/>
      <c r="WIB423" s="141"/>
      <c r="WIC423" s="141"/>
      <c r="WID423" s="141"/>
      <c r="WIE423" s="141"/>
      <c r="WIF423" s="141"/>
      <c r="WIG423" s="141"/>
      <c r="WIH423" s="141"/>
      <c r="WII423" s="141"/>
      <c r="WIJ423" s="141"/>
      <c r="WIK423" s="141"/>
      <c r="WIL423" s="141"/>
      <c r="WIM423" s="141"/>
      <c r="WIN423" s="141"/>
      <c r="WIO423" s="141"/>
      <c r="WIP423" s="141"/>
      <c r="WIQ423" s="141"/>
      <c r="WIR423" s="141"/>
      <c r="WIS423" s="141"/>
      <c r="WIT423" s="141"/>
      <c r="WIU423" s="141"/>
      <c r="WIV423" s="141"/>
      <c r="WIW423" s="141"/>
      <c r="WIX423" s="141"/>
      <c r="WIY423" s="141"/>
      <c r="WIZ423" s="141"/>
      <c r="WJA423" s="141"/>
      <c r="WJB423" s="141"/>
      <c r="WJC423" s="141"/>
      <c r="WJD423" s="141"/>
      <c r="WJE423" s="141"/>
      <c r="WJF423" s="141"/>
      <c r="WJG423" s="141"/>
      <c r="WJH423" s="141"/>
      <c r="WJI423" s="141"/>
      <c r="WJJ423" s="141"/>
      <c r="WJK423" s="141"/>
      <c r="WJL423" s="141"/>
      <c r="WJM423" s="141"/>
      <c r="WJN423" s="141"/>
      <c r="WJO423" s="141"/>
      <c r="WJP423" s="141"/>
      <c r="WJQ423" s="141"/>
      <c r="WJR423" s="141"/>
      <c r="WJS423" s="141"/>
      <c r="WJT423" s="141"/>
      <c r="WJU423" s="141"/>
      <c r="WJV423" s="141"/>
      <c r="WJW423" s="141"/>
      <c r="WJX423" s="141"/>
      <c r="WJY423" s="141"/>
      <c r="WJZ423" s="141"/>
      <c r="WKA423" s="141"/>
      <c r="WKB423" s="141"/>
      <c r="WKC423" s="141"/>
      <c r="WKD423" s="141"/>
      <c r="WKE423" s="141"/>
      <c r="WKF423" s="141"/>
      <c r="WKG423" s="141"/>
      <c r="WKH423" s="141"/>
      <c r="WKI423" s="141"/>
      <c r="WKJ423" s="141"/>
      <c r="WKK423" s="141"/>
      <c r="WKL423" s="141"/>
      <c r="WKM423" s="141"/>
      <c r="WKN423" s="141"/>
      <c r="WKO423" s="141"/>
      <c r="WKP423" s="141"/>
      <c r="WKQ423" s="141"/>
      <c r="WKR423" s="141"/>
      <c r="WKS423" s="141"/>
      <c r="WKT423" s="141"/>
      <c r="WKU423" s="141"/>
      <c r="WKV423" s="141"/>
      <c r="WKW423" s="141"/>
      <c r="WKX423" s="141"/>
      <c r="WKY423" s="141"/>
      <c r="WKZ423" s="141"/>
      <c r="WLA423" s="141"/>
      <c r="WLB423" s="141"/>
      <c r="WLC423" s="141"/>
      <c r="WLD423" s="141"/>
      <c r="WLE423" s="141"/>
      <c r="WLF423" s="141"/>
      <c r="WLG423" s="141"/>
      <c r="WLH423" s="141"/>
      <c r="WLI423" s="141"/>
      <c r="WLJ423" s="141"/>
      <c r="WLK423" s="141"/>
      <c r="WLL423" s="141"/>
      <c r="WLM423" s="141"/>
      <c r="WLN423" s="141"/>
      <c r="WLO423" s="141"/>
      <c r="WLP423" s="141"/>
      <c r="WLQ423" s="141"/>
      <c r="WLR423" s="141"/>
      <c r="WLS423" s="141"/>
      <c r="WLT423" s="141"/>
      <c r="WLU423" s="141"/>
      <c r="WLV423" s="141"/>
      <c r="WLW423" s="141"/>
      <c r="WLX423" s="141"/>
      <c r="WLY423" s="141"/>
      <c r="WLZ423" s="141"/>
      <c r="WMA423" s="141"/>
      <c r="WMB423" s="141"/>
      <c r="WMC423" s="141"/>
      <c r="WMD423" s="141"/>
      <c r="WME423" s="141"/>
      <c r="WMF423" s="141"/>
      <c r="WMG423" s="141"/>
      <c r="WMH423" s="141"/>
      <c r="WMI423" s="141"/>
      <c r="WMJ423" s="141"/>
      <c r="WMK423" s="141"/>
      <c r="WML423" s="141"/>
      <c r="WMM423" s="141"/>
      <c r="WMN423" s="141"/>
      <c r="WMO423" s="141"/>
      <c r="WMP423" s="141"/>
      <c r="WMQ423" s="141"/>
      <c r="WMR423" s="141"/>
      <c r="WMS423" s="141"/>
      <c r="WMT423" s="141"/>
      <c r="WMU423" s="141"/>
      <c r="WMV423" s="141"/>
      <c r="WMW423" s="141"/>
      <c r="WMX423" s="141"/>
      <c r="WMY423" s="141"/>
      <c r="WMZ423" s="141"/>
      <c r="WNA423" s="141"/>
      <c r="WNB423" s="141"/>
      <c r="WNC423" s="141"/>
      <c r="WND423" s="141"/>
      <c r="WNE423" s="141"/>
      <c r="WNF423" s="141"/>
      <c r="WNG423" s="141"/>
      <c r="WNH423" s="141"/>
      <c r="WNI423" s="141"/>
      <c r="WNJ423" s="141"/>
      <c r="WNK423" s="141"/>
      <c r="WNL423" s="141"/>
      <c r="WNM423" s="141"/>
      <c r="WNN423" s="141"/>
      <c r="WNO423" s="141"/>
      <c r="WNP423" s="141"/>
      <c r="WNQ423" s="141"/>
      <c r="WNR423" s="141"/>
      <c r="WNS423" s="141"/>
      <c r="WNT423" s="141"/>
      <c r="WNU423" s="141"/>
      <c r="WNV423" s="141"/>
      <c r="WNW423" s="141"/>
      <c r="WNX423" s="141"/>
      <c r="WNY423" s="141"/>
      <c r="WNZ423" s="141"/>
      <c r="WOA423" s="141"/>
      <c r="WOB423" s="141"/>
      <c r="WOC423" s="141"/>
      <c r="WOD423" s="141"/>
      <c r="WOE423" s="141"/>
      <c r="WOF423" s="141"/>
      <c r="WOG423" s="141"/>
      <c r="WOH423" s="141"/>
      <c r="WOI423" s="141"/>
      <c r="WOJ423" s="141"/>
      <c r="WOK423" s="141"/>
      <c r="WOL423" s="141"/>
      <c r="WOM423" s="141"/>
      <c r="WON423" s="141"/>
      <c r="WOO423" s="141"/>
      <c r="WOP423" s="141"/>
      <c r="WOQ423" s="141"/>
      <c r="WOR423" s="141"/>
      <c r="WOS423" s="141"/>
      <c r="WOT423" s="141"/>
      <c r="WOU423" s="141"/>
      <c r="WOV423" s="141"/>
      <c r="WOW423" s="141"/>
      <c r="WOX423" s="141"/>
      <c r="WOY423" s="141"/>
      <c r="WOZ423" s="141"/>
      <c r="WPA423" s="141"/>
      <c r="WPB423" s="141"/>
      <c r="WPC423" s="141"/>
      <c r="WPD423" s="141"/>
      <c r="WPE423" s="141"/>
      <c r="WPF423" s="141"/>
      <c r="WPG423" s="141"/>
      <c r="WPH423" s="141"/>
      <c r="WPI423" s="141"/>
      <c r="WPJ423" s="141"/>
      <c r="WPK423" s="141"/>
      <c r="WPL423" s="141"/>
      <c r="WPM423" s="141"/>
      <c r="WPN423" s="141"/>
      <c r="WPO423" s="141"/>
      <c r="WPP423" s="141"/>
      <c r="WPQ423" s="141"/>
      <c r="WPR423" s="141"/>
      <c r="WPS423" s="141"/>
      <c r="WPT423" s="141"/>
      <c r="WPU423" s="141"/>
      <c r="WPV423" s="141"/>
      <c r="WPW423" s="141"/>
      <c r="WPX423" s="141"/>
      <c r="WPY423" s="141"/>
      <c r="WPZ423" s="141"/>
      <c r="WQA423" s="141"/>
      <c r="WQB423" s="141"/>
      <c r="WQC423" s="141"/>
      <c r="WQD423" s="141"/>
      <c r="WQE423" s="141"/>
      <c r="WQF423" s="141"/>
      <c r="WQG423" s="141"/>
      <c r="WQH423" s="141"/>
      <c r="WQI423" s="141"/>
      <c r="WQJ423" s="141"/>
      <c r="WQK423" s="141"/>
      <c r="WQL423" s="141"/>
      <c r="WQM423" s="141"/>
      <c r="WQN423" s="141"/>
      <c r="WQO423" s="141"/>
      <c r="WQP423" s="141"/>
      <c r="WQQ423" s="141"/>
      <c r="WQR423" s="141"/>
      <c r="WQS423" s="141"/>
      <c r="WQT423" s="141"/>
      <c r="WQU423" s="141"/>
      <c r="WQV423" s="141"/>
      <c r="WQW423" s="141"/>
      <c r="WQX423" s="141"/>
      <c r="WQY423" s="141"/>
      <c r="WQZ423" s="141"/>
      <c r="WRA423" s="141"/>
      <c r="WRB423" s="141"/>
      <c r="WRC423" s="141"/>
      <c r="WRD423" s="141"/>
      <c r="WRE423" s="141"/>
      <c r="WRF423" s="141"/>
      <c r="WRG423" s="141"/>
      <c r="WRH423" s="141"/>
      <c r="WRI423" s="141"/>
      <c r="WRJ423" s="141"/>
      <c r="WRK423" s="141"/>
      <c r="WRL423" s="141"/>
      <c r="WRM423" s="141"/>
      <c r="WRN423" s="141"/>
      <c r="WRO423" s="141"/>
      <c r="WRP423" s="141"/>
      <c r="WRQ423" s="141"/>
      <c r="WRR423" s="141"/>
      <c r="WRS423" s="141"/>
      <c r="WRT423" s="141"/>
      <c r="WRU423" s="141"/>
      <c r="WRV423" s="141"/>
      <c r="WRW423" s="141"/>
      <c r="WRX423" s="141"/>
      <c r="WRY423" s="141"/>
      <c r="WRZ423" s="141"/>
      <c r="WSA423" s="141"/>
      <c r="WSB423" s="141"/>
      <c r="WSC423" s="141"/>
      <c r="WSD423" s="141"/>
      <c r="WSE423" s="141"/>
      <c r="WSF423" s="141"/>
      <c r="WSG423" s="141"/>
      <c r="WSH423" s="141"/>
      <c r="WSI423" s="141"/>
      <c r="WSJ423" s="141"/>
      <c r="WSK423" s="141"/>
      <c r="WSL423" s="141"/>
      <c r="WSM423" s="141"/>
      <c r="WSN423" s="141"/>
      <c r="WSO423" s="141"/>
      <c r="WSP423" s="141"/>
      <c r="WSQ423" s="141"/>
      <c r="WSR423" s="141"/>
      <c r="WSS423" s="141"/>
      <c r="WST423" s="141"/>
      <c r="WSU423" s="141"/>
      <c r="WSV423" s="141"/>
      <c r="WSW423" s="141"/>
      <c r="WSX423" s="141"/>
      <c r="WSY423" s="141"/>
      <c r="WSZ423" s="141"/>
      <c r="WTA423" s="141"/>
      <c r="WTB423" s="141"/>
      <c r="WTC423" s="141"/>
      <c r="WTD423" s="141"/>
      <c r="WTE423" s="141"/>
      <c r="WTF423" s="141"/>
      <c r="WTG423" s="141"/>
      <c r="WTH423" s="141"/>
      <c r="WTI423" s="141"/>
      <c r="WTJ423" s="141"/>
      <c r="WTK423" s="141"/>
      <c r="WTL423" s="141"/>
      <c r="WTM423" s="141"/>
      <c r="WTN423" s="141"/>
      <c r="WTO423" s="141"/>
      <c r="WTP423" s="141"/>
      <c r="WTQ423" s="141"/>
      <c r="WTR423" s="141"/>
      <c r="WTS423" s="141"/>
      <c r="WTT423" s="141"/>
      <c r="WTU423" s="141"/>
      <c r="WTV423" s="141"/>
      <c r="WTW423" s="141"/>
      <c r="WTX423" s="141"/>
      <c r="WTY423" s="141"/>
      <c r="WTZ423" s="141"/>
      <c r="WUA423" s="141"/>
      <c r="WUB423" s="141"/>
      <c r="WUC423" s="141"/>
      <c r="WUD423" s="141"/>
      <c r="WUE423" s="141"/>
      <c r="WUF423" s="141"/>
      <c r="WUG423" s="141"/>
      <c r="WUH423" s="141"/>
      <c r="WUI423" s="141"/>
      <c r="WUJ423" s="141"/>
      <c r="WUK423" s="141"/>
      <c r="WUL423" s="141"/>
      <c r="WUM423" s="141"/>
      <c r="WUN423" s="141"/>
      <c r="WUO423" s="141"/>
      <c r="WUP423" s="141"/>
      <c r="WUQ423" s="141"/>
      <c r="WUR423" s="141"/>
      <c r="WUS423" s="141"/>
      <c r="WUT423" s="141"/>
      <c r="WUU423" s="141"/>
      <c r="WUV423" s="141"/>
      <c r="WUW423" s="141"/>
      <c r="WUX423" s="141"/>
      <c r="WUY423" s="141"/>
      <c r="WUZ423" s="141"/>
      <c r="WVA423" s="141"/>
      <c r="WVB423" s="141"/>
      <c r="WVC423" s="141"/>
      <c r="WVD423" s="141"/>
      <c r="WVE423" s="141"/>
      <c r="WVF423" s="141"/>
      <c r="WVG423" s="141"/>
      <c r="WVH423" s="141"/>
      <c r="WVI423" s="141"/>
      <c r="WVJ423" s="141"/>
      <c r="WVK423" s="141"/>
      <c r="WVL423" s="141"/>
      <c r="WVM423" s="141"/>
      <c r="WVN423" s="141"/>
      <c r="WVO423" s="141"/>
      <c r="WVP423" s="141"/>
      <c r="WVQ423" s="141"/>
      <c r="WVR423" s="141"/>
      <c r="WVS423" s="141"/>
      <c r="WVT423" s="141"/>
      <c r="WVU423" s="141"/>
      <c r="WVV423" s="141"/>
      <c r="WVW423" s="141"/>
      <c r="WVX423" s="141"/>
      <c r="WVY423" s="141"/>
      <c r="WVZ423" s="141"/>
      <c r="WWA423" s="141"/>
      <c r="WWB423" s="141"/>
      <c r="WWC423" s="141"/>
      <c r="WWD423" s="141"/>
      <c r="WWE423" s="141"/>
      <c r="WWF423" s="141"/>
      <c r="WWG423" s="141"/>
      <c r="WWH423" s="141"/>
      <c r="WWI423" s="141"/>
      <c r="WWJ423" s="141"/>
      <c r="WWK423" s="141"/>
      <c r="WWL423" s="141"/>
      <c r="WWM423" s="141"/>
      <c r="WWN423" s="141"/>
      <c r="WWO423" s="141"/>
      <c r="WWP423" s="141"/>
      <c r="WWQ423" s="141"/>
      <c r="WWR423" s="141"/>
      <c r="WWS423" s="141"/>
      <c r="WWT423" s="141"/>
      <c r="WWU423" s="141"/>
      <c r="WWV423" s="141"/>
      <c r="WWW423" s="141"/>
      <c r="WWX423" s="141"/>
      <c r="WWY423" s="141"/>
      <c r="WWZ423" s="141"/>
      <c r="WXA423" s="141"/>
      <c r="WXB423" s="141"/>
      <c r="WXC423" s="141"/>
      <c r="WXD423" s="141"/>
      <c r="WXE423" s="141"/>
      <c r="WXF423" s="141"/>
      <c r="WXG423" s="141"/>
      <c r="WXH423" s="141"/>
      <c r="WXI423" s="141"/>
      <c r="WXJ423" s="141"/>
      <c r="WXK423" s="141"/>
      <c r="WXL423" s="141"/>
      <c r="WXM423" s="141"/>
      <c r="WXN423" s="141"/>
      <c r="WXO423" s="141"/>
      <c r="WXP423" s="141"/>
      <c r="WXQ423" s="141"/>
      <c r="WXR423" s="141"/>
      <c r="WXS423" s="141"/>
      <c r="WXT423" s="141"/>
      <c r="WXU423" s="141"/>
      <c r="WXV423" s="141"/>
      <c r="WXW423" s="141"/>
      <c r="WXX423" s="141"/>
      <c r="WXY423" s="141"/>
      <c r="WXZ423" s="141"/>
      <c r="WYA423" s="141"/>
      <c r="WYB423" s="141"/>
      <c r="WYC423" s="141"/>
      <c r="WYD423" s="141"/>
      <c r="WYE423" s="141"/>
      <c r="WYF423" s="141"/>
      <c r="WYG423" s="141"/>
      <c r="WYH423" s="141"/>
      <c r="WYI423" s="141"/>
      <c r="WYJ423" s="141"/>
      <c r="WYK423" s="141"/>
      <c r="WYL423" s="141"/>
      <c r="WYM423" s="141"/>
      <c r="WYN423" s="141"/>
      <c r="WYO423" s="141"/>
      <c r="WYP423" s="141"/>
      <c r="WYQ423" s="141"/>
      <c r="WYR423" s="141"/>
      <c r="WYS423" s="141"/>
      <c r="WYT423" s="141"/>
      <c r="WYU423" s="141"/>
      <c r="WYV423" s="141"/>
      <c r="WYW423" s="141"/>
      <c r="WYX423" s="141"/>
      <c r="WYY423" s="141"/>
      <c r="WYZ423" s="141"/>
      <c r="WZA423" s="141"/>
      <c r="WZB423" s="141"/>
      <c r="WZC423" s="141"/>
      <c r="WZD423" s="141"/>
      <c r="WZE423" s="141"/>
      <c r="WZF423" s="141"/>
      <c r="WZG423" s="141"/>
      <c r="WZH423" s="141"/>
      <c r="WZI423" s="141"/>
      <c r="WZJ423" s="141"/>
      <c r="WZK423" s="141"/>
      <c r="WZL423" s="141"/>
      <c r="WZM423" s="141"/>
      <c r="WZN423" s="141"/>
      <c r="WZO423" s="141"/>
      <c r="WZP423" s="141"/>
      <c r="WZQ423" s="141"/>
      <c r="WZR423" s="141"/>
      <c r="WZS423" s="141"/>
      <c r="WZT423" s="141"/>
      <c r="WZU423" s="141"/>
      <c r="WZV423" s="141"/>
      <c r="WZW423" s="141"/>
      <c r="WZX423" s="141"/>
      <c r="WZY423" s="141"/>
      <c r="WZZ423" s="141"/>
      <c r="XAA423" s="141"/>
      <c r="XAB423" s="141"/>
      <c r="XAC423" s="141"/>
      <c r="XAD423" s="141"/>
      <c r="XAE423" s="141"/>
      <c r="XAF423" s="141"/>
      <c r="XAG423" s="141"/>
      <c r="XAH423" s="141"/>
      <c r="XAI423" s="141"/>
      <c r="XAJ423" s="141"/>
      <c r="XAK423" s="141"/>
      <c r="XAL423" s="141"/>
      <c r="XAM423" s="141"/>
      <c r="XAN423" s="141"/>
      <c r="XAO423" s="141"/>
      <c r="XAP423" s="141"/>
      <c r="XAQ423" s="141"/>
      <c r="XAR423" s="141"/>
      <c r="XAS423" s="141"/>
      <c r="XAT423" s="141"/>
      <c r="XAU423" s="141"/>
      <c r="XAV423" s="141"/>
      <c r="XAW423" s="141"/>
      <c r="XAX423" s="141"/>
      <c r="XAY423" s="141"/>
      <c r="XAZ423" s="141"/>
      <c r="XBA423" s="141"/>
      <c r="XBB423" s="141"/>
      <c r="XBC423" s="141"/>
      <c r="XBD423" s="141"/>
      <c r="XBE423" s="141"/>
      <c r="XBF423" s="141"/>
      <c r="XBG423" s="141"/>
      <c r="XBH423" s="141"/>
      <c r="XBI423" s="141"/>
      <c r="XBJ423" s="141"/>
      <c r="XBK423" s="141"/>
      <c r="XBL423" s="141"/>
      <c r="XBM423" s="141"/>
      <c r="XBN423" s="141"/>
      <c r="XBO423" s="141"/>
      <c r="XBP423" s="141"/>
      <c r="XBQ423" s="141"/>
      <c r="XBR423" s="141"/>
      <c r="XBS423" s="141"/>
      <c r="XBT423" s="141"/>
      <c r="XBU423" s="141"/>
      <c r="XBV423" s="141"/>
      <c r="XBW423" s="141"/>
      <c r="XBX423" s="141"/>
      <c r="XBY423" s="141"/>
      <c r="XBZ423" s="141"/>
      <c r="XCA423" s="141"/>
      <c r="XCB423" s="141"/>
      <c r="XCC423" s="141"/>
      <c r="XCD423" s="141"/>
      <c r="XCE423" s="141"/>
      <c r="XCF423" s="141"/>
      <c r="XCG423" s="141"/>
      <c r="XCH423" s="141"/>
      <c r="XCI423" s="141"/>
      <c r="XCJ423" s="141"/>
      <c r="XCK423" s="141"/>
      <c r="XCL423" s="141"/>
      <c r="XCM423" s="141"/>
      <c r="XCN423" s="141"/>
      <c r="XCO423" s="141"/>
      <c r="XCP423" s="141"/>
      <c r="XCQ423" s="141"/>
      <c r="XCR423" s="141"/>
      <c r="XCS423" s="141"/>
      <c r="XCT423" s="141"/>
      <c r="XCU423" s="141"/>
      <c r="XCV423" s="141"/>
      <c r="XCW423" s="141"/>
      <c r="XCX423" s="141"/>
      <c r="XCY423" s="141"/>
      <c r="XCZ423" s="141"/>
      <c r="XDA423" s="141"/>
      <c r="XDB423" s="141"/>
      <c r="XDC423" s="141"/>
      <c r="XDD423" s="141"/>
      <c r="XDE423" s="141"/>
      <c r="XDF423" s="141"/>
      <c r="XDG423" s="141"/>
      <c r="XDH423" s="141"/>
      <c r="XDI423" s="141"/>
      <c r="XDJ423" s="141"/>
      <c r="XDK423" s="141"/>
      <c r="XDL423" s="141"/>
      <c r="XDM423" s="141"/>
      <c r="XDN423" s="141"/>
      <c r="XDO423" s="141"/>
      <c r="XDP423" s="141"/>
      <c r="XDQ423" s="141"/>
      <c r="XDR423" s="141"/>
      <c r="XDS423" s="141"/>
      <c r="XDT423" s="141"/>
      <c r="XDU423" s="141"/>
      <c r="XDV423" s="141"/>
      <c r="XDW423" s="141"/>
      <c r="XDX423" s="141"/>
      <c r="XDY423" s="141"/>
      <c r="XDZ423" s="141"/>
      <c r="XEA423" s="141"/>
      <c r="XEB423" s="141"/>
      <c r="XEC423" s="141"/>
      <c r="XED423" s="141"/>
      <c r="XEE423" s="141"/>
      <c r="XEF423" s="141"/>
      <c r="XEG423" s="141"/>
      <c r="XEH423" s="141"/>
      <c r="XEI423" s="141"/>
      <c r="XEJ423" s="141"/>
      <c r="XEK423" s="141"/>
      <c r="XEL423" s="141"/>
      <c r="XEM423" s="141"/>
      <c r="XEN423" s="141"/>
      <c r="XEO423" s="141"/>
      <c r="XEP423" s="141"/>
      <c r="XEQ423" s="141"/>
      <c r="XER423" s="141"/>
      <c r="XES423" s="141"/>
      <c r="XET423" s="141"/>
      <c r="XEU423" s="141"/>
      <c r="XEV423" s="141"/>
      <c r="XEW423" s="141"/>
      <c r="XEX423" s="141"/>
      <c r="XEY423" s="141"/>
      <c r="XEZ423" s="141"/>
      <c r="XFA423" s="141"/>
      <c r="XFB423" s="141"/>
      <c r="XFC423" s="141"/>
    </row>
  </sheetData>
  <autoFilter ref="Q1:S422">
    <filterColumn colId="1"/>
  </autoFilter>
  <mergeCells count="16">
    <mergeCell ref="M31:M32"/>
    <mergeCell ref="N31:N32"/>
    <mergeCell ref="O31:O32"/>
    <mergeCell ref="A31:A32"/>
    <mergeCell ref="B31:B32"/>
    <mergeCell ref="C31:C32"/>
    <mergeCell ref="J31:J32"/>
    <mergeCell ref="L31:L32"/>
    <mergeCell ref="M33:M34"/>
    <mergeCell ref="N33:N34"/>
    <mergeCell ref="O33:O34"/>
    <mergeCell ref="A33:A34"/>
    <mergeCell ref="B33:B34"/>
    <mergeCell ref="C33:C34"/>
    <mergeCell ref="J33:J34"/>
    <mergeCell ref="L33:L3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29"/>
  <sheetViews>
    <sheetView workbookViewId="0">
      <selection sqref="A1:M1629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2149</v>
      </c>
      <c r="B1" s="113" t="s">
        <v>2150</v>
      </c>
      <c r="C1" s="113" t="s">
        <v>2151</v>
      </c>
      <c r="D1" s="113" t="s">
        <v>26</v>
      </c>
      <c r="E1" s="113" t="s">
        <v>27</v>
      </c>
      <c r="F1" s="113" t="s">
        <v>2152</v>
      </c>
      <c r="G1" s="113" t="s">
        <v>2153</v>
      </c>
      <c r="H1" s="113" t="s">
        <v>2154</v>
      </c>
      <c r="I1" s="113" t="s">
        <v>2155</v>
      </c>
      <c r="J1" s="113" t="s">
        <v>2156</v>
      </c>
      <c r="K1" s="113" t="s">
        <v>2157</v>
      </c>
      <c r="L1" s="113" t="s">
        <v>2158</v>
      </c>
      <c r="M1" s="113" t="s">
        <v>2159</v>
      </c>
      <c r="N1" s="113" t="s">
        <v>2159</v>
      </c>
    </row>
    <row r="2" spans="1:14">
      <c r="A2" s="113" t="s">
        <v>383</v>
      </c>
      <c r="B2" s="113" t="s">
        <v>384</v>
      </c>
      <c r="C2" s="113">
        <v>42</v>
      </c>
      <c r="D2" s="113">
        <v>42.85</v>
      </c>
      <c r="E2" s="113">
        <v>41.35</v>
      </c>
      <c r="F2" s="113">
        <v>41.85</v>
      </c>
      <c r="G2" s="113">
        <v>42</v>
      </c>
      <c r="H2" s="113">
        <v>41.85</v>
      </c>
      <c r="I2" s="113">
        <v>14841</v>
      </c>
      <c r="J2" s="113">
        <v>622856.05000000005</v>
      </c>
      <c r="K2" s="115">
        <v>43480</v>
      </c>
      <c r="L2" s="113">
        <v>186</v>
      </c>
      <c r="M2" s="113" t="s">
        <v>385</v>
      </c>
      <c r="N2" s="351"/>
    </row>
    <row r="3" spans="1:14">
      <c r="A3" s="113" t="s">
        <v>3488</v>
      </c>
      <c r="B3" s="113" t="s">
        <v>384</v>
      </c>
      <c r="C3" s="113">
        <v>23.4</v>
      </c>
      <c r="D3" s="113">
        <v>23.4</v>
      </c>
      <c r="E3" s="113">
        <v>22.95</v>
      </c>
      <c r="F3" s="113">
        <v>23.2</v>
      </c>
      <c r="G3" s="113">
        <v>23.2</v>
      </c>
      <c r="H3" s="113">
        <v>23.4</v>
      </c>
      <c r="I3" s="113">
        <v>520</v>
      </c>
      <c r="J3" s="113">
        <v>11975.55</v>
      </c>
      <c r="K3" s="115">
        <v>43480</v>
      </c>
      <c r="L3" s="113">
        <v>19</v>
      </c>
      <c r="M3" s="113" t="s">
        <v>3489</v>
      </c>
      <c r="N3" s="351"/>
    </row>
    <row r="4" spans="1:14">
      <c r="A4" s="113" t="s">
        <v>386</v>
      </c>
      <c r="B4" s="113" t="s">
        <v>384</v>
      </c>
      <c r="C4" s="113">
        <v>3.45</v>
      </c>
      <c r="D4" s="113">
        <v>3.6</v>
      </c>
      <c r="E4" s="113">
        <v>3.45</v>
      </c>
      <c r="F4" s="113">
        <v>3.55</v>
      </c>
      <c r="G4" s="113">
        <v>3.55</v>
      </c>
      <c r="H4" s="113">
        <v>3.45</v>
      </c>
      <c r="I4" s="113">
        <v>1538685</v>
      </c>
      <c r="J4" s="113">
        <v>5413894.6500000004</v>
      </c>
      <c r="K4" s="115">
        <v>43480</v>
      </c>
      <c r="L4" s="113">
        <v>529</v>
      </c>
      <c r="M4" s="113" t="s">
        <v>387</v>
      </c>
      <c r="N4" s="351"/>
    </row>
    <row r="5" spans="1:14">
      <c r="A5" s="113" t="s">
        <v>388</v>
      </c>
      <c r="B5" s="113" t="s">
        <v>384</v>
      </c>
      <c r="C5" s="113">
        <v>20551</v>
      </c>
      <c r="D5" s="113">
        <v>20944</v>
      </c>
      <c r="E5" s="113">
        <v>20551</v>
      </c>
      <c r="F5" s="113">
        <v>20846.150000000001</v>
      </c>
      <c r="G5" s="113">
        <v>20800</v>
      </c>
      <c r="H5" s="113">
        <v>20572.349999999999</v>
      </c>
      <c r="I5" s="113">
        <v>1563</v>
      </c>
      <c r="J5" s="113">
        <v>32448067.5</v>
      </c>
      <c r="K5" s="115">
        <v>43480</v>
      </c>
      <c r="L5" s="113">
        <v>283</v>
      </c>
      <c r="M5" s="113" t="s">
        <v>389</v>
      </c>
      <c r="N5" s="351"/>
    </row>
    <row r="6" spans="1:14">
      <c r="A6" s="113" t="s">
        <v>3444</v>
      </c>
      <c r="B6" s="113" t="s">
        <v>384</v>
      </c>
      <c r="C6" s="113">
        <v>11.2</v>
      </c>
      <c r="D6" s="113">
        <v>11.9</v>
      </c>
      <c r="E6" s="113">
        <v>11</v>
      </c>
      <c r="F6" s="113">
        <v>11.85</v>
      </c>
      <c r="G6" s="113">
        <v>11.9</v>
      </c>
      <c r="H6" s="113">
        <v>10.95</v>
      </c>
      <c r="I6" s="113">
        <v>1107</v>
      </c>
      <c r="J6" s="113">
        <v>12533.8</v>
      </c>
      <c r="K6" s="115">
        <v>43480</v>
      </c>
      <c r="L6" s="113">
        <v>15</v>
      </c>
      <c r="M6" s="113" t="s">
        <v>3445</v>
      </c>
      <c r="N6" s="351"/>
    </row>
    <row r="7" spans="1:14">
      <c r="A7" s="113" t="s">
        <v>2590</v>
      </c>
      <c r="B7" s="113" t="s">
        <v>384</v>
      </c>
      <c r="C7" s="113">
        <v>278.95</v>
      </c>
      <c r="D7" s="113">
        <v>283.39999999999998</v>
      </c>
      <c r="E7" s="113">
        <v>260.05</v>
      </c>
      <c r="F7" s="113">
        <v>270.89999999999998</v>
      </c>
      <c r="G7" s="113">
        <v>270</v>
      </c>
      <c r="H7" s="113">
        <v>269.95</v>
      </c>
      <c r="I7" s="113">
        <v>23326</v>
      </c>
      <c r="J7" s="113">
        <v>6396778.4000000004</v>
      </c>
      <c r="K7" s="115">
        <v>43480</v>
      </c>
      <c r="L7" s="113">
        <v>1851</v>
      </c>
      <c r="M7" s="113" t="s">
        <v>2591</v>
      </c>
      <c r="N7" s="351"/>
    </row>
    <row r="8" spans="1:14">
      <c r="A8" s="113" t="s">
        <v>1999</v>
      </c>
      <c r="B8" s="113" t="s">
        <v>384</v>
      </c>
      <c r="C8" s="113">
        <v>96</v>
      </c>
      <c r="D8" s="113">
        <v>97.35</v>
      </c>
      <c r="E8" s="113">
        <v>95</v>
      </c>
      <c r="F8" s="113">
        <v>95.6</v>
      </c>
      <c r="G8" s="113">
        <v>95.5</v>
      </c>
      <c r="H8" s="113">
        <v>95.25</v>
      </c>
      <c r="I8" s="113">
        <v>172211</v>
      </c>
      <c r="J8" s="113">
        <v>16519549.949999999</v>
      </c>
      <c r="K8" s="115">
        <v>43480</v>
      </c>
      <c r="L8" s="113">
        <v>3052</v>
      </c>
      <c r="M8" s="113" t="s">
        <v>749</v>
      </c>
      <c r="N8" s="351"/>
    </row>
    <row r="9" spans="1:14">
      <c r="A9" s="113" t="s">
        <v>390</v>
      </c>
      <c r="B9" s="113" t="s">
        <v>384</v>
      </c>
      <c r="C9" s="113">
        <v>143.1</v>
      </c>
      <c r="D9" s="113">
        <v>151.4</v>
      </c>
      <c r="E9" s="113">
        <v>140</v>
      </c>
      <c r="F9" s="113">
        <v>151.4</v>
      </c>
      <c r="G9" s="113">
        <v>151.4</v>
      </c>
      <c r="H9" s="113">
        <v>144.19999999999999</v>
      </c>
      <c r="I9" s="113">
        <v>298434</v>
      </c>
      <c r="J9" s="113">
        <v>44155001.549999997</v>
      </c>
      <c r="K9" s="115">
        <v>43480</v>
      </c>
      <c r="L9" s="113">
        <v>4815</v>
      </c>
      <c r="M9" s="113" t="s">
        <v>1922</v>
      </c>
      <c r="N9" s="351"/>
    </row>
    <row r="10" spans="1:14">
      <c r="A10" s="113" t="s">
        <v>2885</v>
      </c>
      <c r="B10" s="113" t="s">
        <v>384</v>
      </c>
      <c r="C10" s="113">
        <v>12.55</v>
      </c>
      <c r="D10" s="113">
        <v>12.95</v>
      </c>
      <c r="E10" s="113">
        <v>12.55</v>
      </c>
      <c r="F10" s="113">
        <v>12.8</v>
      </c>
      <c r="G10" s="113">
        <v>12.75</v>
      </c>
      <c r="H10" s="113">
        <v>12.7</v>
      </c>
      <c r="I10" s="113">
        <v>119571</v>
      </c>
      <c r="J10" s="113">
        <v>1530734.25</v>
      </c>
      <c r="K10" s="115">
        <v>43480</v>
      </c>
      <c r="L10" s="113">
        <v>227</v>
      </c>
      <c r="M10" s="113" t="s">
        <v>2886</v>
      </c>
      <c r="N10" s="351"/>
    </row>
    <row r="11" spans="1:14">
      <c r="A11" s="113" t="s">
        <v>2887</v>
      </c>
      <c r="B11" s="113" t="s">
        <v>384</v>
      </c>
      <c r="C11" s="113">
        <v>618</v>
      </c>
      <c r="D11" s="113">
        <v>620</v>
      </c>
      <c r="E11" s="113">
        <v>602.29999999999995</v>
      </c>
      <c r="F11" s="113">
        <v>606.45000000000005</v>
      </c>
      <c r="G11" s="113">
        <v>604.29999999999995</v>
      </c>
      <c r="H11" s="113">
        <v>619.75</v>
      </c>
      <c r="I11" s="113">
        <v>12945</v>
      </c>
      <c r="J11" s="113">
        <v>7888568.75</v>
      </c>
      <c r="K11" s="115">
        <v>43480</v>
      </c>
      <c r="L11" s="113">
        <v>885</v>
      </c>
      <c r="M11" s="113" t="s">
        <v>2888</v>
      </c>
      <c r="N11" s="351"/>
    </row>
    <row r="12" spans="1:14">
      <c r="A12" s="113" t="s">
        <v>391</v>
      </c>
      <c r="B12" s="113" t="s">
        <v>384</v>
      </c>
      <c r="C12" s="113">
        <v>1565</v>
      </c>
      <c r="D12" s="113">
        <v>1582</v>
      </c>
      <c r="E12" s="113">
        <v>1560</v>
      </c>
      <c r="F12" s="113">
        <v>1565.55</v>
      </c>
      <c r="G12" s="113">
        <v>1560.05</v>
      </c>
      <c r="H12" s="113">
        <v>1562.5</v>
      </c>
      <c r="I12" s="113">
        <v>54626</v>
      </c>
      <c r="J12" s="113">
        <v>86007973.049999997</v>
      </c>
      <c r="K12" s="115">
        <v>43480</v>
      </c>
      <c r="L12" s="113">
        <v>3454</v>
      </c>
      <c r="M12" s="113" t="s">
        <v>2810</v>
      </c>
      <c r="N12" s="351"/>
    </row>
    <row r="13" spans="1:14">
      <c r="A13" s="113" t="s">
        <v>2285</v>
      </c>
      <c r="B13" s="113" t="s">
        <v>384</v>
      </c>
      <c r="C13" s="113">
        <v>26.4</v>
      </c>
      <c r="D13" s="113">
        <v>27.3</v>
      </c>
      <c r="E13" s="113">
        <v>26.1</v>
      </c>
      <c r="F13" s="113">
        <v>26.6</v>
      </c>
      <c r="G13" s="113">
        <v>26.25</v>
      </c>
      <c r="H13" s="113">
        <v>26.1</v>
      </c>
      <c r="I13" s="113">
        <v>8894</v>
      </c>
      <c r="J13" s="113">
        <v>235611.65</v>
      </c>
      <c r="K13" s="115">
        <v>43480</v>
      </c>
      <c r="L13" s="113">
        <v>124</v>
      </c>
      <c r="M13" s="113" t="s">
        <v>2286</v>
      </c>
      <c r="N13" s="351"/>
    </row>
    <row r="14" spans="1:14">
      <c r="A14" s="113" t="s">
        <v>3156</v>
      </c>
      <c r="B14" s="113" t="s">
        <v>384</v>
      </c>
      <c r="C14" s="113">
        <v>828</v>
      </c>
      <c r="D14" s="113">
        <v>852</v>
      </c>
      <c r="E14" s="113">
        <v>828</v>
      </c>
      <c r="F14" s="113">
        <v>849.85</v>
      </c>
      <c r="G14" s="113">
        <v>849.6</v>
      </c>
      <c r="H14" s="113">
        <v>828.95</v>
      </c>
      <c r="I14" s="113">
        <v>17858</v>
      </c>
      <c r="J14" s="113">
        <v>15139082.699999999</v>
      </c>
      <c r="K14" s="115">
        <v>43480</v>
      </c>
      <c r="L14" s="113">
        <v>2162</v>
      </c>
      <c r="M14" s="113" t="s">
        <v>3157</v>
      </c>
      <c r="N14" s="351"/>
    </row>
    <row r="15" spans="1:14">
      <c r="A15" s="113" t="s">
        <v>392</v>
      </c>
      <c r="B15" s="113" t="s">
        <v>384</v>
      </c>
      <c r="C15" s="113">
        <v>74.599999999999994</v>
      </c>
      <c r="D15" s="113">
        <v>74.900000000000006</v>
      </c>
      <c r="E15" s="113">
        <v>73.900000000000006</v>
      </c>
      <c r="F15" s="113">
        <v>74.3</v>
      </c>
      <c r="G15" s="113">
        <v>74.099999999999994</v>
      </c>
      <c r="H15" s="113">
        <v>74.45</v>
      </c>
      <c r="I15" s="113">
        <v>280891</v>
      </c>
      <c r="J15" s="113">
        <v>20872779.050000001</v>
      </c>
      <c r="K15" s="115">
        <v>43480</v>
      </c>
      <c r="L15" s="113">
        <v>2902</v>
      </c>
      <c r="M15" s="113" t="s">
        <v>393</v>
      </c>
      <c r="N15" s="351"/>
    </row>
    <row r="16" spans="1:14">
      <c r="A16" s="113" t="s">
        <v>185</v>
      </c>
      <c r="B16" s="113" t="s">
        <v>384</v>
      </c>
      <c r="C16" s="113">
        <v>1310</v>
      </c>
      <c r="D16" s="113">
        <v>1326.7</v>
      </c>
      <c r="E16" s="113">
        <v>1272.5</v>
      </c>
      <c r="F16" s="113">
        <v>1293.2</v>
      </c>
      <c r="G16" s="113">
        <v>1284</v>
      </c>
      <c r="H16" s="113">
        <v>1307.3499999999999</v>
      </c>
      <c r="I16" s="113">
        <v>107130</v>
      </c>
      <c r="J16" s="113">
        <v>139701214.09999999</v>
      </c>
      <c r="K16" s="115">
        <v>43480</v>
      </c>
      <c r="L16" s="113">
        <v>8908</v>
      </c>
      <c r="M16" s="113" t="s">
        <v>2889</v>
      </c>
      <c r="N16" s="351"/>
    </row>
    <row r="17" spans="1:14">
      <c r="A17" s="113" t="s">
        <v>2811</v>
      </c>
      <c r="B17" s="113" t="s">
        <v>384</v>
      </c>
      <c r="C17" s="113">
        <v>8025</v>
      </c>
      <c r="D17" s="113">
        <v>8144.7</v>
      </c>
      <c r="E17" s="113">
        <v>8025</v>
      </c>
      <c r="F17" s="113">
        <v>8111.65</v>
      </c>
      <c r="G17" s="113">
        <v>8100</v>
      </c>
      <c r="H17" s="113">
        <v>8027.1</v>
      </c>
      <c r="I17" s="113">
        <v>2973</v>
      </c>
      <c r="J17" s="113">
        <v>24094617.800000001</v>
      </c>
      <c r="K17" s="115">
        <v>43480</v>
      </c>
      <c r="L17" s="113">
        <v>523</v>
      </c>
      <c r="M17" s="113" t="s">
        <v>2812</v>
      </c>
      <c r="N17" s="351"/>
    </row>
    <row r="18" spans="1:14">
      <c r="A18" s="113" t="s">
        <v>2197</v>
      </c>
      <c r="B18" s="113" t="s">
        <v>384</v>
      </c>
      <c r="C18" s="113">
        <v>96.45</v>
      </c>
      <c r="D18" s="113">
        <v>97.5</v>
      </c>
      <c r="E18" s="113">
        <v>96.2</v>
      </c>
      <c r="F18" s="113">
        <v>96.6</v>
      </c>
      <c r="G18" s="113">
        <v>96.75</v>
      </c>
      <c r="H18" s="113">
        <v>96.1</v>
      </c>
      <c r="I18" s="113">
        <v>1100957</v>
      </c>
      <c r="J18" s="113">
        <v>106436677.55</v>
      </c>
      <c r="K18" s="115">
        <v>43480</v>
      </c>
      <c r="L18" s="113">
        <v>7192</v>
      </c>
      <c r="M18" s="113" t="s">
        <v>2198</v>
      </c>
      <c r="N18" s="351"/>
    </row>
    <row r="19" spans="1:14">
      <c r="A19" s="113" t="s">
        <v>394</v>
      </c>
      <c r="B19" s="113" t="s">
        <v>384</v>
      </c>
      <c r="C19" s="113">
        <v>216</v>
      </c>
      <c r="D19" s="113">
        <v>216.7</v>
      </c>
      <c r="E19" s="113">
        <v>206.1</v>
      </c>
      <c r="F19" s="113">
        <v>209.7</v>
      </c>
      <c r="G19" s="113">
        <v>207.8</v>
      </c>
      <c r="H19" s="113">
        <v>215.2</v>
      </c>
      <c r="I19" s="113">
        <v>1636735</v>
      </c>
      <c r="J19" s="113">
        <v>348954974.30000001</v>
      </c>
      <c r="K19" s="115">
        <v>43480</v>
      </c>
      <c r="L19" s="113">
        <v>14838</v>
      </c>
      <c r="M19" s="113" t="s">
        <v>395</v>
      </c>
      <c r="N19" s="351"/>
    </row>
    <row r="20" spans="1:14">
      <c r="A20" s="113" t="s">
        <v>3606</v>
      </c>
      <c r="B20" s="113" t="s">
        <v>384</v>
      </c>
      <c r="C20" s="113">
        <v>295.89999999999998</v>
      </c>
      <c r="D20" s="113">
        <v>295.89999999999998</v>
      </c>
      <c r="E20" s="113">
        <v>295.89999999999998</v>
      </c>
      <c r="F20" s="113">
        <v>295.89999999999998</v>
      </c>
      <c r="G20" s="113">
        <v>295.89999999999998</v>
      </c>
      <c r="H20" s="113">
        <v>295.89999999999998</v>
      </c>
      <c r="I20" s="113">
        <v>1</v>
      </c>
      <c r="J20" s="113">
        <v>295.89999999999998</v>
      </c>
      <c r="K20" s="115">
        <v>43480</v>
      </c>
      <c r="L20" s="113">
        <v>1</v>
      </c>
      <c r="M20" s="113" t="s">
        <v>3607</v>
      </c>
      <c r="N20" s="351"/>
    </row>
    <row r="21" spans="1:14">
      <c r="A21" s="113" t="s">
        <v>30</v>
      </c>
      <c r="B21" s="113" t="s">
        <v>384</v>
      </c>
      <c r="C21" s="113">
        <v>1465</v>
      </c>
      <c r="D21" s="113">
        <v>1498.4</v>
      </c>
      <c r="E21" s="113">
        <v>1465</v>
      </c>
      <c r="F21" s="113">
        <v>1483.45</v>
      </c>
      <c r="G21" s="113">
        <v>1483.05</v>
      </c>
      <c r="H21" s="113">
        <v>1459.6</v>
      </c>
      <c r="I21" s="113">
        <v>551514</v>
      </c>
      <c r="J21" s="113">
        <v>819895593.5</v>
      </c>
      <c r="K21" s="115">
        <v>43480</v>
      </c>
      <c r="L21" s="113">
        <v>16795</v>
      </c>
      <c r="M21" s="113" t="s">
        <v>396</v>
      </c>
      <c r="N21" s="351"/>
    </row>
    <row r="22" spans="1:14">
      <c r="A22" s="113" t="s">
        <v>397</v>
      </c>
      <c r="B22" s="113" t="s">
        <v>384</v>
      </c>
      <c r="C22" s="113">
        <v>939.5</v>
      </c>
      <c r="D22" s="113">
        <v>948.9</v>
      </c>
      <c r="E22" s="113">
        <v>930</v>
      </c>
      <c r="F22" s="113">
        <v>934.6</v>
      </c>
      <c r="G22" s="113">
        <v>937</v>
      </c>
      <c r="H22" s="113">
        <v>940.15</v>
      </c>
      <c r="I22" s="113">
        <v>1461</v>
      </c>
      <c r="J22" s="113">
        <v>1369142.1</v>
      </c>
      <c r="K22" s="115">
        <v>43480</v>
      </c>
      <c r="L22" s="113">
        <v>209</v>
      </c>
      <c r="M22" s="113" t="s">
        <v>398</v>
      </c>
      <c r="N22" s="351"/>
    </row>
    <row r="23" spans="1:14">
      <c r="A23" s="113" t="s">
        <v>2890</v>
      </c>
      <c r="B23" s="113" t="s">
        <v>384</v>
      </c>
      <c r="C23" s="113">
        <v>95.5</v>
      </c>
      <c r="D23" s="113">
        <v>96.8</v>
      </c>
      <c r="E23" s="113">
        <v>94.55</v>
      </c>
      <c r="F23" s="113">
        <v>96.1</v>
      </c>
      <c r="G23" s="113">
        <v>96.2</v>
      </c>
      <c r="H23" s="113">
        <v>95.35</v>
      </c>
      <c r="I23" s="113">
        <v>130150</v>
      </c>
      <c r="J23" s="113">
        <v>12429962.699999999</v>
      </c>
      <c r="K23" s="115">
        <v>43480</v>
      </c>
      <c r="L23" s="113">
        <v>2456</v>
      </c>
      <c r="M23" s="113" t="s">
        <v>2891</v>
      </c>
      <c r="N23" s="351"/>
    </row>
    <row r="24" spans="1:14">
      <c r="A24" s="113" t="s">
        <v>31</v>
      </c>
      <c r="B24" s="113" t="s">
        <v>384</v>
      </c>
      <c r="C24" s="113">
        <v>148.5</v>
      </c>
      <c r="D24" s="113">
        <v>149.94999999999999</v>
      </c>
      <c r="E24" s="113">
        <v>147.25</v>
      </c>
      <c r="F24" s="113">
        <v>148.65</v>
      </c>
      <c r="G24" s="113">
        <v>148.30000000000001</v>
      </c>
      <c r="H24" s="113">
        <v>148.35</v>
      </c>
      <c r="I24" s="113">
        <v>1805678</v>
      </c>
      <c r="J24" s="113">
        <v>268371831.59999999</v>
      </c>
      <c r="K24" s="115">
        <v>43480</v>
      </c>
      <c r="L24" s="113">
        <v>10461</v>
      </c>
      <c r="M24" s="113" t="s">
        <v>399</v>
      </c>
      <c r="N24" s="351"/>
    </row>
    <row r="25" spans="1:14">
      <c r="A25" s="113" t="s">
        <v>3189</v>
      </c>
      <c r="B25" s="113" t="s">
        <v>384</v>
      </c>
      <c r="C25" s="113">
        <v>98.7</v>
      </c>
      <c r="D25" s="113">
        <v>99.2</v>
      </c>
      <c r="E25" s="113">
        <v>97.75</v>
      </c>
      <c r="F25" s="113">
        <v>98.4</v>
      </c>
      <c r="G25" s="113">
        <v>98.25</v>
      </c>
      <c r="H25" s="113">
        <v>98.05</v>
      </c>
      <c r="I25" s="113">
        <v>341359</v>
      </c>
      <c r="J25" s="113">
        <v>33591906.899999999</v>
      </c>
      <c r="K25" s="115">
        <v>43480</v>
      </c>
      <c r="L25" s="113">
        <v>3462</v>
      </c>
      <c r="M25" s="113" t="s">
        <v>3190</v>
      </c>
      <c r="N25" s="351"/>
    </row>
    <row r="26" spans="1:14">
      <c r="A26" s="113" t="s">
        <v>2892</v>
      </c>
      <c r="B26" s="113" t="s">
        <v>384</v>
      </c>
      <c r="C26" s="113">
        <v>40.1</v>
      </c>
      <c r="D26" s="113">
        <v>40.1</v>
      </c>
      <c r="E26" s="113">
        <v>38.5</v>
      </c>
      <c r="F26" s="113">
        <v>38.75</v>
      </c>
      <c r="G26" s="113">
        <v>39</v>
      </c>
      <c r="H26" s="113">
        <v>39.6</v>
      </c>
      <c r="I26" s="113">
        <v>228070</v>
      </c>
      <c r="J26" s="113">
        <v>8931981.3000000007</v>
      </c>
      <c r="K26" s="115">
        <v>43480</v>
      </c>
      <c r="L26" s="113">
        <v>1432</v>
      </c>
      <c r="M26" s="113" t="s">
        <v>2893</v>
      </c>
      <c r="N26" s="351"/>
    </row>
    <row r="27" spans="1:14">
      <c r="A27" s="113" t="s">
        <v>32</v>
      </c>
      <c r="B27" s="113" t="s">
        <v>384</v>
      </c>
      <c r="C27" s="113">
        <v>375</v>
      </c>
      <c r="D27" s="113">
        <v>386</v>
      </c>
      <c r="E27" s="113">
        <v>375</v>
      </c>
      <c r="F27" s="113">
        <v>385.15</v>
      </c>
      <c r="G27" s="113">
        <v>385</v>
      </c>
      <c r="H27" s="113">
        <v>374.45</v>
      </c>
      <c r="I27" s="113">
        <v>1965520</v>
      </c>
      <c r="J27" s="113">
        <v>748943448.60000002</v>
      </c>
      <c r="K27" s="115">
        <v>43480</v>
      </c>
      <c r="L27" s="113">
        <v>35959</v>
      </c>
      <c r="M27" s="113" t="s">
        <v>400</v>
      </c>
      <c r="N27" s="351"/>
    </row>
    <row r="28" spans="1:14">
      <c r="A28" s="113" t="s">
        <v>33</v>
      </c>
      <c r="B28" s="113" t="s">
        <v>384</v>
      </c>
      <c r="C28" s="113">
        <v>49.7</v>
      </c>
      <c r="D28" s="113">
        <v>51.3</v>
      </c>
      <c r="E28" s="113">
        <v>49.7</v>
      </c>
      <c r="F28" s="113">
        <v>50.25</v>
      </c>
      <c r="G28" s="113">
        <v>49.95</v>
      </c>
      <c r="H28" s="113">
        <v>49.55</v>
      </c>
      <c r="I28" s="113">
        <v>9396079</v>
      </c>
      <c r="J28" s="113">
        <v>475370375.85000002</v>
      </c>
      <c r="K28" s="115">
        <v>43480</v>
      </c>
      <c r="L28" s="113">
        <v>12492</v>
      </c>
      <c r="M28" s="113" t="s">
        <v>401</v>
      </c>
      <c r="N28" s="351"/>
    </row>
    <row r="29" spans="1:14">
      <c r="A29" s="113" t="s">
        <v>402</v>
      </c>
      <c r="B29" s="113" t="s">
        <v>384</v>
      </c>
      <c r="C29" s="113">
        <v>223</v>
      </c>
      <c r="D29" s="113">
        <v>226.2</v>
      </c>
      <c r="E29" s="113">
        <v>218.1</v>
      </c>
      <c r="F29" s="113">
        <v>219.7</v>
      </c>
      <c r="G29" s="113">
        <v>220.25</v>
      </c>
      <c r="H29" s="113">
        <v>222.8</v>
      </c>
      <c r="I29" s="113">
        <v>123638</v>
      </c>
      <c r="J29" s="113">
        <v>27544800.300000001</v>
      </c>
      <c r="K29" s="115">
        <v>43480</v>
      </c>
      <c r="L29" s="113">
        <v>3675</v>
      </c>
      <c r="M29" s="113" t="s">
        <v>2894</v>
      </c>
      <c r="N29" s="351"/>
    </row>
    <row r="30" spans="1:14">
      <c r="A30" s="113" t="s">
        <v>403</v>
      </c>
      <c r="B30" s="113" t="s">
        <v>384</v>
      </c>
      <c r="C30" s="113">
        <v>260.89999999999998</v>
      </c>
      <c r="D30" s="113">
        <v>271</v>
      </c>
      <c r="E30" s="113">
        <v>258.75</v>
      </c>
      <c r="F30" s="113">
        <v>268.95</v>
      </c>
      <c r="G30" s="113">
        <v>271</v>
      </c>
      <c r="H30" s="113">
        <v>259.2</v>
      </c>
      <c r="I30" s="113">
        <v>58026</v>
      </c>
      <c r="J30" s="113">
        <v>15512623.199999999</v>
      </c>
      <c r="K30" s="115">
        <v>43480</v>
      </c>
      <c r="L30" s="113">
        <v>2123</v>
      </c>
      <c r="M30" s="113" t="s">
        <v>404</v>
      </c>
      <c r="N30" s="351"/>
    </row>
    <row r="31" spans="1:14">
      <c r="A31" s="113" t="s">
        <v>2373</v>
      </c>
      <c r="B31" s="113" t="s">
        <v>384</v>
      </c>
      <c r="C31" s="113">
        <v>2.4500000000000002</v>
      </c>
      <c r="D31" s="113">
        <v>2.5499999999999998</v>
      </c>
      <c r="E31" s="113">
        <v>2.4</v>
      </c>
      <c r="F31" s="113">
        <v>2.5</v>
      </c>
      <c r="G31" s="113">
        <v>2.5499999999999998</v>
      </c>
      <c r="H31" s="113">
        <v>2.4500000000000002</v>
      </c>
      <c r="I31" s="113">
        <v>29721</v>
      </c>
      <c r="J31" s="113">
        <v>74175.199999999997</v>
      </c>
      <c r="K31" s="115">
        <v>43480</v>
      </c>
      <c r="L31" s="113">
        <v>69</v>
      </c>
      <c r="M31" s="113" t="s">
        <v>2374</v>
      </c>
      <c r="N31" s="351"/>
    </row>
    <row r="32" spans="1:14">
      <c r="A32" s="113" t="s">
        <v>2592</v>
      </c>
      <c r="B32" s="113" t="s">
        <v>384</v>
      </c>
      <c r="C32" s="113">
        <v>49</v>
      </c>
      <c r="D32" s="113">
        <v>49.7</v>
      </c>
      <c r="E32" s="113">
        <v>46.55</v>
      </c>
      <c r="F32" s="113">
        <v>47.45</v>
      </c>
      <c r="G32" s="113">
        <v>47</v>
      </c>
      <c r="H32" s="113">
        <v>48.2</v>
      </c>
      <c r="I32" s="113">
        <v>4132</v>
      </c>
      <c r="J32" s="113">
        <v>198307.85</v>
      </c>
      <c r="K32" s="115">
        <v>43480</v>
      </c>
      <c r="L32" s="113">
        <v>111</v>
      </c>
      <c r="M32" s="113" t="s">
        <v>2593</v>
      </c>
      <c r="N32" s="351"/>
    </row>
    <row r="33" spans="1:14">
      <c r="A33" s="113" t="s">
        <v>2375</v>
      </c>
      <c r="B33" s="113" t="s">
        <v>384</v>
      </c>
      <c r="C33" s="113">
        <v>11</v>
      </c>
      <c r="D33" s="113">
        <v>11.25</v>
      </c>
      <c r="E33" s="113">
        <v>10.9</v>
      </c>
      <c r="F33" s="113">
        <v>11.15</v>
      </c>
      <c r="G33" s="113">
        <v>11.1</v>
      </c>
      <c r="H33" s="113">
        <v>11.05</v>
      </c>
      <c r="I33" s="113">
        <v>39880</v>
      </c>
      <c r="J33" s="113">
        <v>441675.2</v>
      </c>
      <c r="K33" s="115">
        <v>43480</v>
      </c>
      <c r="L33" s="113">
        <v>177</v>
      </c>
      <c r="M33" s="113" t="s">
        <v>2376</v>
      </c>
      <c r="N33" s="351"/>
    </row>
    <row r="34" spans="1:14">
      <c r="A34" s="113" t="s">
        <v>405</v>
      </c>
      <c r="B34" s="113" t="s">
        <v>384</v>
      </c>
      <c r="C34" s="113">
        <v>381.6</v>
      </c>
      <c r="D34" s="113">
        <v>385.05</v>
      </c>
      <c r="E34" s="113">
        <v>375</v>
      </c>
      <c r="F34" s="113">
        <v>378.05</v>
      </c>
      <c r="G34" s="113">
        <v>379</v>
      </c>
      <c r="H34" s="113">
        <v>381.3</v>
      </c>
      <c r="I34" s="113">
        <v>6660</v>
      </c>
      <c r="J34" s="113">
        <v>2526590.6</v>
      </c>
      <c r="K34" s="115">
        <v>43480</v>
      </c>
      <c r="L34" s="113">
        <v>424</v>
      </c>
      <c r="M34" s="113" t="s">
        <v>406</v>
      </c>
      <c r="N34" s="351"/>
    </row>
    <row r="35" spans="1:14">
      <c r="A35" s="113" t="s">
        <v>3147</v>
      </c>
      <c r="B35" s="113" t="s">
        <v>384</v>
      </c>
      <c r="C35" s="113">
        <v>18.95</v>
      </c>
      <c r="D35" s="113">
        <v>18.95</v>
      </c>
      <c r="E35" s="113">
        <v>17.8</v>
      </c>
      <c r="F35" s="113">
        <v>18.25</v>
      </c>
      <c r="G35" s="113">
        <v>18.5</v>
      </c>
      <c r="H35" s="113">
        <v>19.45</v>
      </c>
      <c r="I35" s="113">
        <v>3415</v>
      </c>
      <c r="J35" s="113">
        <v>62525.35</v>
      </c>
      <c r="K35" s="115">
        <v>43480</v>
      </c>
      <c r="L35" s="113">
        <v>58</v>
      </c>
      <c r="M35" s="113" t="s">
        <v>3148</v>
      </c>
      <c r="N35" s="351"/>
    </row>
    <row r="36" spans="1:14">
      <c r="A36" s="113" t="s">
        <v>2377</v>
      </c>
      <c r="B36" s="113" t="s">
        <v>384</v>
      </c>
      <c r="C36" s="113">
        <v>14.55</v>
      </c>
      <c r="D36" s="113">
        <v>14.6</v>
      </c>
      <c r="E36" s="113">
        <v>14.4</v>
      </c>
      <c r="F36" s="113">
        <v>14.5</v>
      </c>
      <c r="G36" s="113">
        <v>14.5</v>
      </c>
      <c r="H36" s="113">
        <v>14.55</v>
      </c>
      <c r="I36" s="113">
        <v>4845</v>
      </c>
      <c r="J36" s="113">
        <v>70134</v>
      </c>
      <c r="K36" s="115">
        <v>43480</v>
      </c>
      <c r="L36" s="113">
        <v>27</v>
      </c>
      <c r="M36" s="113" t="s">
        <v>2378</v>
      </c>
      <c r="N36" s="351"/>
    </row>
    <row r="37" spans="1:14">
      <c r="A37" s="113" t="s">
        <v>407</v>
      </c>
      <c r="B37" s="113" t="s">
        <v>384</v>
      </c>
      <c r="C37" s="113">
        <v>75.3</v>
      </c>
      <c r="D37" s="113">
        <v>78.2</v>
      </c>
      <c r="E37" s="113">
        <v>72.349999999999994</v>
      </c>
      <c r="F37" s="113">
        <v>75.5</v>
      </c>
      <c r="G37" s="113">
        <v>75.8</v>
      </c>
      <c r="H37" s="113">
        <v>72.75</v>
      </c>
      <c r="I37" s="113">
        <v>144256</v>
      </c>
      <c r="J37" s="113">
        <v>10927018.949999999</v>
      </c>
      <c r="K37" s="115">
        <v>43480</v>
      </c>
      <c r="L37" s="113">
        <v>1468</v>
      </c>
      <c r="M37" s="113" t="s">
        <v>408</v>
      </c>
      <c r="N37" s="351"/>
    </row>
    <row r="38" spans="1:14">
      <c r="A38" s="113" t="s">
        <v>1867</v>
      </c>
      <c r="B38" s="113" t="s">
        <v>384</v>
      </c>
      <c r="C38" s="113">
        <v>170.25</v>
      </c>
      <c r="D38" s="113">
        <v>171.6</v>
      </c>
      <c r="E38" s="113">
        <v>169.45</v>
      </c>
      <c r="F38" s="113">
        <v>170.35</v>
      </c>
      <c r="G38" s="113">
        <v>171.6</v>
      </c>
      <c r="H38" s="113">
        <v>170</v>
      </c>
      <c r="I38" s="113">
        <v>26872</v>
      </c>
      <c r="J38" s="113">
        <v>4576569.8499999996</v>
      </c>
      <c r="K38" s="115">
        <v>43480</v>
      </c>
      <c r="L38" s="113">
        <v>604</v>
      </c>
      <c r="M38" s="113" t="s">
        <v>2067</v>
      </c>
      <c r="N38" s="351"/>
    </row>
    <row r="39" spans="1:14">
      <c r="A39" s="113" t="s">
        <v>409</v>
      </c>
      <c r="B39" s="113" t="s">
        <v>384</v>
      </c>
      <c r="C39" s="113">
        <v>206.8</v>
      </c>
      <c r="D39" s="113">
        <v>210.95</v>
      </c>
      <c r="E39" s="113">
        <v>204.05</v>
      </c>
      <c r="F39" s="113">
        <v>210.2</v>
      </c>
      <c r="G39" s="113">
        <v>210</v>
      </c>
      <c r="H39" s="113">
        <v>205.35</v>
      </c>
      <c r="I39" s="113">
        <v>128580</v>
      </c>
      <c r="J39" s="113">
        <v>26592386.600000001</v>
      </c>
      <c r="K39" s="115">
        <v>43480</v>
      </c>
      <c r="L39" s="113">
        <v>8016</v>
      </c>
      <c r="M39" s="113" t="s">
        <v>410</v>
      </c>
      <c r="N39" s="351"/>
    </row>
    <row r="40" spans="1:14">
      <c r="A40" s="113" t="s">
        <v>2641</v>
      </c>
      <c r="B40" s="113" t="s">
        <v>384</v>
      </c>
      <c r="C40" s="113">
        <v>184.7</v>
      </c>
      <c r="D40" s="113">
        <v>184.7</v>
      </c>
      <c r="E40" s="113">
        <v>173.4</v>
      </c>
      <c r="F40" s="113">
        <v>177.85</v>
      </c>
      <c r="G40" s="113">
        <v>178.5</v>
      </c>
      <c r="H40" s="113">
        <v>174.3</v>
      </c>
      <c r="I40" s="113">
        <v>738</v>
      </c>
      <c r="J40" s="113">
        <v>130268.55</v>
      </c>
      <c r="K40" s="115">
        <v>43480</v>
      </c>
      <c r="L40" s="113">
        <v>67</v>
      </c>
      <c r="M40" s="113" t="s">
        <v>2642</v>
      </c>
      <c r="N40" s="351"/>
    </row>
    <row r="41" spans="1:14">
      <c r="A41" s="113" t="s">
        <v>2379</v>
      </c>
      <c r="B41" s="113" t="s">
        <v>384</v>
      </c>
      <c r="C41" s="113">
        <v>119.65</v>
      </c>
      <c r="D41" s="113">
        <v>125.8</v>
      </c>
      <c r="E41" s="113">
        <v>119.65</v>
      </c>
      <c r="F41" s="113">
        <v>122.5</v>
      </c>
      <c r="G41" s="113">
        <v>123.5</v>
      </c>
      <c r="H41" s="113">
        <v>119.2</v>
      </c>
      <c r="I41" s="113">
        <v>18460</v>
      </c>
      <c r="J41" s="113">
        <v>2262080.15</v>
      </c>
      <c r="K41" s="115">
        <v>43480</v>
      </c>
      <c r="L41" s="113">
        <v>438</v>
      </c>
      <c r="M41" s="113" t="s">
        <v>2380</v>
      </c>
      <c r="N41" s="351"/>
    </row>
    <row r="42" spans="1:14">
      <c r="A42" s="113" t="s">
        <v>2133</v>
      </c>
      <c r="B42" s="113" t="s">
        <v>384</v>
      </c>
      <c r="C42" s="113">
        <v>69.05</v>
      </c>
      <c r="D42" s="113">
        <v>71</v>
      </c>
      <c r="E42" s="113">
        <v>67.5</v>
      </c>
      <c r="F42" s="113">
        <v>68.849999999999994</v>
      </c>
      <c r="G42" s="113">
        <v>69</v>
      </c>
      <c r="H42" s="113">
        <v>69</v>
      </c>
      <c r="I42" s="113">
        <v>46202</v>
      </c>
      <c r="J42" s="113">
        <v>3165605.45</v>
      </c>
      <c r="K42" s="115">
        <v>43480</v>
      </c>
      <c r="L42" s="113">
        <v>76</v>
      </c>
      <c r="M42" s="113" t="s">
        <v>2134</v>
      </c>
      <c r="N42" s="351"/>
    </row>
    <row r="43" spans="1:14">
      <c r="A43" s="113" t="s">
        <v>3239</v>
      </c>
      <c r="B43" s="113" t="s">
        <v>384</v>
      </c>
      <c r="C43" s="113">
        <v>62.25</v>
      </c>
      <c r="D43" s="113">
        <v>63</v>
      </c>
      <c r="E43" s="113">
        <v>61</v>
      </c>
      <c r="F43" s="113">
        <v>62.25</v>
      </c>
      <c r="G43" s="113">
        <v>62.5</v>
      </c>
      <c r="H43" s="113">
        <v>61.5</v>
      </c>
      <c r="I43" s="113">
        <v>12393</v>
      </c>
      <c r="J43" s="113">
        <v>768156.7</v>
      </c>
      <c r="K43" s="115">
        <v>43480</v>
      </c>
      <c r="L43" s="113">
        <v>126</v>
      </c>
      <c r="M43" s="113" t="s">
        <v>3240</v>
      </c>
      <c r="N43" s="351"/>
    </row>
    <row r="44" spans="1:14">
      <c r="A44" s="113" t="s">
        <v>3171</v>
      </c>
      <c r="B44" s="113" t="s">
        <v>384</v>
      </c>
      <c r="C44" s="113">
        <v>242.15</v>
      </c>
      <c r="D44" s="113">
        <v>249</v>
      </c>
      <c r="E44" s="113">
        <v>242.05</v>
      </c>
      <c r="F44" s="113">
        <v>243.1</v>
      </c>
      <c r="G44" s="113">
        <v>242.5</v>
      </c>
      <c r="H44" s="113">
        <v>242.45</v>
      </c>
      <c r="I44" s="113">
        <v>220</v>
      </c>
      <c r="J44" s="113">
        <v>53565.45</v>
      </c>
      <c r="K44" s="115">
        <v>43480</v>
      </c>
      <c r="L44" s="113">
        <v>60</v>
      </c>
      <c r="M44" s="113" t="s">
        <v>3172</v>
      </c>
      <c r="N44" s="351"/>
    </row>
    <row r="45" spans="1:14">
      <c r="A45" s="113" t="s">
        <v>411</v>
      </c>
      <c r="B45" s="113" t="s">
        <v>384</v>
      </c>
      <c r="C45" s="113">
        <v>317.75</v>
      </c>
      <c r="D45" s="113">
        <v>322.7</v>
      </c>
      <c r="E45" s="113">
        <v>317</v>
      </c>
      <c r="F45" s="113">
        <v>321.3</v>
      </c>
      <c r="G45" s="113">
        <v>321.3</v>
      </c>
      <c r="H45" s="113">
        <v>318.75</v>
      </c>
      <c r="I45" s="113">
        <v>3668</v>
      </c>
      <c r="J45" s="113">
        <v>1177249.05</v>
      </c>
      <c r="K45" s="115">
        <v>43480</v>
      </c>
      <c r="L45" s="113">
        <v>173</v>
      </c>
      <c r="M45" s="113" t="s">
        <v>412</v>
      </c>
      <c r="N45" s="351"/>
    </row>
    <row r="46" spans="1:14">
      <c r="A46" s="113" t="s">
        <v>3206</v>
      </c>
      <c r="B46" s="113" t="s">
        <v>384</v>
      </c>
      <c r="C46" s="113">
        <v>303.95</v>
      </c>
      <c r="D46" s="113">
        <v>303.95</v>
      </c>
      <c r="E46" s="113">
        <v>296</v>
      </c>
      <c r="F46" s="113">
        <v>297.5</v>
      </c>
      <c r="G46" s="113">
        <v>300</v>
      </c>
      <c r="H46" s="113">
        <v>293.55</v>
      </c>
      <c r="I46" s="113">
        <v>515</v>
      </c>
      <c r="J46" s="113">
        <v>153799.29999999999</v>
      </c>
      <c r="K46" s="115">
        <v>43480</v>
      </c>
      <c r="L46" s="113">
        <v>50</v>
      </c>
      <c r="M46" s="113" t="s">
        <v>3207</v>
      </c>
      <c r="N46" s="351"/>
    </row>
    <row r="47" spans="1:14">
      <c r="A47" s="113" t="s">
        <v>413</v>
      </c>
      <c r="B47" s="113" t="s">
        <v>384</v>
      </c>
      <c r="C47" s="113">
        <v>1660.85</v>
      </c>
      <c r="D47" s="113">
        <v>1674.95</v>
      </c>
      <c r="E47" s="113">
        <v>1650</v>
      </c>
      <c r="F47" s="113">
        <v>1666.65</v>
      </c>
      <c r="G47" s="113">
        <v>1665</v>
      </c>
      <c r="H47" s="113">
        <v>1656.85</v>
      </c>
      <c r="I47" s="113">
        <v>104459</v>
      </c>
      <c r="J47" s="113">
        <v>173373057.40000001</v>
      </c>
      <c r="K47" s="115">
        <v>43480</v>
      </c>
      <c r="L47" s="113">
        <v>4981</v>
      </c>
      <c r="M47" s="113" t="s">
        <v>414</v>
      </c>
      <c r="N47" s="351"/>
    </row>
    <row r="48" spans="1:14">
      <c r="A48" s="113" t="s">
        <v>415</v>
      </c>
      <c r="B48" s="113" t="s">
        <v>384</v>
      </c>
      <c r="C48" s="113">
        <v>23.9</v>
      </c>
      <c r="D48" s="113">
        <v>25.1</v>
      </c>
      <c r="E48" s="113">
        <v>23.55</v>
      </c>
      <c r="F48" s="113">
        <v>24.75</v>
      </c>
      <c r="G48" s="113">
        <v>24.95</v>
      </c>
      <c r="H48" s="113">
        <v>23.95</v>
      </c>
      <c r="I48" s="113">
        <v>414521</v>
      </c>
      <c r="J48" s="113">
        <v>10252966.050000001</v>
      </c>
      <c r="K48" s="115">
        <v>43480</v>
      </c>
      <c r="L48" s="113">
        <v>1175</v>
      </c>
      <c r="M48" s="113" t="s">
        <v>416</v>
      </c>
      <c r="N48" s="351"/>
    </row>
    <row r="49" spans="1:14">
      <c r="A49" s="113" t="s">
        <v>2895</v>
      </c>
      <c r="B49" s="113" t="s">
        <v>384</v>
      </c>
      <c r="C49" s="113">
        <v>38.200000000000003</v>
      </c>
      <c r="D49" s="113">
        <v>39.15</v>
      </c>
      <c r="E49" s="113">
        <v>38.1</v>
      </c>
      <c r="F49" s="113">
        <v>38.549999999999997</v>
      </c>
      <c r="G49" s="113">
        <v>38.5</v>
      </c>
      <c r="H49" s="113">
        <v>38</v>
      </c>
      <c r="I49" s="113">
        <v>20736</v>
      </c>
      <c r="J49" s="113">
        <v>796512.75</v>
      </c>
      <c r="K49" s="115">
        <v>43480</v>
      </c>
      <c r="L49" s="113">
        <v>183</v>
      </c>
      <c r="M49" s="113" t="s">
        <v>2896</v>
      </c>
      <c r="N49" s="351"/>
    </row>
    <row r="50" spans="1:14">
      <c r="A50" s="113" t="s">
        <v>233</v>
      </c>
      <c r="B50" s="113" t="s">
        <v>384</v>
      </c>
      <c r="C50" s="113">
        <v>1176.0999999999999</v>
      </c>
      <c r="D50" s="113">
        <v>1183.55</v>
      </c>
      <c r="E50" s="113">
        <v>1155.3499999999999</v>
      </c>
      <c r="F50" s="113">
        <v>1160.3</v>
      </c>
      <c r="G50" s="113">
        <v>1161.4000000000001</v>
      </c>
      <c r="H50" s="113">
        <v>1174.45</v>
      </c>
      <c r="I50" s="113">
        <v>286076</v>
      </c>
      <c r="J50" s="113">
        <v>333666957.85000002</v>
      </c>
      <c r="K50" s="115">
        <v>43480</v>
      </c>
      <c r="L50" s="113">
        <v>13235</v>
      </c>
      <c r="M50" s="113" t="s">
        <v>2868</v>
      </c>
      <c r="N50" s="351"/>
    </row>
    <row r="51" spans="1:14">
      <c r="A51" s="113" t="s">
        <v>418</v>
      </c>
      <c r="B51" s="113" t="s">
        <v>384</v>
      </c>
      <c r="C51" s="113">
        <v>166.4</v>
      </c>
      <c r="D51" s="113">
        <v>173.1</v>
      </c>
      <c r="E51" s="113">
        <v>163.75</v>
      </c>
      <c r="F51" s="113">
        <v>167.85</v>
      </c>
      <c r="G51" s="113">
        <v>167.3</v>
      </c>
      <c r="H51" s="113">
        <v>163.55000000000001</v>
      </c>
      <c r="I51" s="113">
        <v>151126</v>
      </c>
      <c r="J51" s="113">
        <v>25706202.949999999</v>
      </c>
      <c r="K51" s="115">
        <v>43480</v>
      </c>
      <c r="L51" s="113">
        <v>3436</v>
      </c>
      <c r="M51" s="113" t="s">
        <v>419</v>
      </c>
      <c r="N51" s="351"/>
    </row>
    <row r="52" spans="1:14">
      <c r="A52" s="113" t="s">
        <v>2036</v>
      </c>
      <c r="B52" s="113" t="s">
        <v>384</v>
      </c>
      <c r="C52" s="113">
        <v>438.05</v>
      </c>
      <c r="D52" s="113">
        <v>438.05</v>
      </c>
      <c r="E52" s="113">
        <v>430.75</v>
      </c>
      <c r="F52" s="113">
        <v>432.3</v>
      </c>
      <c r="G52" s="113">
        <v>432.5</v>
      </c>
      <c r="H52" s="113">
        <v>438.7</v>
      </c>
      <c r="I52" s="113">
        <v>1410</v>
      </c>
      <c r="J52" s="113">
        <v>613329.65</v>
      </c>
      <c r="K52" s="115">
        <v>43480</v>
      </c>
      <c r="L52" s="113">
        <v>85</v>
      </c>
      <c r="M52" s="113" t="s">
        <v>2037</v>
      </c>
      <c r="N52" s="351"/>
    </row>
    <row r="53" spans="1:14">
      <c r="A53" s="113" t="s">
        <v>2381</v>
      </c>
      <c r="B53" s="113" t="s">
        <v>384</v>
      </c>
      <c r="C53" s="113">
        <v>24.25</v>
      </c>
      <c r="D53" s="113">
        <v>24.6</v>
      </c>
      <c r="E53" s="113">
        <v>24.15</v>
      </c>
      <c r="F53" s="113">
        <v>24.2</v>
      </c>
      <c r="G53" s="113">
        <v>24.2</v>
      </c>
      <c r="H53" s="113">
        <v>24.25</v>
      </c>
      <c r="I53" s="113">
        <v>488953</v>
      </c>
      <c r="J53" s="113">
        <v>11909108.75</v>
      </c>
      <c r="K53" s="115">
        <v>43480</v>
      </c>
      <c r="L53" s="113">
        <v>1447</v>
      </c>
      <c r="M53" s="113" t="s">
        <v>2382</v>
      </c>
      <c r="N53" s="351"/>
    </row>
    <row r="54" spans="1:14">
      <c r="A54" s="113" t="s">
        <v>420</v>
      </c>
      <c r="B54" s="113" t="s">
        <v>384</v>
      </c>
      <c r="C54" s="113">
        <v>1763.95</v>
      </c>
      <c r="D54" s="113">
        <v>1784.75</v>
      </c>
      <c r="E54" s="113">
        <v>1726</v>
      </c>
      <c r="F54" s="113">
        <v>1743.75</v>
      </c>
      <c r="G54" s="113">
        <v>1726</v>
      </c>
      <c r="H54" s="113">
        <v>1761.65</v>
      </c>
      <c r="I54" s="113">
        <v>2597</v>
      </c>
      <c r="J54" s="113">
        <v>4554945.55</v>
      </c>
      <c r="K54" s="115">
        <v>43480</v>
      </c>
      <c r="L54" s="113">
        <v>538</v>
      </c>
      <c r="M54" s="113" t="s">
        <v>421</v>
      </c>
      <c r="N54" s="351"/>
    </row>
    <row r="55" spans="1:14">
      <c r="A55" s="113" t="s">
        <v>2162</v>
      </c>
      <c r="B55" s="113" t="s">
        <v>384</v>
      </c>
      <c r="C55" s="113">
        <v>27.2</v>
      </c>
      <c r="D55" s="113">
        <v>28</v>
      </c>
      <c r="E55" s="113">
        <v>26.8</v>
      </c>
      <c r="F55" s="113">
        <v>27.1</v>
      </c>
      <c r="G55" s="113">
        <v>27.1</v>
      </c>
      <c r="H55" s="113">
        <v>27.05</v>
      </c>
      <c r="I55" s="113">
        <v>573552</v>
      </c>
      <c r="J55" s="113">
        <v>15615967.050000001</v>
      </c>
      <c r="K55" s="115">
        <v>43480</v>
      </c>
      <c r="L55" s="113">
        <v>1218</v>
      </c>
      <c r="M55" s="113" t="s">
        <v>2163</v>
      </c>
      <c r="N55" s="351"/>
    </row>
    <row r="56" spans="1:14">
      <c r="A56" s="113" t="s">
        <v>2594</v>
      </c>
      <c r="B56" s="113" t="s">
        <v>384</v>
      </c>
      <c r="C56" s="113">
        <v>407</v>
      </c>
      <c r="D56" s="113">
        <v>425.3</v>
      </c>
      <c r="E56" s="113">
        <v>407</v>
      </c>
      <c r="F56" s="113">
        <v>413.2</v>
      </c>
      <c r="G56" s="113">
        <v>414.5</v>
      </c>
      <c r="H56" s="113">
        <v>405.05</v>
      </c>
      <c r="I56" s="113">
        <v>12080</v>
      </c>
      <c r="J56" s="113">
        <v>5079920.8</v>
      </c>
      <c r="K56" s="115">
        <v>43480</v>
      </c>
      <c r="L56" s="113">
        <v>529</v>
      </c>
      <c r="M56" s="113" t="s">
        <v>2595</v>
      </c>
      <c r="N56" s="351"/>
    </row>
    <row r="57" spans="1:14">
      <c r="A57" s="113" t="s">
        <v>34</v>
      </c>
      <c r="B57" s="113" t="s">
        <v>384</v>
      </c>
      <c r="C57" s="113">
        <v>44.8</v>
      </c>
      <c r="D57" s="113">
        <v>44.95</v>
      </c>
      <c r="E57" s="113">
        <v>43.7</v>
      </c>
      <c r="F57" s="113">
        <v>43.95</v>
      </c>
      <c r="G57" s="113">
        <v>43.9</v>
      </c>
      <c r="H57" s="113">
        <v>44.45</v>
      </c>
      <c r="I57" s="113">
        <v>3135010</v>
      </c>
      <c r="J57" s="113">
        <v>138549375.44999999</v>
      </c>
      <c r="K57" s="115">
        <v>43480</v>
      </c>
      <c r="L57" s="113">
        <v>6933</v>
      </c>
      <c r="M57" s="113" t="s">
        <v>2897</v>
      </c>
      <c r="N57" s="351"/>
    </row>
    <row r="58" spans="1:14">
      <c r="A58" s="113" t="s">
        <v>3241</v>
      </c>
      <c r="B58" s="113" t="s">
        <v>3238</v>
      </c>
      <c r="C58" s="113">
        <v>2.5</v>
      </c>
      <c r="D58" s="113">
        <v>2.65</v>
      </c>
      <c r="E58" s="113">
        <v>2.5</v>
      </c>
      <c r="F58" s="113">
        <v>2.6</v>
      </c>
      <c r="G58" s="113">
        <v>2.6</v>
      </c>
      <c r="H58" s="113">
        <v>2.6</v>
      </c>
      <c r="I58" s="113">
        <v>25083</v>
      </c>
      <c r="J58" s="113">
        <v>63895.7</v>
      </c>
      <c r="K58" s="115">
        <v>43480</v>
      </c>
      <c r="L58" s="113">
        <v>40</v>
      </c>
      <c r="M58" s="113" t="s">
        <v>3242</v>
      </c>
      <c r="N58" s="351"/>
    </row>
    <row r="59" spans="1:14">
      <c r="A59" s="113" t="s">
        <v>2869</v>
      </c>
      <c r="B59" s="113" t="s">
        <v>384</v>
      </c>
      <c r="C59" s="113">
        <v>46.55</v>
      </c>
      <c r="D59" s="113">
        <v>46.55</v>
      </c>
      <c r="E59" s="113">
        <v>45</v>
      </c>
      <c r="F59" s="113">
        <v>45.25</v>
      </c>
      <c r="G59" s="113">
        <v>45.1</v>
      </c>
      <c r="H59" s="113">
        <v>46.4</v>
      </c>
      <c r="I59" s="113">
        <v>136461</v>
      </c>
      <c r="J59" s="113">
        <v>6225275.4000000004</v>
      </c>
      <c r="K59" s="115">
        <v>43480</v>
      </c>
      <c r="L59" s="113">
        <v>971</v>
      </c>
      <c r="M59" s="113" t="s">
        <v>2870</v>
      </c>
      <c r="N59" s="351"/>
    </row>
    <row r="60" spans="1:14">
      <c r="A60" s="113" t="s">
        <v>422</v>
      </c>
      <c r="B60" s="113" t="s">
        <v>384</v>
      </c>
      <c r="C60" s="113">
        <v>586.95000000000005</v>
      </c>
      <c r="D60" s="113">
        <v>590</v>
      </c>
      <c r="E60" s="113">
        <v>575</v>
      </c>
      <c r="F60" s="113">
        <v>579.65</v>
      </c>
      <c r="G60" s="113">
        <v>580</v>
      </c>
      <c r="H60" s="113">
        <v>581.29999999999995</v>
      </c>
      <c r="I60" s="113">
        <v>3153</v>
      </c>
      <c r="J60" s="113">
        <v>1827372.55</v>
      </c>
      <c r="K60" s="115">
        <v>43480</v>
      </c>
      <c r="L60" s="113">
        <v>120</v>
      </c>
      <c r="M60" s="113" t="s">
        <v>423</v>
      </c>
      <c r="N60" s="351"/>
    </row>
    <row r="61" spans="1:14">
      <c r="A61" s="113" t="s">
        <v>2898</v>
      </c>
      <c r="B61" s="113" t="s">
        <v>384</v>
      </c>
      <c r="C61" s="113">
        <v>55</v>
      </c>
      <c r="D61" s="113">
        <v>55</v>
      </c>
      <c r="E61" s="113">
        <v>53.15</v>
      </c>
      <c r="F61" s="113">
        <v>53.55</v>
      </c>
      <c r="G61" s="113">
        <v>54.45</v>
      </c>
      <c r="H61" s="113">
        <v>54</v>
      </c>
      <c r="I61" s="113">
        <v>1354</v>
      </c>
      <c r="J61" s="113">
        <v>72255</v>
      </c>
      <c r="K61" s="115">
        <v>43480</v>
      </c>
      <c r="L61" s="113">
        <v>38</v>
      </c>
      <c r="M61" s="113" t="s">
        <v>2899</v>
      </c>
      <c r="N61" s="351"/>
    </row>
    <row r="62" spans="1:14">
      <c r="A62" s="113" t="s">
        <v>424</v>
      </c>
      <c r="B62" s="113" t="s">
        <v>384</v>
      </c>
      <c r="C62" s="113">
        <v>1949.9</v>
      </c>
      <c r="D62" s="113">
        <v>1949.9</v>
      </c>
      <c r="E62" s="113">
        <v>1907</v>
      </c>
      <c r="F62" s="113">
        <v>1921.45</v>
      </c>
      <c r="G62" s="113">
        <v>1912.5</v>
      </c>
      <c r="H62" s="113">
        <v>1941.65</v>
      </c>
      <c r="I62" s="113">
        <v>6329</v>
      </c>
      <c r="J62" s="113">
        <v>12193237.6</v>
      </c>
      <c r="K62" s="115">
        <v>43480</v>
      </c>
      <c r="L62" s="113">
        <v>1309</v>
      </c>
      <c r="M62" s="113" t="s">
        <v>2871</v>
      </c>
      <c r="N62" s="351"/>
    </row>
    <row r="63" spans="1:14">
      <c r="A63" s="113" t="s">
        <v>425</v>
      </c>
      <c r="B63" s="113" t="s">
        <v>384</v>
      </c>
      <c r="C63" s="113">
        <v>792.55</v>
      </c>
      <c r="D63" s="113">
        <v>792.7</v>
      </c>
      <c r="E63" s="113">
        <v>771.25</v>
      </c>
      <c r="F63" s="113">
        <v>774.8</v>
      </c>
      <c r="G63" s="113">
        <v>771.25</v>
      </c>
      <c r="H63" s="113">
        <v>779.15</v>
      </c>
      <c r="I63" s="113">
        <v>1612</v>
      </c>
      <c r="J63" s="113">
        <v>1256564.1000000001</v>
      </c>
      <c r="K63" s="115">
        <v>43480</v>
      </c>
      <c r="L63" s="113">
        <v>95</v>
      </c>
      <c r="M63" s="113" t="s">
        <v>426</v>
      </c>
      <c r="N63" s="351"/>
    </row>
    <row r="64" spans="1:14">
      <c r="A64" s="113" t="s">
        <v>427</v>
      </c>
      <c r="B64" s="113" t="s">
        <v>384</v>
      </c>
      <c r="C64" s="113">
        <v>112.4</v>
      </c>
      <c r="D64" s="113">
        <v>112.4</v>
      </c>
      <c r="E64" s="113">
        <v>109.8</v>
      </c>
      <c r="F64" s="113">
        <v>110.65</v>
      </c>
      <c r="G64" s="113">
        <v>110.45</v>
      </c>
      <c r="H64" s="113">
        <v>110</v>
      </c>
      <c r="I64" s="113">
        <v>75415</v>
      </c>
      <c r="J64" s="113">
        <v>8335382.0499999998</v>
      </c>
      <c r="K64" s="115">
        <v>43480</v>
      </c>
      <c r="L64" s="113">
        <v>1119</v>
      </c>
      <c r="M64" s="113" t="s">
        <v>428</v>
      </c>
      <c r="N64" s="351"/>
    </row>
    <row r="65" spans="1:14">
      <c r="A65" s="113" t="s">
        <v>429</v>
      </c>
      <c r="B65" s="113" t="s">
        <v>384</v>
      </c>
      <c r="C65" s="113">
        <v>185.05</v>
      </c>
      <c r="D65" s="113">
        <v>189</v>
      </c>
      <c r="E65" s="113">
        <v>183</v>
      </c>
      <c r="F65" s="113">
        <v>186.9</v>
      </c>
      <c r="G65" s="113">
        <v>187</v>
      </c>
      <c r="H65" s="113">
        <v>185.95</v>
      </c>
      <c r="I65" s="113">
        <v>4245</v>
      </c>
      <c r="J65" s="113">
        <v>792046.4</v>
      </c>
      <c r="K65" s="115">
        <v>43480</v>
      </c>
      <c r="L65" s="113">
        <v>421</v>
      </c>
      <c r="M65" s="113" t="s">
        <v>430</v>
      </c>
      <c r="N65" s="351"/>
    </row>
    <row r="66" spans="1:14">
      <c r="A66" s="113" t="s">
        <v>2643</v>
      </c>
      <c r="B66" s="113" t="s">
        <v>384</v>
      </c>
      <c r="C66" s="113">
        <v>25.35</v>
      </c>
      <c r="D66" s="113">
        <v>26.4</v>
      </c>
      <c r="E66" s="113">
        <v>25.15</v>
      </c>
      <c r="F66" s="113">
        <v>26.25</v>
      </c>
      <c r="G66" s="113">
        <v>26.4</v>
      </c>
      <c r="H66" s="113">
        <v>25.35</v>
      </c>
      <c r="I66" s="113">
        <v>5598</v>
      </c>
      <c r="J66" s="113">
        <v>146456</v>
      </c>
      <c r="K66" s="115">
        <v>43480</v>
      </c>
      <c r="L66" s="113">
        <v>26</v>
      </c>
      <c r="M66" s="113" t="s">
        <v>2644</v>
      </c>
      <c r="N66" s="351"/>
    </row>
    <row r="67" spans="1:14">
      <c r="A67" s="113" t="s">
        <v>2383</v>
      </c>
      <c r="B67" s="113" t="s">
        <v>384</v>
      </c>
      <c r="C67" s="113">
        <v>3.75</v>
      </c>
      <c r="D67" s="113">
        <v>3.75</v>
      </c>
      <c r="E67" s="113">
        <v>3.6</v>
      </c>
      <c r="F67" s="113">
        <v>3.65</v>
      </c>
      <c r="G67" s="113">
        <v>3.65</v>
      </c>
      <c r="H67" s="113">
        <v>3.7</v>
      </c>
      <c r="I67" s="113">
        <v>1630642</v>
      </c>
      <c r="J67" s="113">
        <v>5968445.1500000004</v>
      </c>
      <c r="K67" s="115">
        <v>43480</v>
      </c>
      <c r="L67" s="113">
        <v>587</v>
      </c>
      <c r="M67" s="113" t="s">
        <v>2384</v>
      </c>
      <c r="N67" s="351"/>
    </row>
    <row r="68" spans="1:14">
      <c r="A68" s="113" t="s">
        <v>2164</v>
      </c>
      <c r="B68" s="113" t="s">
        <v>384</v>
      </c>
      <c r="C68" s="113">
        <v>25.05</v>
      </c>
      <c r="D68" s="113">
        <v>25.8</v>
      </c>
      <c r="E68" s="113">
        <v>24.85</v>
      </c>
      <c r="F68" s="113">
        <v>25</v>
      </c>
      <c r="G68" s="113">
        <v>25.65</v>
      </c>
      <c r="H68" s="113">
        <v>25.25</v>
      </c>
      <c r="I68" s="113">
        <v>2273</v>
      </c>
      <c r="J68" s="113">
        <v>57120.7</v>
      </c>
      <c r="K68" s="115">
        <v>43480</v>
      </c>
      <c r="L68" s="113">
        <v>52</v>
      </c>
      <c r="M68" s="113" t="s">
        <v>2165</v>
      </c>
      <c r="N68" s="351"/>
    </row>
    <row r="69" spans="1:14">
      <c r="A69" s="113" t="s">
        <v>377</v>
      </c>
      <c r="B69" s="113" t="s">
        <v>384</v>
      </c>
      <c r="C69" s="113">
        <v>476.9</v>
      </c>
      <c r="D69" s="113">
        <v>487.9</v>
      </c>
      <c r="E69" s="113">
        <v>469</v>
      </c>
      <c r="F69" s="113">
        <v>477</v>
      </c>
      <c r="G69" s="113">
        <v>472.1</v>
      </c>
      <c r="H69" s="113">
        <v>474.1</v>
      </c>
      <c r="I69" s="113">
        <v>5044</v>
      </c>
      <c r="J69" s="113">
        <v>2411610.2000000002</v>
      </c>
      <c r="K69" s="115">
        <v>43480</v>
      </c>
      <c r="L69" s="113">
        <v>667</v>
      </c>
      <c r="M69" s="113" t="s">
        <v>431</v>
      </c>
      <c r="N69" s="351"/>
    </row>
    <row r="70" spans="1:14">
      <c r="A70" s="113" t="s">
        <v>186</v>
      </c>
      <c r="B70" s="113" t="s">
        <v>384</v>
      </c>
      <c r="C70" s="113">
        <v>764.9</v>
      </c>
      <c r="D70" s="113">
        <v>771.35</v>
      </c>
      <c r="E70" s="113">
        <v>755.8</v>
      </c>
      <c r="F70" s="113">
        <v>765.4</v>
      </c>
      <c r="G70" s="113">
        <v>765.3</v>
      </c>
      <c r="H70" s="113">
        <v>762.55</v>
      </c>
      <c r="I70" s="113">
        <v>404380</v>
      </c>
      <c r="J70" s="113">
        <v>309272059.39999998</v>
      </c>
      <c r="K70" s="115">
        <v>43480</v>
      </c>
      <c r="L70" s="113">
        <v>10377</v>
      </c>
      <c r="M70" s="113" t="s">
        <v>433</v>
      </c>
      <c r="N70" s="351"/>
    </row>
    <row r="71" spans="1:14">
      <c r="A71" s="113" t="s">
        <v>2366</v>
      </c>
      <c r="B71" s="113" t="s">
        <v>384</v>
      </c>
      <c r="C71" s="113">
        <v>913.7</v>
      </c>
      <c r="D71" s="113">
        <v>919.65</v>
      </c>
      <c r="E71" s="113">
        <v>910</v>
      </c>
      <c r="F71" s="113">
        <v>912.6</v>
      </c>
      <c r="G71" s="113">
        <v>910.1</v>
      </c>
      <c r="H71" s="113">
        <v>909.85</v>
      </c>
      <c r="I71" s="113">
        <v>34326</v>
      </c>
      <c r="J71" s="113">
        <v>31470280.5</v>
      </c>
      <c r="K71" s="115">
        <v>43480</v>
      </c>
      <c r="L71" s="113">
        <v>242</v>
      </c>
      <c r="M71" s="113" t="s">
        <v>2367</v>
      </c>
      <c r="N71" s="351"/>
    </row>
    <row r="72" spans="1:14">
      <c r="A72" s="113" t="s">
        <v>434</v>
      </c>
      <c r="B72" s="113" t="s">
        <v>384</v>
      </c>
      <c r="C72" s="113">
        <v>1154.95</v>
      </c>
      <c r="D72" s="113">
        <v>1159.5</v>
      </c>
      <c r="E72" s="113">
        <v>1150</v>
      </c>
      <c r="F72" s="113">
        <v>1151.75</v>
      </c>
      <c r="G72" s="113">
        <v>1150</v>
      </c>
      <c r="H72" s="113">
        <v>1147.7</v>
      </c>
      <c r="I72" s="113">
        <v>860</v>
      </c>
      <c r="J72" s="113">
        <v>991150.75</v>
      </c>
      <c r="K72" s="115">
        <v>43480</v>
      </c>
      <c r="L72" s="113">
        <v>112</v>
      </c>
      <c r="M72" s="113" t="s">
        <v>435</v>
      </c>
      <c r="N72" s="351"/>
    </row>
    <row r="73" spans="1:14">
      <c r="A73" s="113" t="s">
        <v>35</v>
      </c>
      <c r="B73" s="113" t="s">
        <v>384</v>
      </c>
      <c r="C73" s="113">
        <v>215.45</v>
      </c>
      <c r="D73" s="113">
        <v>217.5</v>
      </c>
      <c r="E73" s="113">
        <v>214.85</v>
      </c>
      <c r="F73" s="113">
        <v>216.75</v>
      </c>
      <c r="G73" s="113">
        <v>216.6</v>
      </c>
      <c r="H73" s="113">
        <v>214.85</v>
      </c>
      <c r="I73" s="113">
        <v>1294415</v>
      </c>
      <c r="J73" s="113">
        <v>280448762.55000001</v>
      </c>
      <c r="K73" s="115">
        <v>43480</v>
      </c>
      <c r="L73" s="113">
        <v>16831</v>
      </c>
      <c r="M73" s="113" t="s">
        <v>436</v>
      </c>
      <c r="N73" s="351"/>
    </row>
    <row r="74" spans="1:14">
      <c r="A74" s="113" t="s">
        <v>2596</v>
      </c>
      <c r="B74" s="113" t="s">
        <v>384</v>
      </c>
      <c r="C74" s="113">
        <v>26</v>
      </c>
      <c r="D74" s="113">
        <v>27.95</v>
      </c>
      <c r="E74" s="113">
        <v>25.4</v>
      </c>
      <c r="F74" s="113">
        <v>26.2</v>
      </c>
      <c r="G74" s="113">
        <v>26</v>
      </c>
      <c r="H74" s="113">
        <v>25.45</v>
      </c>
      <c r="I74" s="113">
        <v>70616</v>
      </c>
      <c r="J74" s="113">
        <v>1897353.4</v>
      </c>
      <c r="K74" s="115">
        <v>43480</v>
      </c>
      <c r="L74" s="113">
        <v>365</v>
      </c>
      <c r="M74" s="113" t="s">
        <v>2597</v>
      </c>
      <c r="N74" s="351"/>
    </row>
    <row r="75" spans="1:14">
      <c r="A75" s="113" t="s">
        <v>2358</v>
      </c>
      <c r="B75" s="113" t="s">
        <v>384</v>
      </c>
      <c r="C75" s="113">
        <v>21.9</v>
      </c>
      <c r="D75" s="113">
        <v>22</v>
      </c>
      <c r="E75" s="113">
        <v>21.65</v>
      </c>
      <c r="F75" s="113">
        <v>21.95</v>
      </c>
      <c r="G75" s="113">
        <v>22</v>
      </c>
      <c r="H75" s="113">
        <v>21.85</v>
      </c>
      <c r="I75" s="113">
        <v>1890</v>
      </c>
      <c r="J75" s="113">
        <v>41406.300000000003</v>
      </c>
      <c r="K75" s="115">
        <v>43480</v>
      </c>
      <c r="L75" s="113">
        <v>23</v>
      </c>
      <c r="M75" s="113" t="s">
        <v>1316</v>
      </c>
      <c r="N75" s="351"/>
    </row>
    <row r="76" spans="1:14">
      <c r="A76" s="113" t="s">
        <v>437</v>
      </c>
      <c r="B76" s="113" t="s">
        <v>384</v>
      </c>
      <c r="C76" s="113">
        <v>294.8</v>
      </c>
      <c r="D76" s="113">
        <v>303.85000000000002</v>
      </c>
      <c r="E76" s="113">
        <v>292.10000000000002</v>
      </c>
      <c r="F76" s="113">
        <v>298.10000000000002</v>
      </c>
      <c r="G76" s="113">
        <v>298</v>
      </c>
      <c r="H76" s="113">
        <v>295.14999999999998</v>
      </c>
      <c r="I76" s="113">
        <v>42619</v>
      </c>
      <c r="J76" s="113">
        <v>12733357</v>
      </c>
      <c r="K76" s="115">
        <v>43480</v>
      </c>
      <c r="L76" s="113">
        <v>2343</v>
      </c>
      <c r="M76" s="113" t="s">
        <v>2581</v>
      </c>
      <c r="N76" s="351"/>
    </row>
    <row r="77" spans="1:14">
      <c r="A77" s="113" t="s">
        <v>438</v>
      </c>
      <c r="B77" s="113" t="s">
        <v>384</v>
      </c>
      <c r="C77" s="113">
        <v>34.700000000000003</v>
      </c>
      <c r="D77" s="113">
        <v>35.5</v>
      </c>
      <c r="E77" s="113">
        <v>34.65</v>
      </c>
      <c r="F77" s="113">
        <v>35.25</v>
      </c>
      <c r="G77" s="113">
        <v>35.25</v>
      </c>
      <c r="H77" s="113">
        <v>34.799999999999997</v>
      </c>
      <c r="I77" s="113">
        <v>257705</v>
      </c>
      <c r="J77" s="113">
        <v>9064890.75</v>
      </c>
      <c r="K77" s="115">
        <v>43480</v>
      </c>
      <c r="L77" s="113">
        <v>778</v>
      </c>
      <c r="M77" s="113" t="s">
        <v>439</v>
      </c>
      <c r="N77" s="351"/>
    </row>
    <row r="78" spans="1:14">
      <c r="A78" s="113" t="s">
        <v>36</v>
      </c>
      <c r="B78" s="113" t="s">
        <v>384</v>
      </c>
      <c r="C78" s="113">
        <v>29.45</v>
      </c>
      <c r="D78" s="113">
        <v>29.55</v>
      </c>
      <c r="E78" s="113">
        <v>28.75</v>
      </c>
      <c r="F78" s="113">
        <v>28.85</v>
      </c>
      <c r="G78" s="113">
        <v>28.8</v>
      </c>
      <c r="H78" s="113">
        <v>29.35</v>
      </c>
      <c r="I78" s="113">
        <v>695771</v>
      </c>
      <c r="J78" s="113">
        <v>20207049.449999999</v>
      </c>
      <c r="K78" s="115">
        <v>43480</v>
      </c>
      <c r="L78" s="113">
        <v>1652</v>
      </c>
      <c r="M78" s="113" t="s">
        <v>440</v>
      </c>
      <c r="N78" s="351"/>
    </row>
    <row r="79" spans="1:14">
      <c r="A79" s="113" t="s">
        <v>2287</v>
      </c>
      <c r="B79" s="113" t="s">
        <v>384</v>
      </c>
      <c r="C79" s="113">
        <v>5.8</v>
      </c>
      <c r="D79" s="113">
        <v>5.85</v>
      </c>
      <c r="E79" s="113">
        <v>5.75</v>
      </c>
      <c r="F79" s="113">
        <v>5.75</v>
      </c>
      <c r="G79" s="113">
        <v>5.75</v>
      </c>
      <c r="H79" s="113">
        <v>5.75</v>
      </c>
      <c r="I79" s="113">
        <v>16119</v>
      </c>
      <c r="J79" s="113">
        <v>93522.35</v>
      </c>
      <c r="K79" s="115">
        <v>43480</v>
      </c>
      <c r="L79" s="113">
        <v>71</v>
      </c>
      <c r="M79" s="113" t="s">
        <v>2288</v>
      </c>
      <c r="N79" s="351"/>
    </row>
    <row r="80" spans="1:14">
      <c r="A80" s="113" t="s">
        <v>441</v>
      </c>
      <c r="B80" s="113" t="s">
        <v>384</v>
      </c>
      <c r="C80" s="113">
        <v>327.05</v>
      </c>
      <c r="D80" s="113">
        <v>337</v>
      </c>
      <c r="E80" s="113">
        <v>326.3</v>
      </c>
      <c r="F80" s="113">
        <v>331.55</v>
      </c>
      <c r="G80" s="113">
        <v>330.9</v>
      </c>
      <c r="H80" s="113">
        <v>326.55</v>
      </c>
      <c r="I80" s="113">
        <v>23727</v>
      </c>
      <c r="J80" s="113">
        <v>7886201.7000000002</v>
      </c>
      <c r="K80" s="115">
        <v>43480</v>
      </c>
      <c r="L80" s="113">
        <v>1412</v>
      </c>
      <c r="M80" s="113" t="s">
        <v>442</v>
      </c>
      <c r="N80" s="351"/>
    </row>
    <row r="81" spans="1:14">
      <c r="A81" s="113" t="s">
        <v>3243</v>
      </c>
      <c r="B81" s="113" t="s">
        <v>3238</v>
      </c>
      <c r="C81" s="113">
        <v>1.2</v>
      </c>
      <c r="D81" s="113">
        <v>1.25</v>
      </c>
      <c r="E81" s="113">
        <v>1.1499999999999999</v>
      </c>
      <c r="F81" s="113">
        <v>1.25</v>
      </c>
      <c r="G81" s="113">
        <v>1.25</v>
      </c>
      <c r="H81" s="113">
        <v>1.2</v>
      </c>
      <c r="I81" s="113">
        <v>2845</v>
      </c>
      <c r="J81" s="113">
        <v>3427.75</v>
      </c>
      <c r="K81" s="115">
        <v>43480</v>
      </c>
      <c r="L81" s="113">
        <v>6</v>
      </c>
      <c r="M81" s="113" t="s">
        <v>3244</v>
      </c>
      <c r="N81" s="351"/>
    </row>
    <row r="82" spans="1:14">
      <c r="A82" s="113" t="s">
        <v>2645</v>
      </c>
      <c r="B82" s="113" t="s">
        <v>384</v>
      </c>
      <c r="C82" s="113">
        <v>23.5</v>
      </c>
      <c r="D82" s="113">
        <v>24.2</v>
      </c>
      <c r="E82" s="113">
        <v>23.2</v>
      </c>
      <c r="F82" s="113">
        <v>23.3</v>
      </c>
      <c r="G82" s="113">
        <v>23.3</v>
      </c>
      <c r="H82" s="113">
        <v>23.9</v>
      </c>
      <c r="I82" s="113">
        <v>2127</v>
      </c>
      <c r="J82" s="113">
        <v>50194.7</v>
      </c>
      <c r="K82" s="115">
        <v>43480</v>
      </c>
      <c r="L82" s="113">
        <v>57</v>
      </c>
      <c r="M82" s="113" t="s">
        <v>2646</v>
      </c>
      <c r="N82" s="351"/>
    </row>
    <row r="83" spans="1:14">
      <c r="A83" s="113" t="s">
        <v>3245</v>
      </c>
      <c r="B83" s="113" t="s">
        <v>3238</v>
      </c>
      <c r="C83" s="113">
        <v>0.4</v>
      </c>
      <c r="D83" s="113">
        <v>0.5</v>
      </c>
      <c r="E83" s="113">
        <v>0.4</v>
      </c>
      <c r="F83" s="113">
        <v>0.45</v>
      </c>
      <c r="G83" s="113">
        <v>0.45</v>
      </c>
      <c r="H83" s="113">
        <v>0.45</v>
      </c>
      <c r="I83" s="113">
        <v>94782</v>
      </c>
      <c r="J83" s="113">
        <v>39769.35</v>
      </c>
      <c r="K83" s="115">
        <v>43480</v>
      </c>
      <c r="L83" s="113">
        <v>29</v>
      </c>
      <c r="M83" s="113" t="s">
        <v>3246</v>
      </c>
      <c r="N83" s="351"/>
    </row>
    <row r="84" spans="1:14">
      <c r="A84" s="113" t="s">
        <v>443</v>
      </c>
      <c r="B84" s="113" t="s">
        <v>384</v>
      </c>
      <c r="C84" s="113">
        <v>12.3</v>
      </c>
      <c r="D84" s="113">
        <v>12.7</v>
      </c>
      <c r="E84" s="113">
        <v>12.15</v>
      </c>
      <c r="F84" s="113">
        <v>12.45</v>
      </c>
      <c r="G84" s="113">
        <v>12.4</v>
      </c>
      <c r="H84" s="113">
        <v>12.35</v>
      </c>
      <c r="I84" s="113">
        <v>115187</v>
      </c>
      <c r="J84" s="113">
        <v>1427775.55</v>
      </c>
      <c r="K84" s="115">
        <v>43480</v>
      </c>
      <c r="L84" s="113">
        <v>303</v>
      </c>
      <c r="M84" s="113" t="s">
        <v>444</v>
      </c>
      <c r="N84" s="351"/>
    </row>
    <row r="85" spans="1:14">
      <c r="A85" s="113" t="s">
        <v>445</v>
      </c>
      <c r="B85" s="113" t="s">
        <v>384</v>
      </c>
      <c r="C85" s="113">
        <v>13.3</v>
      </c>
      <c r="D85" s="113">
        <v>13.6</v>
      </c>
      <c r="E85" s="113">
        <v>12.85</v>
      </c>
      <c r="F85" s="113">
        <v>12.95</v>
      </c>
      <c r="G85" s="113">
        <v>12.9</v>
      </c>
      <c r="H85" s="113">
        <v>13.3</v>
      </c>
      <c r="I85" s="113">
        <v>160985</v>
      </c>
      <c r="J85" s="113">
        <v>2112042.0499999998</v>
      </c>
      <c r="K85" s="115">
        <v>43480</v>
      </c>
      <c r="L85" s="113">
        <v>912</v>
      </c>
      <c r="M85" s="113" t="s">
        <v>446</v>
      </c>
      <c r="N85" s="351"/>
    </row>
    <row r="86" spans="1:14">
      <c r="A86" s="113" t="s">
        <v>3247</v>
      </c>
      <c r="B86" s="113" t="s">
        <v>3238</v>
      </c>
      <c r="C86" s="113">
        <v>0.45</v>
      </c>
      <c r="D86" s="113">
        <v>0.5</v>
      </c>
      <c r="E86" s="113">
        <v>0.45</v>
      </c>
      <c r="F86" s="113">
        <v>0.5</v>
      </c>
      <c r="G86" s="113">
        <v>0.5</v>
      </c>
      <c r="H86" s="113">
        <v>0.5</v>
      </c>
      <c r="I86" s="113">
        <v>29640</v>
      </c>
      <c r="J86" s="113">
        <v>14038.45</v>
      </c>
      <c r="K86" s="115">
        <v>43480</v>
      </c>
      <c r="L86" s="113">
        <v>15</v>
      </c>
      <c r="M86" s="113" t="s">
        <v>3248</v>
      </c>
      <c r="N86" s="351"/>
    </row>
    <row r="87" spans="1:14">
      <c r="A87" s="113" t="s">
        <v>2872</v>
      </c>
      <c r="B87" s="113" t="s">
        <v>384</v>
      </c>
      <c r="C87" s="113">
        <v>618.25</v>
      </c>
      <c r="D87" s="113">
        <v>624.04999999999995</v>
      </c>
      <c r="E87" s="113">
        <v>616.70000000000005</v>
      </c>
      <c r="F87" s="113">
        <v>621.79999999999995</v>
      </c>
      <c r="G87" s="113">
        <v>622.20000000000005</v>
      </c>
      <c r="H87" s="113">
        <v>618.29999999999995</v>
      </c>
      <c r="I87" s="113">
        <v>2308</v>
      </c>
      <c r="J87" s="113">
        <v>1431515.75</v>
      </c>
      <c r="K87" s="115">
        <v>43480</v>
      </c>
      <c r="L87" s="113">
        <v>115</v>
      </c>
      <c r="M87" s="113" t="s">
        <v>2873</v>
      </c>
      <c r="N87" s="351"/>
    </row>
    <row r="88" spans="1:14">
      <c r="A88" s="113" t="s">
        <v>2900</v>
      </c>
      <c r="B88" s="113" t="s">
        <v>384</v>
      </c>
      <c r="C88" s="113">
        <v>130.94999999999999</v>
      </c>
      <c r="D88" s="113">
        <v>132</v>
      </c>
      <c r="E88" s="113">
        <v>130.94999999999999</v>
      </c>
      <c r="F88" s="113">
        <v>131.05000000000001</v>
      </c>
      <c r="G88" s="113">
        <v>132</v>
      </c>
      <c r="H88" s="113">
        <v>130.25</v>
      </c>
      <c r="I88" s="113">
        <v>431</v>
      </c>
      <c r="J88" s="113">
        <v>56465.75</v>
      </c>
      <c r="K88" s="115">
        <v>43480</v>
      </c>
      <c r="L88" s="113">
        <v>4</v>
      </c>
      <c r="M88" s="113" t="s">
        <v>2901</v>
      </c>
      <c r="N88" s="351"/>
    </row>
    <row r="89" spans="1:14">
      <c r="A89" s="113" t="s">
        <v>2874</v>
      </c>
      <c r="B89" s="113" t="s">
        <v>384</v>
      </c>
      <c r="C89" s="113">
        <v>537.5</v>
      </c>
      <c r="D89" s="113">
        <v>537.5</v>
      </c>
      <c r="E89" s="113">
        <v>522.4</v>
      </c>
      <c r="F89" s="113">
        <v>524.6</v>
      </c>
      <c r="G89" s="113">
        <v>522.4</v>
      </c>
      <c r="H89" s="113">
        <v>535.95000000000005</v>
      </c>
      <c r="I89" s="113">
        <v>2428</v>
      </c>
      <c r="J89" s="113">
        <v>1280184.8999999999</v>
      </c>
      <c r="K89" s="115">
        <v>43480</v>
      </c>
      <c r="L89" s="113">
        <v>161</v>
      </c>
      <c r="M89" s="113" t="s">
        <v>2875</v>
      </c>
      <c r="N89" s="351"/>
    </row>
    <row r="90" spans="1:14">
      <c r="A90" s="113" t="s">
        <v>2202</v>
      </c>
      <c r="B90" s="113" t="s">
        <v>384</v>
      </c>
      <c r="C90" s="113">
        <v>360</v>
      </c>
      <c r="D90" s="113">
        <v>367.7</v>
      </c>
      <c r="E90" s="113">
        <v>359.6</v>
      </c>
      <c r="F90" s="113">
        <v>363</v>
      </c>
      <c r="G90" s="113">
        <v>363</v>
      </c>
      <c r="H90" s="113">
        <v>359.9</v>
      </c>
      <c r="I90" s="113">
        <v>28064</v>
      </c>
      <c r="J90" s="113">
        <v>10178685.5</v>
      </c>
      <c r="K90" s="115">
        <v>43480</v>
      </c>
      <c r="L90" s="113">
        <v>1132</v>
      </c>
      <c r="M90" s="113" t="s">
        <v>2203</v>
      </c>
      <c r="N90" s="351"/>
    </row>
    <row r="91" spans="1:14">
      <c r="A91" s="113" t="s">
        <v>447</v>
      </c>
      <c r="B91" s="113" t="s">
        <v>384</v>
      </c>
      <c r="C91" s="113">
        <v>1108</v>
      </c>
      <c r="D91" s="113">
        <v>1122</v>
      </c>
      <c r="E91" s="113">
        <v>1093.45</v>
      </c>
      <c r="F91" s="113">
        <v>1109</v>
      </c>
      <c r="G91" s="113">
        <v>1114</v>
      </c>
      <c r="H91" s="113">
        <v>1108.6500000000001</v>
      </c>
      <c r="I91" s="113">
        <v>8728</v>
      </c>
      <c r="J91" s="113">
        <v>9696661.0500000007</v>
      </c>
      <c r="K91" s="115">
        <v>43480</v>
      </c>
      <c r="L91" s="113">
        <v>664</v>
      </c>
      <c r="M91" s="113" t="s">
        <v>448</v>
      </c>
      <c r="N91" s="351"/>
    </row>
    <row r="92" spans="1:14">
      <c r="A92" s="113" t="s">
        <v>449</v>
      </c>
      <c r="B92" s="113" t="s">
        <v>384</v>
      </c>
      <c r="C92" s="113">
        <v>595.1</v>
      </c>
      <c r="D92" s="113">
        <v>602</v>
      </c>
      <c r="E92" s="113">
        <v>593</v>
      </c>
      <c r="F92" s="113">
        <v>597.79999999999995</v>
      </c>
      <c r="G92" s="113">
        <v>598</v>
      </c>
      <c r="H92" s="113">
        <v>596.95000000000005</v>
      </c>
      <c r="I92" s="113">
        <v>11507</v>
      </c>
      <c r="J92" s="113">
        <v>6877044.25</v>
      </c>
      <c r="K92" s="115">
        <v>43480</v>
      </c>
      <c r="L92" s="113">
        <v>603</v>
      </c>
      <c r="M92" s="113" t="s">
        <v>450</v>
      </c>
      <c r="N92" s="351"/>
    </row>
    <row r="93" spans="1:14">
      <c r="A93" s="113" t="s">
        <v>2370</v>
      </c>
      <c r="B93" s="113" t="s">
        <v>384</v>
      </c>
      <c r="C93" s="113">
        <v>123.5</v>
      </c>
      <c r="D93" s="113">
        <v>123.5</v>
      </c>
      <c r="E93" s="113">
        <v>120.1</v>
      </c>
      <c r="F93" s="113">
        <v>120.45</v>
      </c>
      <c r="G93" s="113">
        <v>120.1</v>
      </c>
      <c r="H93" s="113">
        <v>120.25</v>
      </c>
      <c r="I93" s="113">
        <v>8395</v>
      </c>
      <c r="J93" s="113">
        <v>1016986.9</v>
      </c>
      <c r="K93" s="115">
        <v>43480</v>
      </c>
      <c r="L93" s="113">
        <v>310</v>
      </c>
      <c r="M93" s="113" t="s">
        <v>2371</v>
      </c>
      <c r="N93" s="351"/>
    </row>
    <row r="94" spans="1:14">
      <c r="A94" s="113" t="s">
        <v>37</v>
      </c>
      <c r="B94" s="113" t="s">
        <v>384</v>
      </c>
      <c r="C94" s="113">
        <v>1323.35</v>
      </c>
      <c r="D94" s="113">
        <v>1334.9</v>
      </c>
      <c r="E94" s="113">
        <v>1317.2</v>
      </c>
      <c r="F94" s="113">
        <v>1329.15</v>
      </c>
      <c r="G94" s="113">
        <v>1326.75</v>
      </c>
      <c r="H94" s="113">
        <v>1322.6</v>
      </c>
      <c r="I94" s="113">
        <v>466539</v>
      </c>
      <c r="J94" s="113">
        <v>618985578.25</v>
      </c>
      <c r="K94" s="115">
        <v>43480</v>
      </c>
      <c r="L94" s="113">
        <v>18604</v>
      </c>
      <c r="M94" s="113" t="s">
        <v>451</v>
      </c>
      <c r="N94" s="351"/>
    </row>
    <row r="95" spans="1:14">
      <c r="A95" s="113" t="s">
        <v>38</v>
      </c>
      <c r="B95" s="113" t="s">
        <v>384</v>
      </c>
      <c r="C95" s="113">
        <v>224</v>
      </c>
      <c r="D95" s="113">
        <v>225.5</v>
      </c>
      <c r="E95" s="113">
        <v>222.6</v>
      </c>
      <c r="F95" s="113">
        <v>223.2</v>
      </c>
      <c r="G95" s="113">
        <v>223.45</v>
      </c>
      <c r="H95" s="113">
        <v>223.4</v>
      </c>
      <c r="I95" s="113">
        <v>2219716</v>
      </c>
      <c r="J95" s="113">
        <v>497486381.14999998</v>
      </c>
      <c r="K95" s="115">
        <v>43480</v>
      </c>
      <c r="L95" s="113">
        <v>16160</v>
      </c>
      <c r="M95" s="113" t="s">
        <v>452</v>
      </c>
      <c r="N95" s="351"/>
    </row>
    <row r="96" spans="1:14">
      <c r="A96" s="113" t="s">
        <v>2069</v>
      </c>
      <c r="B96" s="113" t="s">
        <v>3238</v>
      </c>
      <c r="C96" s="113">
        <v>1068.5</v>
      </c>
      <c r="D96" s="113">
        <v>1104.0999999999999</v>
      </c>
      <c r="E96" s="113">
        <v>1055.0999999999999</v>
      </c>
      <c r="F96" s="113">
        <v>1071</v>
      </c>
      <c r="G96" s="113">
        <v>1080</v>
      </c>
      <c r="H96" s="113">
        <v>1068.4000000000001</v>
      </c>
      <c r="I96" s="113">
        <v>368</v>
      </c>
      <c r="J96" s="113">
        <v>397506.55</v>
      </c>
      <c r="K96" s="115">
        <v>43480</v>
      </c>
      <c r="L96" s="113">
        <v>43</v>
      </c>
      <c r="M96" s="113" t="s">
        <v>3166</v>
      </c>
      <c r="N96" s="351"/>
    </row>
    <row r="97" spans="1:14">
      <c r="A97" s="113" t="s">
        <v>453</v>
      </c>
      <c r="B97" s="113" t="s">
        <v>384</v>
      </c>
      <c r="C97" s="113">
        <v>191.05</v>
      </c>
      <c r="D97" s="113">
        <v>209.9</v>
      </c>
      <c r="E97" s="113">
        <v>191.05</v>
      </c>
      <c r="F97" s="113">
        <v>203</v>
      </c>
      <c r="G97" s="113">
        <v>202.1</v>
      </c>
      <c r="H97" s="113">
        <v>191.25</v>
      </c>
      <c r="I97" s="113">
        <v>1710453</v>
      </c>
      <c r="J97" s="113">
        <v>348589071.44999999</v>
      </c>
      <c r="K97" s="115">
        <v>43480</v>
      </c>
      <c r="L97" s="113">
        <v>26655</v>
      </c>
      <c r="M97" s="113" t="s">
        <v>454</v>
      </c>
      <c r="N97" s="351"/>
    </row>
    <row r="98" spans="1:14">
      <c r="A98" s="113" t="s">
        <v>455</v>
      </c>
      <c r="B98" s="113" t="s">
        <v>384</v>
      </c>
      <c r="C98" s="113">
        <v>41.7</v>
      </c>
      <c r="D98" s="113">
        <v>43.15</v>
      </c>
      <c r="E98" s="113">
        <v>41.35</v>
      </c>
      <c r="F98" s="113">
        <v>42.5</v>
      </c>
      <c r="G98" s="113">
        <v>42.55</v>
      </c>
      <c r="H98" s="113">
        <v>42.2</v>
      </c>
      <c r="I98" s="113">
        <v>35302</v>
      </c>
      <c r="J98" s="113">
        <v>1485598.3</v>
      </c>
      <c r="K98" s="115">
        <v>43480</v>
      </c>
      <c r="L98" s="113">
        <v>399</v>
      </c>
      <c r="M98" s="113" t="s">
        <v>456</v>
      </c>
      <c r="N98" s="351"/>
    </row>
    <row r="99" spans="1:14">
      <c r="A99" s="113" t="s">
        <v>2647</v>
      </c>
      <c r="B99" s="113" t="s">
        <v>384</v>
      </c>
      <c r="C99" s="113">
        <v>29</v>
      </c>
      <c r="D99" s="113">
        <v>29</v>
      </c>
      <c r="E99" s="113">
        <v>28.3</v>
      </c>
      <c r="F99" s="113">
        <v>28.4</v>
      </c>
      <c r="G99" s="113">
        <v>28.3</v>
      </c>
      <c r="H99" s="113">
        <v>28.35</v>
      </c>
      <c r="I99" s="113">
        <v>42925</v>
      </c>
      <c r="J99" s="113">
        <v>1228313.2</v>
      </c>
      <c r="K99" s="115">
        <v>43480</v>
      </c>
      <c r="L99" s="113">
        <v>368</v>
      </c>
      <c r="M99" s="113" t="s">
        <v>2648</v>
      </c>
      <c r="N99" s="351"/>
    </row>
    <row r="100" spans="1:14">
      <c r="A100" s="113" t="s">
        <v>457</v>
      </c>
      <c r="B100" s="113" t="s">
        <v>384</v>
      </c>
      <c r="C100" s="113">
        <v>7.05</v>
      </c>
      <c r="D100" s="113">
        <v>7.6</v>
      </c>
      <c r="E100" s="113">
        <v>7.05</v>
      </c>
      <c r="F100" s="113">
        <v>7.35</v>
      </c>
      <c r="G100" s="113">
        <v>7.35</v>
      </c>
      <c r="H100" s="113">
        <v>7.25</v>
      </c>
      <c r="I100" s="113">
        <v>72046</v>
      </c>
      <c r="J100" s="113">
        <v>534578</v>
      </c>
      <c r="K100" s="115">
        <v>43480</v>
      </c>
      <c r="L100" s="113">
        <v>174</v>
      </c>
      <c r="M100" s="113" t="s">
        <v>2101</v>
      </c>
      <c r="N100" s="351"/>
    </row>
    <row r="101" spans="1:14">
      <c r="A101" s="113" t="s">
        <v>2385</v>
      </c>
      <c r="B101" s="113" t="s">
        <v>384</v>
      </c>
      <c r="C101" s="113">
        <v>101.55</v>
      </c>
      <c r="D101" s="113">
        <v>104.4</v>
      </c>
      <c r="E101" s="113">
        <v>100.5</v>
      </c>
      <c r="F101" s="113">
        <v>101.4</v>
      </c>
      <c r="G101" s="113">
        <v>101.5</v>
      </c>
      <c r="H101" s="113">
        <v>100.45</v>
      </c>
      <c r="I101" s="113">
        <v>128809</v>
      </c>
      <c r="J101" s="113">
        <v>13162738.300000001</v>
      </c>
      <c r="K101" s="115">
        <v>43480</v>
      </c>
      <c r="L101" s="113">
        <v>1347</v>
      </c>
      <c r="M101" s="113" t="s">
        <v>2386</v>
      </c>
      <c r="N101" s="351"/>
    </row>
    <row r="102" spans="1:14">
      <c r="A102" s="113" t="s">
        <v>3153</v>
      </c>
      <c r="B102" s="113" t="s">
        <v>384</v>
      </c>
      <c r="C102" s="113">
        <v>36</v>
      </c>
      <c r="D102" s="113">
        <v>36.5</v>
      </c>
      <c r="E102" s="113">
        <v>34.950000000000003</v>
      </c>
      <c r="F102" s="113">
        <v>36.450000000000003</v>
      </c>
      <c r="G102" s="113">
        <v>36.5</v>
      </c>
      <c r="H102" s="113">
        <v>36.5</v>
      </c>
      <c r="I102" s="113">
        <v>4126</v>
      </c>
      <c r="J102" s="113">
        <v>147628.45000000001</v>
      </c>
      <c r="K102" s="115">
        <v>43480</v>
      </c>
      <c r="L102" s="113">
        <v>36</v>
      </c>
      <c r="M102" s="113" t="s">
        <v>3154</v>
      </c>
      <c r="N102" s="351"/>
    </row>
    <row r="103" spans="1:14">
      <c r="A103" s="113" t="s">
        <v>2038</v>
      </c>
      <c r="B103" s="113" t="s">
        <v>384</v>
      </c>
      <c r="C103" s="113">
        <v>54.6</v>
      </c>
      <c r="D103" s="113">
        <v>55</v>
      </c>
      <c r="E103" s="113">
        <v>52.05</v>
      </c>
      <c r="F103" s="113">
        <v>53.45</v>
      </c>
      <c r="G103" s="113">
        <v>54</v>
      </c>
      <c r="H103" s="113">
        <v>53.35</v>
      </c>
      <c r="I103" s="113">
        <v>29406</v>
      </c>
      <c r="J103" s="113">
        <v>1582252.8</v>
      </c>
      <c r="K103" s="115">
        <v>43480</v>
      </c>
      <c r="L103" s="113">
        <v>1246</v>
      </c>
      <c r="M103" s="113" t="s">
        <v>2039</v>
      </c>
      <c r="N103" s="351"/>
    </row>
    <row r="104" spans="1:14">
      <c r="A104" s="113" t="s">
        <v>2649</v>
      </c>
      <c r="B104" s="113" t="s">
        <v>384</v>
      </c>
      <c r="C104" s="113">
        <v>403.85</v>
      </c>
      <c r="D104" s="113">
        <v>430.5</v>
      </c>
      <c r="E104" s="113">
        <v>394.45</v>
      </c>
      <c r="F104" s="113">
        <v>400.85</v>
      </c>
      <c r="G104" s="113">
        <v>400.6</v>
      </c>
      <c r="H104" s="113">
        <v>400.6</v>
      </c>
      <c r="I104" s="113">
        <v>10470</v>
      </c>
      <c r="J104" s="113">
        <v>4262002.05</v>
      </c>
      <c r="K104" s="115">
        <v>43480</v>
      </c>
      <c r="L104" s="113">
        <v>223</v>
      </c>
      <c r="M104" s="113" t="s">
        <v>2650</v>
      </c>
      <c r="N104" s="351"/>
    </row>
    <row r="105" spans="1:14">
      <c r="A105" s="113" t="s">
        <v>458</v>
      </c>
      <c r="B105" s="113" t="s">
        <v>384</v>
      </c>
      <c r="C105" s="113">
        <v>52.75</v>
      </c>
      <c r="D105" s="113">
        <v>54</v>
      </c>
      <c r="E105" s="113">
        <v>52.5</v>
      </c>
      <c r="F105" s="113">
        <v>53.05</v>
      </c>
      <c r="G105" s="113">
        <v>53.2</v>
      </c>
      <c r="H105" s="113">
        <v>52.8</v>
      </c>
      <c r="I105" s="113">
        <v>7188</v>
      </c>
      <c r="J105" s="113">
        <v>380806.9</v>
      </c>
      <c r="K105" s="115">
        <v>43480</v>
      </c>
      <c r="L105" s="113">
        <v>125</v>
      </c>
      <c r="M105" s="113" t="s">
        <v>459</v>
      </c>
      <c r="N105" s="351"/>
    </row>
    <row r="106" spans="1:14">
      <c r="A106" s="113" t="s">
        <v>460</v>
      </c>
      <c r="B106" s="113" t="s">
        <v>3238</v>
      </c>
      <c r="C106" s="113">
        <v>107</v>
      </c>
      <c r="D106" s="113">
        <v>112.95</v>
      </c>
      <c r="E106" s="113">
        <v>103.1</v>
      </c>
      <c r="F106" s="113">
        <v>106.95</v>
      </c>
      <c r="G106" s="113">
        <v>106.25</v>
      </c>
      <c r="H106" s="113">
        <v>108.45</v>
      </c>
      <c r="I106" s="113">
        <v>7363</v>
      </c>
      <c r="J106" s="113">
        <v>780417.55</v>
      </c>
      <c r="K106" s="115">
        <v>43480</v>
      </c>
      <c r="L106" s="113">
        <v>149</v>
      </c>
      <c r="M106" s="113" t="s">
        <v>461</v>
      </c>
      <c r="N106" s="351"/>
    </row>
    <row r="107" spans="1:14">
      <c r="A107" s="113" t="s">
        <v>462</v>
      </c>
      <c r="B107" s="113" t="s">
        <v>384</v>
      </c>
      <c r="C107" s="113">
        <v>21.5</v>
      </c>
      <c r="D107" s="113">
        <v>22</v>
      </c>
      <c r="E107" s="113">
        <v>21.15</v>
      </c>
      <c r="F107" s="113">
        <v>21.8</v>
      </c>
      <c r="G107" s="113">
        <v>22</v>
      </c>
      <c r="H107" s="113">
        <v>21.6</v>
      </c>
      <c r="I107" s="113">
        <v>18115</v>
      </c>
      <c r="J107" s="113">
        <v>390509.3</v>
      </c>
      <c r="K107" s="115">
        <v>43480</v>
      </c>
      <c r="L107" s="113">
        <v>77</v>
      </c>
      <c r="M107" s="113" t="s">
        <v>463</v>
      </c>
      <c r="N107" s="351"/>
    </row>
    <row r="108" spans="1:14">
      <c r="A108" s="113" t="s">
        <v>2070</v>
      </c>
      <c r="B108" s="113" t="s">
        <v>384</v>
      </c>
      <c r="C108" s="113">
        <v>32.5</v>
      </c>
      <c r="D108" s="113">
        <v>32.5</v>
      </c>
      <c r="E108" s="113">
        <v>30.75</v>
      </c>
      <c r="F108" s="113">
        <v>31.25</v>
      </c>
      <c r="G108" s="113">
        <v>31.4</v>
      </c>
      <c r="H108" s="113">
        <v>31.95</v>
      </c>
      <c r="I108" s="113">
        <v>109408</v>
      </c>
      <c r="J108" s="113">
        <v>3455888.15</v>
      </c>
      <c r="K108" s="115">
        <v>43480</v>
      </c>
      <c r="L108" s="113">
        <v>929</v>
      </c>
      <c r="M108" s="113" t="s">
        <v>2071</v>
      </c>
      <c r="N108" s="351"/>
    </row>
    <row r="109" spans="1:14">
      <c r="A109" s="113" t="s">
        <v>3249</v>
      </c>
      <c r="B109" s="113" t="s">
        <v>384</v>
      </c>
      <c r="C109" s="113">
        <v>33.549999999999997</v>
      </c>
      <c r="D109" s="113">
        <v>35</v>
      </c>
      <c r="E109" s="113">
        <v>33.549999999999997</v>
      </c>
      <c r="F109" s="113">
        <v>34.85</v>
      </c>
      <c r="G109" s="113">
        <v>35</v>
      </c>
      <c r="H109" s="113">
        <v>33.950000000000003</v>
      </c>
      <c r="I109" s="113">
        <v>4076</v>
      </c>
      <c r="J109" s="113">
        <v>140380.15</v>
      </c>
      <c r="K109" s="115">
        <v>43480</v>
      </c>
      <c r="L109" s="113">
        <v>38</v>
      </c>
      <c r="M109" s="113" t="s">
        <v>3250</v>
      </c>
      <c r="N109" s="351"/>
    </row>
    <row r="110" spans="1:14">
      <c r="A110" s="113" t="s">
        <v>39</v>
      </c>
      <c r="B110" s="113" t="s">
        <v>384</v>
      </c>
      <c r="C110" s="113">
        <v>95.4</v>
      </c>
      <c r="D110" s="113">
        <v>95.6</v>
      </c>
      <c r="E110" s="113">
        <v>94.05</v>
      </c>
      <c r="F110" s="113">
        <v>95.1</v>
      </c>
      <c r="G110" s="113">
        <v>95.4</v>
      </c>
      <c r="H110" s="113">
        <v>95.05</v>
      </c>
      <c r="I110" s="113">
        <v>1972590</v>
      </c>
      <c r="J110" s="113">
        <v>187527486.30000001</v>
      </c>
      <c r="K110" s="115">
        <v>43480</v>
      </c>
      <c r="L110" s="113">
        <v>10089</v>
      </c>
      <c r="M110" s="113" t="s">
        <v>464</v>
      </c>
      <c r="N110" s="351"/>
    </row>
    <row r="111" spans="1:14">
      <c r="A111" s="113" t="s">
        <v>1969</v>
      </c>
      <c r="B111" s="113" t="s">
        <v>384</v>
      </c>
      <c r="C111" s="113">
        <v>125.35</v>
      </c>
      <c r="D111" s="113">
        <v>125.35</v>
      </c>
      <c r="E111" s="113">
        <v>123</v>
      </c>
      <c r="F111" s="113">
        <v>123.6</v>
      </c>
      <c r="G111" s="113">
        <v>123.25</v>
      </c>
      <c r="H111" s="113">
        <v>123.15</v>
      </c>
      <c r="I111" s="113">
        <v>6455</v>
      </c>
      <c r="J111" s="113">
        <v>799725.05</v>
      </c>
      <c r="K111" s="115">
        <v>43480</v>
      </c>
      <c r="L111" s="113">
        <v>206</v>
      </c>
      <c r="M111" s="113" t="s">
        <v>465</v>
      </c>
      <c r="N111" s="351"/>
    </row>
    <row r="112" spans="1:14">
      <c r="A112" s="113" t="s">
        <v>466</v>
      </c>
      <c r="B112" s="113" t="s">
        <v>384</v>
      </c>
      <c r="C112" s="113">
        <v>255.1</v>
      </c>
      <c r="D112" s="113">
        <v>256.39999999999998</v>
      </c>
      <c r="E112" s="113">
        <v>255</v>
      </c>
      <c r="F112" s="113">
        <v>255.5</v>
      </c>
      <c r="G112" s="113">
        <v>255</v>
      </c>
      <c r="H112" s="113">
        <v>255.15</v>
      </c>
      <c r="I112" s="113">
        <v>4185</v>
      </c>
      <c r="J112" s="113">
        <v>1069095.55</v>
      </c>
      <c r="K112" s="115">
        <v>43480</v>
      </c>
      <c r="L112" s="113">
        <v>224</v>
      </c>
      <c r="M112" s="113" t="s">
        <v>467</v>
      </c>
      <c r="N112" s="351"/>
    </row>
    <row r="113" spans="1:14">
      <c r="A113" s="113" t="s">
        <v>468</v>
      </c>
      <c r="B113" s="113" t="s">
        <v>384</v>
      </c>
      <c r="C113" s="113">
        <v>215.65</v>
      </c>
      <c r="D113" s="113">
        <v>223.65</v>
      </c>
      <c r="E113" s="113">
        <v>213.5</v>
      </c>
      <c r="F113" s="113">
        <v>215.2</v>
      </c>
      <c r="G113" s="113">
        <v>214</v>
      </c>
      <c r="H113" s="113">
        <v>213.1</v>
      </c>
      <c r="I113" s="113">
        <v>4370</v>
      </c>
      <c r="J113" s="113">
        <v>942544.6</v>
      </c>
      <c r="K113" s="115">
        <v>43480</v>
      </c>
      <c r="L113" s="113">
        <v>154</v>
      </c>
      <c r="M113" s="113" t="s">
        <v>469</v>
      </c>
      <c r="N113" s="351"/>
    </row>
    <row r="114" spans="1:14">
      <c r="A114" s="113" t="s">
        <v>1978</v>
      </c>
      <c r="B114" s="113" t="s">
        <v>384</v>
      </c>
      <c r="C114" s="113">
        <v>78.05</v>
      </c>
      <c r="D114" s="113">
        <v>79.2</v>
      </c>
      <c r="E114" s="113">
        <v>76.55</v>
      </c>
      <c r="F114" s="113">
        <v>78.8</v>
      </c>
      <c r="G114" s="113">
        <v>79.2</v>
      </c>
      <c r="H114" s="113">
        <v>76.2</v>
      </c>
      <c r="I114" s="113">
        <v>8398</v>
      </c>
      <c r="J114" s="113">
        <v>656343.05000000005</v>
      </c>
      <c r="K114" s="115">
        <v>43480</v>
      </c>
      <c r="L114" s="113">
        <v>91</v>
      </c>
      <c r="M114" s="113" t="s">
        <v>1979</v>
      </c>
      <c r="N114" s="351"/>
    </row>
    <row r="115" spans="1:14">
      <c r="A115" s="113" t="s">
        <v>470</v>
      </c>
      <c r="B115" s="113" t="s">
        <v>384</v>
      </c>
      <c r="C115" s="113">
        <v>29.1</v>
      </c>
      <c r="D115" s="113">
        <v>29.85</v>
      </c>
      <c r="E115" s="113">
        <v>28.65</v>
      </c>
      <c r="F115" s="113">
        <v>28.9</v>
      </c>
      <c r="G115" s="113">
        <v>29</v>
      </c>
      <c r="H115" s="113">
        <v>29.05</v>
      </c>
      <c r="I115" s="113">
        <v>11172</v>
      </c>
      <c r="J115" s="113">
        <v>326610</v>
      </c>
      <c r="K115" s="115">
        <v>43480</v>
      </c>
      <c r="L115" s="113">
        <v>155</v>
      </c>
      <c r="M115" s="113" t="s">
        <v>471</v>
      </c>
      <c r="N115" s="351"/>
    </row>
    <row r="116" spans="1:14">
      <c r="A116" s="113" t="s">
        <v>472</v>
      </c>
      <c r="B116" s="113" t="s">
        <v>384</v>
      </c>
      <c r="C116" s="113">
        <v>120.25</v>
      </c>
      <c r="D116" s="113">
        <v>123.7</v>
      </c>
      <c r="E116" s="113">
        <v>115.75</v>
      </c>
      <c r="F116" s="113">
        <v>117.1</v>
      </c>
      <c r="G116" s="113">
        <v>116.6</v>
      </c>
      <c r="H116" s="113">
        <v>118</v>
      </c>
      <c r="I116" s="113">
        <v>59845</v>
      </c>
      <c r="J116" s="113">
        <v>7147034.75</v>
      </c>
      <c r="K116" s="115">
        <v>43480</v>
      </c>
      <c r="L116" s="113">
        <v>1104</v>
      </c>
      <c r="M116" s="113" t="s">
        <v>473</v>
      </c>
      <c r="N116" s="351"/>
    </row>
    <row r="117" spans="1:14">
      <c r="A117" s="113" t="s">
        <v>474</v>
      </c>
      <c r="B117" s="113" t="s">
        <v>3238</v>
      </c>
      <c r="C117" s="113">
        <v>17.899999999999999</v>
      </c>
      <c r="D117" s="113">
        <v>18.3</v>
      </c>
      <c r="E117" s="113">
        <v>16.649999999999999</v>
      </c>
      <c r="F117" s="113">
        <v>16.899999999999999</v>
      </c>
      <c r="G117" s="113">
        <v>16.95</v>
      </c>
      <c r="H117" s="113">
        <v>17.45</v>
      </c>
      <c r="I117" s="113">
        <v>132232</v>
      </c>
      <c r="J117" s="113">
        <v>2271303.65</v>
      </c>
      <c r="K117" s="115">
        <v>43480</v>
      </c>
      <c r="L117" s="113">
        <v>135</v>
      </c>
      <c r="M117" s="113" t="s">
        <v>475</v>
      </c>
      <c r="N117" s="351"/>
    </row>
    <row r="118" spans="1:14">
      <c r="A118" s="113" t="s">
        <v>476</v>
      </c>
      <c r="B118" s="113" t="s">
        <v>384</v>
      </c>
      <c r="C118" s="113">
        <v>131.94999999999999</v>
      </c>
      <c r="D118" s="113">
        <v>135.9</v>
      </c>
      <c r="E118" s="113">
        <v>130.4</v>
      </c>
      <c r="F118" s="113">
        <v>135</v>
      </c>
      <c r="G118" s="113">
        <v>134.69999999999999</v>
      </c>
      <c r="H118" s="113">
        <v>130.75</v>
      </c>
      <c r="I118" s="113">
        <v>125737</v>
      </c>
      <c r="J118" s="113">
        <v>16883509.75</v>
      </c>
      <c r="K118" s="115">
        <v>43480</v>
      </c>
      <c r="L118" s="113">
        <v>3119</v>
      </c>
      <c r="M118" s="113" t="s">
        <v>477</v>
      </c>
      <c r="N118" s="351"/>
    </row>
    <row r="119" spans="1:14">
      <c r="A119" s="113" t="s">
        <v>40</v>
      </c>
      <c r="B119" s="113" t="s">
        <v>384</v>
      </c>
      <c r="C119" s="113">
        <v>93.5</v>
      </c>
      <c r="D119" s="113">
        <v>94.45</v>
      </c>
      <c r="E119" s="113">
        <v>93.25</v>
      </c>
      <c r="F119" s="113">
        <v>93.6</v>
      </c>
      <c r="G119" s="113">
        <v>93.75</v>
      </c>
      <c r="H119" s="113">
        <v>93.5</v>
      </c>
      <c r="I119" s="113">
        <v>11106564</v>
      </c>
      <c r="J119" s="113">
        <v>1040273465.15</v>
      </c>
      <c r="K119" s="115">
        <v>43480</v>
      </c>
      <c r="L119" s="113">
        <v>43911</v>
      </c>
      <c r="M119" s="113" t="s">
        <v>478</v>
      </c>
      <c r="N119" s="351"/>
    </row>
    <row r="120" spans="1:14">
      <c r="A120" s="113" t="s">
        <v>2598</v>
      </c>
      <c r="B120" s="113" t="s">
        <v>384</v>
      </c>
      <c r="C120" s="113">
        <v>151.9</v>
      </c>
      <c r="D120" s="113">
        <v>151.9</v>
      </c>
      <c r="E120" s="113">
        <v>150</v>
      </c>
      <c r="F120" s="113">
        <v>151.9</v>
      </c>
      <c r="G120" s="113">
        <v>151.9</v>
      </c>
      <c r="H120" s="113">
        <v>150.15</v>
      </c>
      <c r="I120" s="113">
        <v>85</v>
      </c>
      <c r="J120" s="113">
        <v>12842.5</v>
      </c>
      <c r="K120" s="115">
        <v>43480</v>
      </c>
      <c r="L120" s="113">
        <v>7</v>
      </c>
      <c r="M120" s="113" t="s">
        <v>2599</v>
      </c>
      <c r="N120" s="351"/>
    </row>
    <row r="121" spans="1:14">
      <c r="A121" s="113" t="s">
        <v>41</v>
      </c>
      <c r="B121" s="113" t="s">
        <v>384</v>
      </c>
      <c r="C121" s="113">
        <v>1388.6</v>
      </c>
      <c r="D121" s="113">
        <v>1414.45</v>
      </c>
      <c r="E121" s="113">
        <v>1388.6</v>
      </c>
      <c r="F121" s="113">
        <v>1405.95</v>
      </c>
      <c r="G121" s="113">
        <v>1407.95</v>
      </c>
      <c r="H121" s="113">
        <v>1388.6</v>
      </c>
      <c r="I121" s="113">
        <v>1355920</v>
      </c>
      <c r="J121" s="113">
        <v>1907599137.8499999</v>
      </c>
      <c r="K121" s="115">
        <v>43480</v>
      </c>
      <c r="L121" s="113">
        <v>54347</v>
      </c>
      <c r="M121" s="113" t="s">
        <v>479</v>
      </c>
      <c r="N121" s="351"/>
    </row>
    <row r="122" spans="1:14">
      <c r="A122" s="113" t="s">
        <v>480</v>
      </c>
      <c r="B122" s="113" t="s">
        <v>384</v>
      </c>
      <c r="C122" s="113">
        <v>136.30000000000001</v>
      </c>
      <c r="D122" s="113">
        <v>154.75</v>
      </c>
      <c r="E122" s="113">
        <v>130.05000000000001</v>
      </c>
      <c r="F122" s="113">
        <v>149.15</v>
      </c>
      <c r="G122" s="113">
        <v>152.44999999999999</v>
      </c>
      <c r="H122" s="113">
        <v>136.25</v>
      </c>
      <c r="I122" s="113">
        <v>462995</v>
      </c>
      <c r="J122" s="113">
        <v>65532523.649999999</v>
      </c>
      <c r="K122" s="115">
        <v>43480</v>
      </c>
      <c r="L122" s="113">
        <v>7972</v>
      </c>
      <c r="M122" s="113" t="s">
        <v>481</v>
      </c>
      <c r="N122" s="351"/>
    </row>
    <row r="123" spans="1:14">
      <c r="A123" s="113" t="s">
        <v>2166</v>
      </c>
      <c r="B123" s="113" t="s">
        <v>384</v>
      </c>
      <c r="C123" s="113">
        <v>169.95</v>
      </c>
      <c r="D123" s="113">
        <v>169.95</v>
      </c>
      <c r="E123" s="113">
        <v>166</v>
      </c>
      <c r="F123" s="113">
        <v>167.05</v>
      </c>
      <c r="G123" s="113">
        <v>166.5</v>
      </c>
      <c r="H123" s="113">
        <v>169.95</v>
      </c>
      <c r="I123" s="113">
        <v>3060</v>
      </c>
      <c r="J123" s="113">
        <v>510005.5</v>
      </c>
      <c r="K123" s="115">
        <v>43480</v>
      </c>
      <c r="L123" s="113">
        <v>41</v>
      </c>
      <c r="M123" s="113" t="s">
        <v>2167</v>
      </c>
      <c r="N123" s="351"/>
    </row>
    <row r="124" spans="1:14">
      <c r="A124" s="113" t="s">
        <v>3251</v>
      </c>
      <c r="B124" s="113" t="s">
        <v>384</v>
      </c>
      <c r="C124" s="113">
        <v>1.95</v>
      </c>
      <c r="D124" s="113">
        <v>2.0499999999999998</v>
      </c>
      <c r="E124" s="113">
        <v>1.95</v>
      </c>
      <c r="F124" s="113">
        <v>2</v>
      </c>
      <c r="G124" s="113">
        <v>2</v>
      </c>
      <c r="H124" s="113">
        <v>2</v>
      </c>
      <c r="I124" s="113">
        <v>88196</v>
      </c>
      <c r="J124" s="113">
        <v>174398.25</v>
      </c>
      <c r="K124" s="115">
        <v>43480</v>
      </c>
      <c r="L124" s="113">
        <v>92</v>
      </c>
      <c r="M124" s="113" t="s">
        <v>3252</v>
      </c>
      <c r="N124" s="351"/>
    </row>
    <row r="125" spans="1:14">
      <c r="A125" s="113" t="s">
        <v>482</v>
      </c>
      <c r="B125" s="113" t="s">
        <v>384</v>
      </c>
      <c r="C125" s="113">
        <v>522.25</v>
      </c>
      <c r="D125" s="113">
        <v>522.25</v>
      </c>
      <c r="E125" s="113">
        <v>509.8</v>
      </c>
      <c r="F125" s="113">
        <v>511.15</v>
      </c>
      <c r="G125" s="113">
        <v>510.1</v>
      </c>
      <c r="H125" s="113">
        <v>518.95000000000005</v>
      </c>
      <c r="I125" s="113">
        <v>20597</v>
      </c>
      <c r="J125" s="113">
        <v>10547114.550000001</v>
      </c>
      <c r="K125" s="115">
        <v>43480</v>
      </c>
      <c r="L125" s="113">
        <v>660</v>
      </c>
      <c r="M125" s="113" t="s">
        <v>483</v>
      </c>
      <c r="N125" s="351"/>
    </row>
    <row r="126" spans="1:14">
      <c r="A126" s="113" t="s">
        <v>2543</v>
      </c>
      <c r="B126" s="113" t="s">
        <v>384</v>
      </c>
      <c r="C126" s="113">
        <v>162.75</v>
      </c>
      <c r="D126" s="113">
        <v>168</v>
      </c>
      <c r="E126" s="113">
        <v>161.65</v>
      </c>
      <c r="F126" s="113">
        <v>164.25</v>
      </c>
      <c r="G126" s="113">
        <v>164</v>
      </c>
      <c r="H126" s="113">
        <v>162.1</v>
      </c>
      <c r="I126" s="113">
        <v>42719</v>
      </c>
      <c r="J126" s="113">
        <v>7012414.4500000002</v>
      </c>
      <c r="K126" s="115">
        <v>43480</v>
      </c>
      <c r="L126" s="113">
        <v>953</v>
      </c>
      <c r="M126" s="113" t="s">
        <v>2544</v>
      </c>
      <c r="N126" s="351"/>
    </row>
    <row r="127" spans="1:14">
      <c r="A127" s="113" t="s">
        <v>484</v>
      </c>
      <c r="B127" s="113" t="s">
        <v>384</v>
      </c>
      <c r="C127" s="113">
        <v>1129.25</v>
      </c>
      <c r="D127" s="113">
        <v>1150</v>
      </c>
      <c r="E127" s="113">
        <v>1129.25</v>
      </c>
      <c r="F127" s="113">
        <v>1137.45</v>
      </c>
      <c r="G127" s="113">
        <v>1133</v>
      </c>
      <c r="H127" s="113">
        <v>1129.2</v>
      </c>
      <c r="I127" s="113">
        <v>15206</v>
      </c>
      <c r="J127" s="113">
        <v>17372938.699999999</v>
      </c>
      <c r="K127" s="115">
        <v>43480</v>
      </c>
      <c r="L127" s="113">
        <v>2281</v>
      </c>
      <c r="M127" s="113" t="s">
        <v>485</v>
      </c>
      <c r="N127" s="351"/>
    </row>
    <row r="128" spans="1:14">
      <c r="A128" s="113" t="s">
        <v>486</v>
      </c>
      <c r="B128" s="113" t="s">
        <v>384</v>
      </c>
      <c r="C128" s="113">
        <v>84</v>
      </c>
      <c r="D128" s="113">
        <v>85.8</v>
      </c>
      <c r="E128" s="113">
        <v>83.65</v>
      </c>
      <c r="F128" s="113">
        <v>84.6</v>
      </c>
      <c r="G128" s="113">
        <v>84.55</v>
      </c>
      <c r="H128" s="113">
        <v>83.65</v>
      </c>
      <c r="I128" s="113">
        <v>162263</v>
      </c>
      <c r="J128" s="113">
        <v>13765089.15</v>
      </c>
      <c r="K128" s="115">
        <v>43480</v>
      </c>
      <c r="L128" s="113">
        <v>1270</v>
      </c>
      <c r="M128" s="113" t="s">
        <v>487</v>
      </c>
      <c r="N128" s="351"/>
    </row>
    <row r="129" spans="1:14">
      <c r="A129" s="113" t="s">
        <v>488</v>
      </c>
      <c r="B129" s="113" t="s">
        <v>384</v>
      </c>
      <c r="C129" s="113">
        <v>1609</v>
      </c>
      <c r="D129" s="113">
        <v>1660</v>
      </c>
      <c r="E129" s="113">
        <v>1600</v>
      </c>
      <c r="F129" s="113">
        <v>1638.9</v>
      </c>
      <c r="G129" s="113">
        <v>1626.5</v>
      </c>
      <c r="H129" s="113">
        <v>1604.7</v>
      </c>
      <c r="I129" s="113">
        <v>131478</v>
      </c>
      <c r="J129" s="113">
        <v>212604713</v>
      </c>
      <c r="K129" s="115">
        <v>43480</v>
      </c>
      <c r="L129" s="113">
        <v>1452</v>
      </c>
      <c r="M129" s="113" t="s">
        <v>489</v>
      </c>
      <c r="N129" s="351"/>
    </row>
    <row r="130" spans="1:14">
      <c r="A130" s="113" t="s">
        <v>2354</v>
      </c>
      <c r="B130" s="113" t="s">
        <v>384</v>
      </c>
      <c r="C130" s="113">
        <v>114.3</v>
      </c>
      <c r="D130" s="113">
        <v>114.6</v>
      </c>
      <c r="E130" s="113">
        <v>111.65</v>
      </c>
      <c r="F130" s="113">
        <v>112.75</v>
      </c>
      <c r="G130" s="113">
        <v>112.65</v>
      </c>
      <c r="H130" s="113">
        <v>114.2</v>
      </c>
      <c r="I130" s="113">
        <v>55887</v>
      </c>
      <c r="J130" s="113">
        <v>6301308.7000000002</v>
      </c>
      <c r="K130" s="115">
        <v>43480</v>
      </c>
      <c r="L130" s="113">
        <v>1076</v>
      </c>
      <c r="M130" s="113" t="s">
        <v>2355</v>
      </c>
      <c r="N130" s="351"/>
    </row>
    <row r="131" spans="1:14">
      <c r="A131" s="113" t="s">
        <v>490</v>
      </c>
      <c r="B131" s="113" t="s">
        <v>384</v>
      </c>
      <c r="C131" s="113">
        <v>612.1</v>
      </c>
      <c r="D131" s="113">
        <v>619</v>
      </c>
      <c r="E131" s="113">
        <v>604.85</v>
      </c>
      <c r="F131" s="113">
        <v>613.5</v>
      </c>
      <c r="G131" s="113">
        <v>612</v>
      </c>
      <c r="H131" s="113">
        <v>609.75</v>
      </c>
      <c r="I131" s="113">
        <v>3030</v>
      </c>
      <c r="J131" s="113">
        <v>1859924.65</v>
      </c>
      <c r="K131" s="115">
        <v>43480</v>
      </c>
      <c r="L131" s="113">
        <v>388</v>
      </c>
      <c r="M131" s="113" t="s">
        <v>491</v>
      </c>
      <c r="N131" s="351"/>
    </row>
    <row r="132" spans="1:14">
      <c r="A132" s="113" t="s">
        <v>492</v>
      </c>
      <c r="B132" s="113" t="s">
        <v>384</v>
      </c>
      <c r="C132" s="113">
        <v>22.1</v>
      </c>
      <c r="D132" s="113">
        <v>22.65</v>
      </c>
      <c r="E132" s="113">
        <v>21.9</v>
      </c>
      <c r="F132" s="113">
        <v>22.2</v>
      </c>
      <c r="G132" s="113">
        <v>22.25</v>
      </c>
      <c r="H132" s="113">
        <v>22.15</v>
      </c>
      <c r="I132" s="113">
        <v>58070</v>
      </c>
      <c r="J132" s="113">
        <v>1296998.6000000001</v>
      </c>
      <c r="K132" s="115">
        <v>43480</v>
      </c>
      <c r="L132" s="113">
        <v>1321</v>
      </c>
      <c r="M132" s="113" t="s">
        <v>493</v>
      </c>
      <c r="N132" s="351"/>
    </row>
    <row r="133" spans="1:14">
      <c r="A133" s="113" t="s">
        <v>3253</v>
      </c>
      <c r="B133" s="113" t="s">
        <v>3238</v>
      </c>
      <c r="C133" s="113">
        <v>77.2</v>
      </c>
      <c r="D133" s="113">
        <v>81.849999999999994</v>
      </c>
      <c r="E133" s="113">
        <v>77.2</v>
      </c>
      <c r="F133" s="113">
        <v>80</v>
      </c>
      <c r="G133" s="113">
        <v>80</v>
      </c>
      <c r="H133" s="113">
        <v>80</v>
      </c>
      <c r="I133" s="113">
        <v>791</v>
      </c>
      <c r="J133" s="113">
        <v>63055.95</v>
      </c>
      <c r="K133" s="115">
        <v>43480</v>
      </c>
      <c r="L133" s="113">
        <v>27</v>
      </c>
      <c r="M133" s="113" t="s">
        <v>3254</v>
      </c>
      <c r="N133" s="351"/>
    </row>
    <row r="134" spans="1:14">
      <c r="A134" s="113" t="s">
        <v>494</v>
      </c>
      <c r="B134" s="113" t="s">
        <v>384</v>
      </c>
      <c r="C134" s="113">
        <v>3386</v>
      </c>
      <c r="D134" s="113">
        <v>3487.35</v>
      </c>
      <c r="E134" s="113">
        <v>3386</v>
      </c>
      <c r="F134" s="113">
        <v>3460.55</v>
      </c>
      <c r="G134" s="113">
        <v>3461.2</v>
      </c>
      <c r="H134" s="113">
        <v>3427.2</v>
      </c>
      <c r="I134" s="113">
        <v>2128</v>
      </c>
      <c r="J134" s="113">
        <v>7369639.2000000002</v>
      </c>
      <c r="K134" s="115">
        <v>43480</v>
      </c>
      <c r="L134" s="113">
        <v>534</v>
      </c>
      <c r="M134" s="113" t="s">
        <v>495</v>
      </c>
      <c r="N134" s="351"/>
    </row>
    <row r="135" spans="1:14">
      <c r="A135" s="113" t="s">
        <v>496</v>
      </c>
      <c r="B135" s="113" t="s">
        <v>384</v>
      </c>
      <c r="C135" s="113">
        <v>342</v>
      </c>
      <c r="D135" s="113">
        <v>342.5</v>
      </c>
      <c r="E135" s="113">
        <v>336.15</v>
      </c>
      <c r="F135" s="113">
        <v>337.85</v>
      </c>
      <c r="G135" s="113">
        <v>337.75</v>
      </c>
      <c r="H135" s="113">
        <v>338.7</v>
      </c>
      <c r="I135" s="113">
        <v>23027</v>
      </c>
      <c r="J135" s="113">
        <v>7820202.4500000002</v>
      </c>
      <c r="K135" s="115">
        <v>43480</v>
      </c>
      <c r="L135" s="113">
        <v>1056</v>
      </c>
      <c r="M135" s="113" t="s">
        <v>497</v>
      </c>
      <c r="N135" s="351"/>
    </row>
    <row r="136" spans="1:14">
      <c r="A136" s="113" t="s">
        <v>2120</v>
      </c>
      <c r="B136" s="113" t="s">
        <v>384</v>
      </c>
      <c r="C136" s="113">
        <v>655.4</v>
      </c>
      <c r="D136" s="113">
        <v>668.95</v>
      </c>
      <c r="E136" s="113">
        <v>655.4</v>
      </c>
      <c r="F136" s="113">
        <v>660.2</v>
      </c>
      <c r="G136" s="113">
        <v>660</v>
      </c>
      <c r="H136" s="113">
        <v>655.15</v>
      </c>
      <c r="I136" s="113">
        <v>227114</v>
      </c>
      <c r="J136" s="113">
        <v>150080326.34999999</v>
      </c>
      <c r="K136" s="115">
        <v>43480</v>
      </c>
      <c r="L136" s="113">
        <v>7274</v>
      </c>
      <c r="M136" s="113" t="s">
        <v>2121</v>
      </c>
      <c r="N136" s="351"/>
    </row>
    <row r="137" spans="1:14">
      <c r="A137" s="113" t="s">
        <v>498</v>
      </c>
      <c r="B137" s="113" t="s">
        <v>384</v>
      </c>
      <c r="C137" s="113">
        <v>139.94999999999999</v>
      </c>
      <c r="D137" s="113">
        <v>140.5</v>
      </c>
      <c r="E137" s="113">
        <v>132.94999999999999</v>
      </c>
      <c r="F137" s="113">
        <v>138.69999999999999</v>
      </c>
      <c r="G137" s="113">
        <v>139.5</v>
      </c>
      <c r="H137" s="113">
        <v>135.5</v>
      </c>
      <c r="I137" s="113">
        <v>13641</v>
      </c>
      <c r="J137" s="113">
        <v>1882603.7</v>
      </c>
      <c r="K137" s="115">
        <v>43480</v>
      </c>
      <c r="L137" s="113">
        <v>413</v>
      </c>
      <c r="M137" s="113" t="s">
        <v>499</v>
      </c>
      <c r="N137" s="351"/>
    </row>
    <row r="138" spans="1:14">
      <c r="A138" s="113" t="s">
        <v>42</v>
      </c>
      <c r="B138" s="113" t="s">
        <v>384</v>
      </c>
      <c r="C138" s="113">
        <v>774</v>
      </c>
      <c r="D138" s="113">
        <v>788.95</v>
      </c>
      <c r="E138" s="113">
        <v>771.1</v>
      </c>
      <c r="F138" s="113">
        <v>786.55</v>
      </c>
      <c r="G138" s="113">
        <v>786.55</v>
      </c>
      <c r="H138" s="113">
        <v>770.2</v>
      </c>
      <c r="I138" s="113">
        <v>1884570</v>
      </c>
      <c r="J138" s="113">
        <v>1473110624.1500001</v>
      </c>
      <c r="K138" s="115">
        <v>43480</v>
      </c>
      <c r="L138" s="113">
        <v>55737</v>
      </c>
      <c r="M138" s="113" t="s">
        <v>500</v>
      </c>
      <c r="N138" s="351"/>
    </row>
    <row r="139" spans="1:14">
      <c r="A139" s="113" t="s">
        <v>2033</v>
      </c>
      <c r="B139" s="113" t="s">
        <v>384</v>
      </c>
      <c r="C139" s="113">
        <v>45.1</v>
      </c>
      <c r="D139" s="113">
        <v>45.1</v>
      </c>
      <c r="E139" s="113">
        <v>43.75</v>
      </c>
      <c r="F139" s="113">
        <v>43.9</v>
      </c>
      <c r="G139" s="113">
        <v>44.25</v>
      </c>
      <c r="H139" s="113">
        <v>45.4</v>
      </c>
      <c r="I139" s="113">
        <v>7928</v>
      </c>
      <c r="J139" s="113">
        <v>349606.5</v>
      </c>
      <c r="K139" s="115">
        <v>43480</v>
      </c>
      <c r="L139" s="113">
        <v>87</v>
      </c>
      <c r="M139" s="113" t="s">
        <v>2034</v>
      </c>
      <c r="N139" s="351"/>
    </row>
    <row r="140" spans="1:14">
      <c r="A140" s="113" t="s">
        <v>501</v>
      </c>
      <c r="B140" s="113" t="s">
        <v>384</v>
      </c>
      <c r="C140" s="113">
        <v>1258</v>
      </c>
      <c r="D140" s="113">
        <v>1281.1500000000001</v>
      </c>
      <c r="E140" s="113">
        <v>1255.95</v>
      </c>
      <c r="F140" s="113">
        <v>1265.05</v>
      </c>
      <c r="G140" s="113">
        <v>1259</v>
      </c>
      <c r="H140" s="113">
        <v>1262.25</v>
      </c>
      <c r="I140" s="113">
        <v>9042</v>
      </c>
      <c r="J140" s="113">
        <v>11472690.4</v>
      </c>
      <c r="K140" s="115">
        <v>43480</v>
      </c>
      <c r="L140" s="113">
        <v>686</v>
      </c>
      <c r="M140" s="113" t="s">
        <v>502</v>
      </c>
      <c r="N140" s="351"/>
    </row>
    <row r="141" spans="1:14">
      <c r="A141" s="113" t="s">
        <v>2387</v>
      </c>
      <c r="B141" s="113" t="s">
        <v>384</v>
      </c>
      <c r="C141" s="113">
        <v>67.400000000000006</v>
      </c>
      <c r="D141" s="113">
        <v>70.099999999999994</v>
      </c>
      <c r="E141" s="113">
        <v>67.400000000000006</v>
      </c>
      <c r="F141" s="113">
        <v>68.5</v>
      </c>
      <c r="G141" s="113">
        <v>68.849999999999994</v>
      </c>
      <c r="H141" s="113">
        <v>69.45</v>
      </c>
      <c r="I141" s="113">
        <v>20890</v>
      </c>
      <c r="J141" s="113">
        <v>1450004.55</v>
      </c>
      <c r="K141" s="115">
        <v>43480</v>
      </c>
      <c r="L141" s="113">
        <v>330</v>
      </c>
      <c r="M141" s="113" t="s">
        <v>2388</v>
      </c>
      <c r="N141" s="351"/>
    </row>
    <row r="142" spans="1:14">
      <c r="A142" s="113" t="s">
        <v>2289</v>
      </c>
      <c r="B142" s="113" t="s">
        <v>384</v>
      </c>
      <c r="C142" s="113">
        <v>40.450000000000003</v>
      </c>
      <c r="D142" s="113">
        <v>40.5</v>
      </c>
      <c r="E142" s="113">
        <v>39.549999999999997</v>
      </c>
      <c r="F142" s="113">
        <v>39.85</v>
      </c>
      <c r="G142" s="113">
        <v>39.65</v>
      </c>
      <c r="H142" s="113">
        <v>40.15</v>
      </c>
      <c r="I142" s="113">
        <v>1150</v>
      </c>
      <c r="J142" s="113">
        <v>45980</v>
      </c>
      <c r="K142" s="115">
        <v>43480</v>
      </c>
      <c r="L142" s="113">
        <v>30</v>
      </c>
      <c r="M142" s="113" t="s">
        <v>2290</v>
      </c>
      <c r="N142" s="351"/>
    </row>
    <row r="143" spans="1:14">
      <c r="A143" s="113" t="s">
        <v>2324</v>
      </c>
      <c r="B143" s="113" t="s">
        <v>384</v>
      </c>
      <c r="C143" s="113">
        <v>384</v>
      </c>
      <c r="D143" s="113">
        <v>399</v>
      </c>
      <c r="E143" s="113">
        <v>380.15</v>
      </c>
      <c r="F143" s="113">
        <v>390.6</v>
      </c>
      <c r="G143" s="113">
        <v>392.95</v>
      </c>
      <c r="H143" s="113">
        <v>381.05</v>
      </c>
      <c r="I143" s="113">
        <v>47337</v>
      </c>
      <c r="J143" s="113">
        <v>18523523.949999999</v>
      </c>
      <c r="K143" s="115">
        <v>43480</v>
      </c>
      <c r="L143" s="113">
        <v>2054</v>
      </c>
      <c r="M143" s="113" t="s">
        <v>2325</v>
      </c>
      <c r="N143" s="351"/>
    </row>
    <row r="144" spans="1:14">
      <c r="A144" s="113" t="s">
        <v>503</v>
      </c>
      <c r="B144" s="113" t="s">
        <v>384</v>
      </c>
      <c r="C144" s="113">
        <v>372.8</v>
      </c>
      <c r="D144" s="113">
        <v>378.45</v>
      </c>
      <c r="E144" s="113">
        <v>372.15</v>
      </c>
      <c r="F144" s="113">
        <v>374.2</v>
      </c>
      <c r="G144" s="113">
        <v>375</v>
      </c>
      <c r="H144" s="113">
        <v>370.95</v>
      </c>
      <c r="I144" s="113">
        <v>62394</v>
      </c>
      <c r="J144" s="113">
        <v>23360765.800000001</v>
      </c>
      <c r="K144" s="115">
        <v>43480</v>
      </c>
      <c r="L144" s="113">
        <v>2463</v>
      </c>
      <c r="M144" s="113" t="s">
        <v>2746</v>
      </c>
      <c r="N144" s="351"/>
    </row>
    <row r="145" spans="1:14">
      <c r="A145" s="113" t="s">
        <v>504</v>
      </c>
      <c r="B145" s="113" t="s">
        <v>384</v>
      </c>
      <c r="C145" s="113">
        <v>26.85</v>
      </c>
      <c r="D145" s="113">
        <v>27</v>
      </c>
      <c r="E145" s="113">
        <v>26.45</v>
      </c>
      <c r="F145" s="113">
        <v>26.6</v>
      </c>
      <c r="G145" s="113">
        <v>26.5</v>
      </c>
      <c r="H145" s="113">
        <v>26.4</v>
      </c>
      <c r="I145" s="113">
        <v>18425</v>
      </c>
      <c r="J145" s="113">
        <v>492598.05</v>
      </c>
      <c r="K145" s="115">
        <v>43480</v>
      </c>
      <c r="L145" s="113">
        <v>131</v>
      </c>
      <c r="M145" s="113" t="s">
        <v>505</v>
      </c>
      <c r="N145" s="351"/>
    </row>
    <row r="146" spans="1:14">
      <c r="A146" s="113" t="s">
        <v>43</v>
      </c>
      <c r="B146" s="113" t="s">
        <v>384</v>
      </c>
      <c r="C146" s="113">
        <v>661.3</v>
      </c>
      <c r="D146" s="113">
        <v>664.25</v>
      </c>
      <c r="E146" s="113">
        <v>655.04999999999995</v>
      </c>
      <c r="F146" s="113">
        <v>660.6</v>
      </c>
      <c r="G146" s="113">
        <v>660.5</v>
      </c>
      <c r="H146" s="113">
        <v>659.2</v>
      </c>
      <c r="I146" s="113">
        <v>5467484</v>
      </c>
      <c r="J146" s="113">
        <v>3610956493.6500001</v>
      </c>
      <c r="K146" s="115">
        <v>43480</v>
      </c>
      <c r="L146" s="113">
        <v>90847</v>
      </c>
      <c r="M146" s="113" t="s">
        <v>506</v>
      </c>
      <c r="N146" s="351"/>
    </row>
    <row r="147" spans="1:14">
      <c r="A147" s="113" t="s">
        <v>507</v>
      </c>
      <c r="B147" s="113" t="s">
        <v>384</v>
      </c>
      <c r="C147" s="113">
        <v>82.85</v>
      </c>
      <c r="D147" s="113">
        <v>84.9</v>
      </c>
      <c r="E147" s="113">
        <v>81.5</v>
      </c>
      <c r="F147" s="113">
        <v>82.55</v>
      </c>
      <c r="G147" s="113">
        <v>82.25</v>
      </c>
      <c r="H147" s="113">
        <v>81.349999999999994</v>
      </c>
      <c r="I147" s="113">
        <v>57352</v>
      </c>
      <c r="J147" s="113">
        <v>4765474.7</v>
      </c>
      <c r="K147" s="115">
        <v>43480</v>
      </c>
      <c r="L147" s="113">
        <v>872</v>
      </c>
      <c r="M147" s="113" t="s">
        <v>508</v>
      </c>
      <c r="N147" s="351"/>
    </row>
    <row r="148" spans="1:14">
      <c r="A148" s="113" t="s">
        <v>2241</v>
      </c>
      <c r="B148" s="113" t="s">
        <v>384</v>
      </c>
      <c r="C148" s="113">
        <v>2813</v>
      </c>
      <c r="D148" s="113">
        <v>2849</v>
      </c>
      <c r="E148" s="113">
        <v>2813</v>
      </c>
      <c r="F148" s="113">
        <v>2846.65</v>
      </c>
      <c r="G148" s="113">
        <v>2846.5</v>
      </c>
      <c r="H148" s="113">
        <v>2840</v>
      </c>
      <c r="I148" s="113">
        <v>48</v>
      </c>
      <c r="J148" s="113">
        <v>136625.85</v>
      </c>
      <c r="K148" s="115">
        <v>43480</v>
      </c>
      <c r="L148" s="113">
        <v>16</v>
      </c>
      <c r="M148" s="113" t="s">
        <v>2242</v>
      </c>
      <c r="N148" s="351"/>
    </row>
    <row r="149" spans="1:14">
      <c r="A149" s="113" t="s">
        <v>2806</v>
      </c>
      <c r="B149" s="113" t="s">
        <v>384</v>
      </c>
      <c r="C149" s="113">
        <v>1107.3</v>
      </c>
      <c r="D149" s="113">
        <v>1108.8800000000001</v>
      </c>
      <c r="E149" s="113">
        <v>1099.48</v>
      </c>
      <c r="F149" s="113">
        <v>1101.53</v>
      </c>
      <c r="G149" s="113">
        <v>1101.53</v>
      </c>
      <c r="H149" s="113">
        <v>1097.04</v>
      </c>
      <c r="I149" s="113">
        <v>54</v>
      </c>
      <c r="J149" s="113">
        <v>59617.03</v>
      </c>
      <c r="K149" s="115">
        <v>43480</v>
      </c>
      <c r="L149" s="113">
        <v>5</v>
      </c>
      <c r="M149" s="113" t="s">
        <v>2807</v>
      </c>
      <c r="N149" s="351"/>
    </row>
    <row r="150" spans="1:14">
      <c r="A150" s="113" t="s">
        <v>509</v>
      </c>
      <c r="B150" s="113" t="s">
        <v>384</v>
      </c>
      <c r="C150" s="113">
        <v>40.25</v>
      </c>
      <c r="D150" s="113">
        <v>41.45</v>
      </c>
      <c r="E150" s="113">
        <v>39.549999999999997</v>
      </c>
      <c r="F150" s="113">
        <v>40</v>
      </c>
      <c r="G150" s="113">
        <v>39.85</v>
      </c>
      <c r="H150" s="113">
        <v>41</v>
      </c>
      <c r="I150" s="113">
        <v>14378</v>
      </c>
      <c r="J150" s="113">
        <v>578039.44999999995</v>
      </c>
      <c r="K150" s="115">
        <v>43480</v>
      </c>
      <c r="L150" s="113">
        <v>137</v>
      </c>
      <c r="M150" s="113" t="s">
        <v>510</v>
      </c>
      <c r="N150" s="351"/>
    </row>
    <row r="151" spans="1:14">
      <c r="A151" s="113" t="s">
        <v>2291</v>
      </c>
      <c r="B151" s="113" t="s">
        <v>384</v>
      </c>
      <c r="C151" s="113">
        <v>11.5</v>
      </c>
      <c r="D151" s="113">
        <v>11.55</v>
      </c>
      <c r="E151" s="113">
        <v>11.4</v>
      </c>
      <c r="F151" s="113">
        <v>11.4</v>
      </c>
      <c r="G151" s="113">
        <v>11.4</v>
      </c>
      <c r="H151" s="113">
        <v>11.4</v>
      </c>
      <c r="I151" s="113">
        <v>13100</v>
      </c>
      <c r="J151" s="113">
        <v>150651.5</v>
      </c>
      <c r="K151" s="115">
        <v>43480</v>
      </c>
      <c r="L151" s="113">
        <v>30</v>
      </c>
      <c r="M151" s="113" t="s">
        <v>2292</v>
      </c>
      <c r="N151" s="351"/>
    </row>
    <row r="152" spans="1:14">
      <c r="A152" s="113" t="s">
        <v>2389</v>
      </c>
      <c r="B152" s="113" t="s">
        <v>384</v>
      </c>
      <c r="C152" s="113">
        <v>5.15</v>
      </c>
      <c r="D152" s="113">
        <v>5.2</v>
      </c>
      <c r="E152" s="113">
        <v>5.05</v>
      </c>
      <c r="F152" s="113">
        <v>5.15</v>
      </c>
      <c r="G152" s="113">
        <v>5.2</v>
      </c>
      <c r="H152" s="113">
        <v>5.0999999999999996</v>
      </c>
      <c r="I152" s="113">
        <v>53900</v>
      </c>
      <c r="J152" s="113">
        <v>276149</v>
      </c>
      <c r="K152" s="115">
        <v>43480</v>
      </c>
      <c r="L152" s="113">
        <v>127</v>
      </c>
      <c r="M152" s="113" t="s">
        <v>2390</v>
      </c>
      <c r="N152" s="351"/>
    </row>
    <row r="153" spans="1:14">
      <c r="A153" s="113" t="s">
        <v>44</v>
      </c>
      <c r="B153" s="113" t="s">
        <v>384</v>
      </c>
      <c r="C153" s="113">
        <v>2705</v>
      </c>
      <c r="D153" s="113">
        <v>2734.8</v>
      </c>
      <c r="E153" s="113">
        <v>2705</v>
      </c>
      <c r="F153" s="113">
        <v>2725.85</v>
      </c>
      <c r="G153" s="113">
        <v>2725</v>
      </c>
      <c r="H153" s="113">
        <v>2699.15</v>
      </c>
      <c r="I153" s="113">
        <v>169721</v>
      </c>
      <c r="J153" s="113">
        <v>462055881.60000002</v>
      </c>
      <c r="K153" s="115">
        <v>43480</v>
      </c>
      <c r="L153" s="113">
        <v>11804</v>
      </c>
      <c r="M153" s="113" t="s">
        <v>511</v>
      </c>
      <c r="N153" s="351"/>
    </row>
    <row r="154" spans="1:14">
      <c r="A154" s="113" t="s">
        <v>3682</v>
      </c>
      <c r="B154" s="113" t="s">
        <v>384</v>
      </c>
      <c r="C154" s="113">
        <v>386</v>
      </c>
      <c r="D154" s="113">
        <v>389.9</v>
      </c>
      <c r="E154" s="113">
        <v>384.5</v>
      </c>
      <c r="F154" s="113">
        <v>385.95</v>
      </c>
      <c r="G154" s="113">
        <v>386.5</v>
      </c>
      <c r="H154" s="113">
        <v>385.95</v>
      </c>
      <c r="I154" s="113">
        <v>117252</v>
      </c>
      <c r="J154" s="113">
        <v>45299638.549999997</v>
      </c>
      <c r="K154" s="115">
        <v>43480</v>
      </c>
      <c r="L154" s="113">
        <v>4039</v>
      </c>
      <c r="M154" s="113" t="s">
        <v>513</v>
      </c>
      <c r="N154" s="351"/>
    </row>
    <row r="155" spans="1:14">
      <c r="A155" s="113" t="s">
        <v>514</v>
      </c>
      <c r="B155" s="113" t="s">
        <v>384</v>
      </c>
      <c r="C155" s="113">
        <v>482.15</v>
      </c>
      <c r="D155" s="113">
        <v>485.25</v>
      </c>
      <c r="E155" s="113">
        <v>474</v>
      </c>
      <c r="F155" s="113">
        <v>481.3</v>
      </c>
      <c r="G155" s="113">
        <v>479.5</v>
      </c>
      <c r="H155" s="113">
        <v>479.75</v>
      </c>
      <c r="I155" s="113">
        <v>98749</v>
      </c>
      <c r="J155" s="113">
        <v>47462606.350000001</v>
      </c>
      <c r="K155" s="115">
        <v>43480</v>
      </c>
      <c r="L155" s="113">
        <v>2960</v>
      </c>
      <c r="M155" s="113" t="s">
        <v>515</v>
      </c>
      <c r="N155" s="351"/>
    </row>
    <row r="156" spans="1:14">
      <c r="A156" s="113" t="s">
        <v>188</v>
      </c>
      <c r="B156" s="113" t="s">
        <v>384</v>
      </c>
      <c r="C156" s="113">
        <v>6385</v>
      </c>
      <c r="D156" s="113">
        <v>6524</v>
      </c>
      <c r="E156" s="113">
        <v>6380</v>
      </c>
      <c r="F156" s="113">
        <v>6509.7</v>
      </c>
      <c r="G156" s="113">
        <v>6493</v>
      </c>
      <c r="H156" s="113">
        <v>6368.8</v>
      </c>
      <c r="I156" s="113">
        <v>133336</v>
      </c>
      <c r="J156" s="113">
        <v>860896874.20000005</v>
      </c>
      <c r="K156" s="115">
        <v>43480</v>
      </c>
      <c r="L156" s="113">
        <v>16804</v>
      </c>
      <c r="M156" s="113" t="s">
        <v>516</v>
      </c>
      <c r="N156" s="351"/>
    </row>
    <row r="157" spans="1:14">
      <c r="A157" s="113" t="s">
        <v>517</v>
      </c>
      <c r="B157" s="113" t="s">
        <v>384</v>
      </c>
      <c r="C157" s="113">
        <v>9.0500000000000007</v>
      </c>
      <c r="D157" s="113">
        <v>9.6</v>
      </c>
      <c r="E157" s="113">
        <v>9</v>
      </c>
      <c r="F157" s="113">
        <v>9.35</v>
      </c>
      <c r="G157" s="113">
        <v>9.4</v>
      </c>
      <c r="H157" s="113">
        <v>9.0500000000000007</v>
      </c>
      <c r="I157" s="113">
        <v>3116226</v>
      </c>
      <c r="J157" s="113">
        <v>29013395.300000001</v>
      </c>
      <c r="K157" s="115">
        <v>43480</v>
      </c>
      <c r="L157" s="113">
        <v>3533</v>
      </c>
      <c r="M157" s="113" t="s">
        <v>2902</v>
      </c>
      <c r="N157" s="351"/>
    </row>
    <row r="158" spans="1:14">
      <c r="A158" s="113" t="s">
        <v>518</v>
      </c>
      <c r="B158" s="113" t="s">
        <v>384</v>
      </c>
      <c r="C158" s="113">
        <v>3014.05</v>
      </c>
      <c r="D158" s="113">
        <v>3044.8</v>
      </c>
      <c r="E158" s="113">
        <v>2989.95</v>
      </c>
      <c r="F158" s="113">
        <v>2998.35</v>
      </c>
      <c r="G158" s="113">
        <v>2990</v>
      </c>
      <c r="H158" s="113">
        <v>3008.65</v>
      </c>
      <c r="I158" s="113">
        <v>7811</v>
      </c>
      <c r="J158" s="113">
        <v>23498077.600000001</v>
      </c>
      <c r="K158" s="115">
        <v>43480</v>
      </c>
      <c r="L158" s="113">
        <v>1845</v>
      </c>
      <c r="M158" s="113" t="s">
        <v>2903</v>
      </c>
      <c r="N158" s="351"/>
    </row>
    <row r="159" spans="1:14">
      <c r="A159" s="113" t="s">
        <v>187</v>
      </c>
      <c r="B159" s="113" t="s">
        <v>384</v>
      </c>
      <c r="C159" s="113">
        <v>2551</v>
      </c>
      <c r="D159" s="113">
        <v>2613</v>
      </c>
      <c r="E159" s="113">
        <v>2551</v>
      </c>
      <c r="F159" s="113">
        <v>2604.1999999999998</v>
      </c>
      <c r="G159" s="113">
        <v>2599.35</v>
      </c>
      <c r="H159" s="113">
        <v>2544.8000000000002</v>
      </c>
      <c r="I159" s="113">
        <v>1466303</v>
      </c>
      <c r="J159" s="113">
        <v>3784657950.4499998</v>
      </c>
      <c r="K159" s="115">
        <v>43480</v>
      </c>
      <c r="L159" s="113">
        <v>52019</v>
      </c>
      <c r="M159" s="113" t="s">
        <v>1896</v>
      </c>
      <c r="N159" s="351"/>
    </row>
    <row r="160" spans="1:14">
      <c r="A160" s="113" t="s">
        <v>519</v>
      </c>
      <c r="B160" s="113" t="s">
        <v>384</v>
      </c>
      <c r="C160" s="113">
        <v>96.2</v>
      </c>
      <c r="D160" s="113">
        <v>96.2</v>
      </c>
      <c r="E160" s="113">
        <v>92.2</v>
      </c>
      <c r="F160" s="113">
        <v>93.05</v>
      </c>
      <c r="G160" s="113">
        <v>92.25</v>
      </c>
      <c r="H160" s="113">
        <v>95</v>
      </c>
      <c r="I160" s="113">
        <v>17657</v>
      </c>
      <c r="J160" s="113">
        <v>1658374.35</v>
      </c>
      <c r="K160" s="115">
        <v>43480</v>
      </c>
      <c r="L160" s="113">
        <v>363</v>
      </c>
      <c r="M160" s="113" t="s">
        <v>520</v>
      </c>
      <c r="N160" s="351"/>
    </row>
    <row r="161" spans="1:14">
      <c r="A161" s="113" t="s">
        <v>521</v>
      </c>
      <c r="B161" s="113" t="s">
        <v>384</v>
      </c>
      <c r="C161" s="113">
        <v>445.55</v>
      </c>
      <c r="D161" s="113">
        <v>448.95</v>
      </c>
      <c r="E161" s="113">
        <v>440</v>
      </c>
      <c r="F161" s="113">
        <v>443.8</v>
      </c>
      <c r="G161" s="113">
        <v>440</v>
      </c>
      <c r="H161" s="113">
        <v>440.25</v>
      </c>
      <c r="I161" s="113">
        <v>10734</v>
      </c>
      <c r="J161" s="113">
        <v>4763644</v>
      </c>
      <c r="K161" s="115">
        <v>43480</v>
      </c>
      <c r="L161" s="113">
        <v>325</v>
      </c>
      <c r="M161" s="113" t="s">
        <v>522</v>
      </c>
      <c r="N161" s="351"/>
    </row>
    <row r="162" spans="1:14">
      <c r="A162" s="113" t="s">
        <v>2391</v>
      </c>
      <c r="B162" s="113" t="s">
        <v>384</v>
      </c>
      <c r="C162" s="113">
        <v>50.5</v>
      </c>
      <c r="D162" s="113">
        <v>50.55</v>
      </c>
      <c r="E162" s="113">
        <v>48.75</v>
      </c>
      <c r="F162" s="113">
        <v>48.9</v>
      </c>
      <c r="G162" s="113">
        <v>48.75</v>
      </c>
      <c r="H162" s="113">
        <v>49</v>
      </c>
      <c r="I162" s="113">
        <v>4503</v>
      </c>
      <c r="J162" s="113">
        <v>221092.75</v>
      </c>
      <c r="K162" s="115">
        <v>43480</v>
      </c>
      <c r="L162" s="113">
        <v>87</v>
      </c>
      <c r="M162" s="113" t="s">
        <v>2392</v>
      </c>
      <c r="N162" s="351"/>
    </row>
    <row r="163" spans="1:14">
      <c r="A163" s="113" t="s">
        <v>523</v>
      </c>
      <c r="B163" s="113" t="s">
        <v>384</v>
      </c>
      <c r="C163" s="113">
        <v>881</v>
      </c>
      <c r="D163" s="113">
        <v>889.5</v>
      </c>
      <c r="E163" s="113">
        <v>864</v>
      </c>
      <c r="F163" s="113">
        <v>869.95</v>
      </c>
      <c r="G163" s="113">
        <v>870</v>
      </c>
      <c r="H163" s="113">
        <v>880.4</v>
      </c>
      <c r="I163" s="113">
        <v>662372</v>
      </c>
      <c r="J163" s="113">
        <v>577704520</v>
      </c>
      <c r="K163" s="115">
        <v>43480</v>
      </c>
      <c r="L163" s="113">
        <v>16506</v>
      </c>
      <c r="M163" s="113" t="s">
        <v>524</v>
      </c>
      <c r="N163" s="351"/>
    </row>
    <row r="164" spans="1:14">
      <c r="A164" s="113" t="s">
        <v>525</v>
      </c>
      <c r="B164" s="113" t="s">
        <v>384</v>
      </c>
      <c r="C164" s="113">
        <v>5.15</v>
      </c>
      <c r="D164" s="113">
        <v>5.2</v>
      </c>
      <c r="E164" s="113">
        <v>5</v>
      </c>
      <c r="F164" s="113">
        <v>5.05</v>
      </c>
      <c r="G164" s="113">
        <v>5.05</v>
      </c>
      <c r="H164" s="113">
        <v>5.15</v>
      </c>
      <c r="I164" s="113">
        <v>934093</v>
      </c>
      <c r="J164" s="113">
        <v>4757041.45</v>
      </c>
      <c r="K164" s="115">
        <v>43480</v>
      </c>
      <c r="L164" s="113">
        <v>1562</v>
      </c>
      <c r="M164" s="113" t="s">
        <v>526</v>
      </c>
      <c r="N164" s="351"/>
    </row>
    <row r="165" spans="1:14">
      <c r="A165" s="113" t="s">
        <v>527</v>
      </c>
      <c r="B165" s="113" t="s">
        <v>384</v>
      </c>
      <c r="C165" s="113">
        <v>201</v>
      </c>
      <c r="D165" s="113">
        <v>201.8</v>
      </c>
      <c r="E165" s="113">
        <v>198.25</v>
      </c>
      <c r="F165" s="113">
        <v>199.25</v>
      </c>
      <c r="G165" s="113">
        <v>199.35</v>
      </c>
      <c r="H165" s="113">
        <v>199.1</v>
      </c>
      <c r="I165" s="113">
        <v>25869</v>
      </c>
      <c r="J165" s="113">
        <v>5175472.05</v>
      </c>
      <c r="K165" s="115">
        <v>43480</v>
      </c>
      <c r="L165" s="113">
        <v>795</v>
      </c>
      <c r="M165" s="113" t="s">
        <v>528</v>
      </c>
      <c r="N165" s="351"/>
    </row>
    <row r="166" spans="1:14">
      <c r="A166" s="113" t="s">
        <v>529</v>
      </c>
      <c r="B166" s="113" t="s">
        <v>384</v>
      </c>
      <c r="C166" s="113">
        <v>79.25</v>
      </c>
      <c r="D166" s="113">
        <v>80.5</v>
      </c>
      <c r="E166" s="113">
        <v>79.2</v>
      </c>
      <c r="F166" s="113">
        <v>79.45</v>
      </c>
      <c r="G166" s="113">
        <v>79.3</v>
      </c>
      <c r="H166" s="113">
        <v>79.55</v>
      </c>
      <c r="I166" s="113">
        <v>8425</v>
      </c>
      <c r="J166" s="113">
        <v>673948.1</v>
      </c>
      <c r="K166" s="115">
        <v>43480</v>
      </c>
      <c r="L166" s="113">
        <v>167</v>
      </c>
      <c r="M166" s="113" t="s">
        <v>530</v>
      </c>
      <c r="N166" s="351"/>
    </row>
    <row r="167" spans="1:14">
      <c r="A167" s="113" t="s">
        <v>531</v>
      </c>
      <c r="B167" s="113" t="s">
        <v>384</v>
      </c>
      <c r="C167" s="113">
        <v>107.75</v>
      </c>
      <c r="D167" s="113">
        <v>112.95</v>
      </c>
      <c r="E167" s="113">
        <v>107.2</v>
      </c>
      <c r="F167" s="113">
        <v>111.25</v>
      </c>
      <c r="G167" s="113">
        <v>111.1</v>
      </c>
      <c r="H167" s="113">
        <v>107.65</v>
      </c>
      <c r="I167" s="113">
        <v>4184222</v>
      </c>
      <c r="J167" s="113">
        <v>463467070.05000001</v>
      </c>
      <c r="K167" s="115">
        <v>43480</v>
      </c>
      <c r="L167" s="113">
        <v>20010</v>
      </c>
      <c r="M167" s="113" t="s">
        <v>532</v>
      </c>
      <c r="N167" s="351"/>
    </row>
    <row r="168" spans="1:14">
      <c r="A168" s="113" t="s">
        <v>3198</v>
      </c>
      <c r="B168" s="113" t="s">
        <v>384</v>
      </c>
      <c r="C168" s="113">
        <v>49.55</v>
      </c>
      <c r="D168" s="113">
        <v>49.55</v>
      </c>
      <c r="E168" s="113">
        <v>49.55</v>
      </c>
      <c r="F168" s="113">
        <v>49.55</v>
      </c>
      <c r="G168" s="113">
        <v>49.55</v>
      </c>
      <c r="H168" s="113">
        <v>49</v>
      </c>
      <c r="I168" s="113">
        <v>200</v>
      </c>
      <c r="J168" s="113">
        <v>9910</v>
      </c>
      <c r="K168" s="115">
        <v>43480</v>
      </c>
      <c r="L168" s="113">
        <v>2</v>
      </c>
      <c r="M168" s="113" t="s">
        <v>3199</v>
      </c>
      <c r="N168" s="351"/>
    </row>
    <row r="169" spans="1:14">
      <c r="A169" s="113" t="s">
        <v>533</v>
      </c>
      <c r="B169" s="113" t="s">
        <v>384</v>
      </c>
      <c r="C169" s="113">
        <v>1465</v>
      </c>
      <c r="D169" s="113">
        <v>1470</v>
      </c>
      <c r="E169" s="113">
        <v>1452</v>
      </c>
      <c r="F169" s="113">
        <v>1462.8</v>
      </c>
      <c r="G169" s="113">
        <v>1460</v>
      </c>
      <c r="H169" s="113">
        <v>1432.35</v>
      </c>
      <c r="I169" s="113">
        <v>379</v>
      </c>
      <c r="J169" s="113">
        <v>555930.75</v>
      </c>
      <c r="K169" s="115">
        <v>43480</v>
      </c>
      <c r="L169" s="113">
        <v>69</v>
      </c>
      <c r="M169" s="113" t="s">
        <v>534</v>
      </c>
      <c r="N169" s="351"/>
    </row>
    <row r="170" spans="1:14">
      <c r="A170" s="113" t="s">
        <v>535</v>
      </c>
      <c r="B170" s="113" t="s">
        <v>384</v>
      </c>
      <c r="C170" s="113">
        <v>179.7</v>
      </c>
      <c r="D170" s="113">
        <v>183.9</v>
      </c>
      <c r="E170" s="113">
        <v>178.25</v>
      </c>
      <c r="F170" s="113">
        <v>181.8</v>
      </c>
      <c r="G170" s="113">
        <v>182.25</v>
      </c>
      <c r="H170" s="113">
        <v>179.15</v>
      </c>
      <c r="I170" s="113">
        <v>13537</v>
      </c>
      <c r="J170" s="113">
        <v>2440966.5499999998</v>
      </c>
      <c r="K170" s="115">
        <v>43480</v>
      </c>
      <c r="L170" s="113">
        <v>476</v>
      </c>
      <c r="M170" s="113" t="s">
        <v>536</v>
      </c>
      <c r="N170" s="351"/>
    </row>
    <row r="171" spans="1:14">
      <c r="A171" s="113" t="s">
        <v>2556</v>
      </c>
      <c r="B171" s="113" t="s">
        <v>384</v>
      </c>
      <c r="C171" s="113">
        <v>444.15</v>
      </c>
      <c r="D171" s="113">
        <v>455.3</v>
      </c>
      <c r="E171" s="113">
        <v>444.15</v>
      </c>
      <c r="F171" s="113">
        <v>452.55</v>
      </c>
      <c r="G171" s="113">
        <v>452</v>
      </c>
      <c r="H171" s="113">
        <v>443.2</v>
      </c>
      <c r="I171" s="113">
        <v>1668895</v>
      </c>
      <c r="J171" s="113">
        <v>752669264.45000005</v>
      </c>
      <c r="K171" s="115">
        <v>43480</v>
      </c>
      <c r="L171" s="113">
        <v>44623</v>
      </c>
      <c r="M171" s="113" t="s">
        <v>2557</v>
      </c>
      <c r="N171" s="351"/>
    </row>
    <row r="172" spans="1:14">
      <c r="A172" s="113" t="s">
        <v>2072</v>
      </c>
      <c r="B172" s="113" t="s">
        <v>384</v>
      </c>
      <c r="C172" s="113">
        <v>58.6</v>
      </c>
      <c r="D172" s="113">
        <v>62.6</v>
      </c>
      <c r="E172" s="113">
        <v>57.2</v>
      </c>
      <c r="F172" s="113">
        <v>57.75</v>
      </c>
      <c r="G172" s="113">
        <v>57.55</v>
      </c>
      <c r="H172" s="113">
        <v>57.95</v>
      </c>
      <c r="I172" s="113">
        <v>271398</v>
      </c>
      <c r="J172" s="113">
        <v>16275361.1</v>
      </c>
      <c r="K172" s="115">
        <v>43480</v>
      </c>
      <c r="L172" s="113">
        <v>1549</v>
      </c>
      <c r="M172" s="113" t="s">
        <v>2073</v>
      </c>
      <c r="N172" s="351"/>
    </row>
    <row r="173" spans="1:14">
      <c r="A173" s="113" t="s">
        <v>45</v>
      </c>
      <c r="B173" s="113" t="s">
        <v>384</v>
      </c>
      <c r="C173" s="113">
        <v>121.3</v>
      </c>
      <c r="D173" s="113">
        <v>122.15</v>
      </c>
      <c r="E173" s="113">
        <v>120.75</v>
      </c>
      <c r="F173" s="113">
        <v>121.1</v>
      </c>
      <c r="G173" s="113">
        <v>121.3</v>
      </c>
      <c r="H173" s="113">
        <v>120.95</v>
      </c>
      <c r="I173" s="113">
        <v>8076763</v>
      </c>
      <c r="J173" s="113">
        <v>978971448.79999995</v>
      </c>
      <c r="K173" s="115">
        <v>43480</v>
      </c>
      <c r="L173" s="113">
        <v>28832</v>
      </c>
      <c r="M173" s="113" t="s">
        <v>537</v>
      </c>
      <c r="N173" s="351"/>
    </row>
    <row r="174" spans="1:14">
      <c r="A174" s="113" t="s">
        <v>538</v>
      </c>
      <c r="B174" s="113" t="s">
        <v>384</v>
      </c>
      <c r="C174" s="113">
        <v>2782</v>
      </c>
      <c r="D174" s="113">
        <v>2799.82</v>
      </c>
      <c r="E174" s="113">
        <v>2782</v>
      </c>
      <c r="F174" s="113">
        <v>2795.73</v>
      </c>
      <c r="G174" s="113">
        <v>2795.65</v>
      </c>
      <c r="H174" s="113">
        <v>2779.52</v>
      </c>
      <c r="I174" s="113">
        <v>101975</v>
      </c>
      <c r="J174" s="113">
        <v>285439588.13999999</v>
      </c>
      <c r="K174" s="115">
        <v>43480</v>
      </c>
      <c r="L174" s="113">
        <v>239</v>
      </c>
      <c r="M174" s="113" t="s">
        <v>539</v>
      </c>
      <c r="N174" s="351"/>
    </row>
    <row r="175" spans="1:14">
      <c r="A175" s="113" t="s">
        <v>46</v>
      </c>
      <c r="B175" s="113" t="s">
        <v>384</v>
      </c>
      <c r="C175" s="113">
        <v>104.6</v>
      </c>
      <c r="D175" s="113">
        <v>104.85</v>
      </c>
      <c r="E175" s="113">
        <v>103.05</v>
      </c>
      <c r="F175" s="113">
        <v>104.1</v>
      </c>
      <c r="G175" s="113">
        <v>103.85</v>
      </c>
      <c r="H175" s="113">
        <v>104</v>
      </c>
      <c r="I175" s="113">
        <v>5804977</v>
      </c>
      <c r="J175" s="113">
        <v>602795279.25</v>
      </c>
      <c r="K175" s="115">
        <v>43480</v>
      </c>
      <c r="L175" s="113">
        <v>17370</v>
      </c>
      <c r="M175" s="113" t="s">
        <v>540</v>
      </c>
      <c r="N175" s="351"/>
    </row>
    <row r="176" spans="1:14">
      <c r="A176" s="113" t="s">
        <v>541</v>
      </c>
      <c r="B176" s="113" t="s">
        <v>384</v>
      </c>
      <c r="C176" s="113">
        <v>82.3</v>
      </c>
      <c r="D176" s="113">
        <v>86</v>
      </c>
      <c r="E176" s="113">
        <v>80.05</v>
      </c>
      <c r="F176" s="113">
        <v>81.650000000000006</v>
      </c>
      <c r="G176" s="113">
        <v>81.099999999999994</v>
      </c>
      <c r="H176" s="113">
        <v>81.3</v>
      </c>
      <c r="I176" s="113">
        <v>1442</v>
      </c>
      <c r="J176" s="113">
        <v>119604</v>
      </c>
      <c r="K176" s="115">
        <v>43480</v>
      </c>
      <c r="L176" s="113">
        <v>64</v>
      </c>
      <c r="M176" s="113" t="s">
        <v>542</v>
      </c>
      <c r="N176" s="351"/>
    </row>
    <row r="177" spans="1:14">
      <c r="A177" s="113" t="s">
        <v>2651</v>
      </c>
      <c r="B177" s="113" t="s">
        <v>384</v>
      </c>
      <c r="C177" s="113">
        <v>7.35</v>
      </c>
      <c r="D177" s="113">
        <v>7.45</v>
      </c>
      <c r="E177" s="113">
        <v>7.25</v>
      </c>
      <c r="F177" s="113">
        <v>7.25</v>
      </c>
      <c r="G177" s="113">
        <v>7.25</v>
      </c>
      <c r="H177" s="113">
        <v>7.3</v>
      </c>
      <c r="I177" s="113">
        <v>17153</v>
      </c>
      <c r="J177" s="113">
        <v>124598.75</v>
      </c>
      <c r="K177" s="115">
        <v>43480</v>
      </c>
      <c r="L177" s="113">
        <v>40</v>
      </c>
      <c r="M177" s="113" t="s">
        <v>2652</v>
      </c>
      <c r="N177" s="351"/>
    </row>
    <row r="178" spans="1:14">
      <c r="A178" s="113" t="s">
        <v>543</v>
      </c>
      <c r="B178" s="113" t="s">
        <v>384</v>
      </c>
      <c r="C178" s="113">
        <v>1501.4</v>
      </c>
      <c r="D178" s="113">
        <v>1523.7</v>
      </c>
      <c r="E178" s="113">
        <v>1501.4</v>
      </c>
      <c r="F178" s="113">
        <v>1509.85</v>
      </c>
      <c r="G178" s="113">
        <v>1506.1</v>
      </c>
      <c r="H178" s="113">
        <v>1500.2</v>
      </c>
      <c r="I178" s="113">
        <v>5808</v>
      </c>
      <c r="J178" s="113">
        <v>8787560.3000000007</v>
      </c>
      <c r="K178" s="115">
        <v>43480</v>
      </c>
      <c r="L178" s="113">
        <v>766</v>
      </c>
      <c r="M178" s="113" t="s">
        <v>544</v>
      </c>
      <c r="N178" s="351"/>
    </row>
    <row r="179" spans="1:14">
      <c r="A179" s="113" t="s">
        <v>3208</v>
      </c>
      <c r="B179" s="113" t="s">
        <v>384</v>
      </c>
      <c r="C179" s="113">
        <v>212.05</v>
      </c>
      <c r="D179" s="113">
        <v>227</v>
      </c>
      <c r="E179" s="113">
        <v>212.05</v>
      </c>
      <c r="F179" s="113">
        <v>221.3</v>
      </c>
      <c r="G179" s="113">
        <v>218.65</v>
      </c>
      <c r="H179" s="113">
        <v>215.45</v>
      </c>
      <c r="I179" s="113">
        <v>3080</v>
      </c>
      <c r="J179" s="113">
        <v>679497.8</v>
      </c>
      <c r="K179" s="115">
        <v>43480</v>
      </c>
      <c r="L179" s="113">
        <v>113</v>
      </c>
      <c r="M179" s="113" t="s">
        <v>3209</v>
      </c>
      <c r="N179" s="351"/>
    </row>
    <row r="180" spans="1:14">
      <c r="A180" s="113" t="s">
        <v>47</v>
      </c>
      <c r="B180" s="113" t="s">
        <v>384</v>
      </c>
      <c r="C180" s="113">
        <v>1162.5</v>
      </c>
      <c r="D180" s="113">
        <v>1177.75</v>
      </c>
      <c r="E180" s="113">
        <v>1160</v>
      </c>
      <c r="F180" s="113">
        <v>1167.3</v>
      </c>
      <c r="G180" s="113">
        <v>1166.6500000000001</v>
      </c>
      <c r="H180" s="113">
        <v>1162.5</v>
      </c>
      <c r="I180" s="113">
        <v>819711</v>
      </c>
      <c r="J180" s="113">
        <v>958998460.39999998</v>
      </c>
      <c r="K180" s="115">
        <v>43480</v>
      </c>
      <c r="L180" s="113">
        <v>19887</v>
      </c>
      <c r="M180" s="113" t="s">
        <v>545</v>
      </c>
      <c r="N180" s="351"/>
    </row>
    <row r="181" spans="1:14">
      <c r="A181" s="113" t="s">
        <v>546</v>
      </c>
      <c r="B181" s="113" t="s">
        <v>384</v>
      </c>
      <c r="C181" s="113">
        <v>4160</v>
      </c>
      <c r="D181" s="113">
        <v>4244.8999999999996</v>
      </c>
      <c r="E181" s="113">
        <v>4160</v>
      </c>
      <c r="F181" s="113">
        <v>4197.2</v>
      </c>
      <c r="G181" s="113">
        <v>4175</v>
      </c>
      <c r="H181" s="113">
        <v>4199.1000000000004</v>
      </c>
      <c r="I181" s="113">
        <v>4291</v>
      </c>
      <c r="J181" s="113">
        <v>18019586.5</v>
      </c>
      <c r="K181" s="115">
        <v>43480</v>
      </c>
      <c r="L181" s="113">
        <v>1541</v>
      </c>
      <c r="M181" s="113" t="s">
        <v>547</v>
      </c>
      <c r="N181" s="351"/>
    </row>
    <row r="182" spans="1:14">
      <c r="A182" s="113" t="s">
        <v>548</v>
      </c>
      <c r="B182" s="113" t="s">
        <v>384</v>
      </c>
      <c r="C182" s="113">
        <v>1144.25</v>
      </c>
      <c r="D182" s="113">
        <v>1150.0999999999999</v>
      </c>
      <c r="E182" s="113">
        <v>1136.0999999999999</v>
      </c>
      <c r="F182" s="113">
        <v>1140.3</v>
      </c>
      <c r="G182" s="113">
        <v>1147.5</v>
      </c>
      <c r="H182" s="113">
        <v>1140.55</v>
      </c>
      <c r="I182" s="113">
        <v>1383</v>
      </c>
      <c r="J182" s="113">
        <v>1581898.9</v>
      </c>
      <c r="K182" s="115">
        <v>43480</v>
      </c>
      <c r="L182" s="113">
        <v>186</v>
      </c>
      <c r="M182" s="113" t="s">
        <v>549</v>
      </c>
      <c r="N182" s="351"/>
    </row>
    <row r="183" spans="1:14">
      <c r="A183" s="113" t="s">
        <v>550</v>
      </c>
      <c r="B183" s="113" t="s">
        <v>384</v>
      </c>
      <c r="C183" s="113">
        <v>1275</v>
      </c>
      <c r="D183" s="113">
        <v>1298</v>
      </c>
      <c r="E183" s="113">
        <v>1266</v>
      </c>
      <c r="F183" s="113">
        <v>1280.95</v>
      </c>
      <c r="G183" s="113">
        <v>1280</v>
      </c>
      <c r="H183" s="113">
        <v>1268.95</v>
      </c>
      <c r="I183" s="113">
        <v>76271</v>
      </c>
      <c r="J183" s="113">
        <v>97705715.450000003</v>
      </c>
      <c r="K183" s="115">
        <v>43480</v>
      </c>
      <c r="L183" s="113">
        <v>4563</v>
      </c>
      <c r="M183" s="113" t="s">
        <v>551</v>
      </c>
      <c r="N183" s="351"/>
    </row>
    <row r="184" spans="1:14">
      <c r="A184" s="113" t="s">
        <v>3158</v>
      </c>
      <c r="B184" s="113" t="s">
        <v>384</v>
      </c>
      <c r="C184" s="113">
        <v>3.05</v>
      </c>
      <c r="D184" s="113">
        <v>3.05</v>
      </c>
      <c r="E184" s="113">
        <v>2.85</v>
      </c>
      <c r="F184" s="113">
        <v>2.95</v>
      </c>
      <c r="G184" s="113">
        <v>3</v>
      </c>
      <c r="H184" s="113">
        <v>3</v>
      </c>
      <c r="I184" s="113">
        <v>468578</v>
      </c>
      <c r="J184" s="113">
        <v>1380372.2</v>
      </c>
      <c r="K184" s="115">
        <v>43480</v>
      </c>
      <c r="L184" s="113">
        <v>316</v>
      </c>
      <c r="M184" s="113" t="s">
        <v>2616</v>
      </c>
      <c r="N184" s="351"/>
    </row>
    <row r="185" spans="1:14">
      <c r="A185" s="113" t="s">
        <v>2554</v>
      </c>
      <c r="B185" s="113" t="s">
        <v>384</v>
      </c>
      <c r="C185" s="113">
        <v>280</v>
      </c>
      <c r="D185" s="113">
        <v>284.5</v>
      </c>
      <c r="E185" s="113">
        <v>278.25</v>
      </c>
      <c r="F185" s="113">
        <v>280.95</v>
      </c>
      <c r="G185" s="113">
        <v>279</v>
      </c>
      <c r="H185" s="113">
        <v>279.14999999999998</v>
      </c>
      <c r="I185" s="113">
        <v>7810</v>
      </c>
      <c r="J185" s="113">
        <v>2201829.75</v>
      </c>
      <c r="K185" s="115">
        <v>43480</v>
      </c>
      <c r="L185" s="113">
        <v>543</v>
      </c>
      <c r="M185" s="113" t="s">
        <v>2555</v>
      </c>
      <c r="N185" s="351"/>
    </row>
    <row r="186" spans="1:14">
      <c r="A186" s="113" t="s">
        <v>2074</v>
      </c>
      <c r="B186" s="113" t="s">
        <v>384</v>
      </c>
      <c r="C186" s="113">
        <v>25.7</v>
      </c>
      <c r="D186" s="113">
        <v>25.9</v>
      </c>
      <c r="E186" s="113">
        <v>22.15</v>
      </c>
      <c r="F186" s="113">
        <v>22.9</v>
      </c>
      <c r="G186" s="113">
        <v>23.3</v>
      </c>
      <c r="H186" s="113">
        <v>24.7</v>
      </c>
      <c r="I186" s="113">
        <v>16266</v>
      </c>
      <c r="J186" s="113">
        <v>377230.85</v>
      </c>
      <c r="K186" s="115">
        <v>43480</v>
      </c>
      <c r="L186" s="113">
        <v>131</v>
      </c>
      <c r="M186" s="113" t="s">
        <v>2075</v>
      </c>
      <c r="N186" s="351"/>
    </row>
    <row r="187" spans="1:14">
      <c r="A187" s="113" t="s">
        <v>3255</v>
      </c>
      <c r="B187" s="113" t="s">
        <v>384</v>
      </c>
      <c r="C187" s="113">
        <v>21.85</v>
      </c>
      <c r="D187" s="113">
        <v>22.05</v>
      </c>
      <c r="E187" s="113">
        <v>21.85</v>
      </c>
      <c r="F187" s="113">
        <v>22.05</v>
      </c>
      <c r="G187" s="113">
        <v>22.05</v>
      </c>
      <c r="H187" s="113">
        <v>22.1</v>
      </c>
      <c r="I187" s="113">
        <v>380</v>
      </c>
      <c r="J187" s="113">
        <v>8326.5</v>
      </c>
      <c r="K187" s="115">
        <v>43480</v>
      </c>
      <c r="L187" s="113">
        <v>5</v>
      </c>
      <c r="M187" s="113" t="s">
        <v>3256</v>
      </c>
      <c r="N187" s="351"/>
    </row>
    <row r="188" spans="1:14">
      <c r="A188" s="113" t="s">
        <v>189</v>
      </c>
      <c r="B188" s="113" t="s">
        <v>384</v>
      </c>
      <c r="C188" s="113">
        <v>92</v>
      </c>
      <c r="D188" s="113">
        <v>92.15</v>
      </c>
      <c r="E188" s="113">
        <v>89.75</v>
      </c>
      <c r="F188" s="113">
        <v>90.2</v>
      </c>
      <c r="G188" s="113">
        <v>90.25</v>
      </c>
      <c r="H188" s="113">
        <v>91.6</v>
      </c>
      <c r="I188" s="113">
        <v>7347889</v>
      </c>
      <c r="J188" s="113">
        <v>665584540.95000005</v>
      </c>
      <c r="K188" s="115">
        <v>43480</v>
      </c>
      <c r="L188" s="113">
        <v>41247</v>
      </c>
      <c r="M188" s="113" t="s">
        <v>2027</v>
      </c>
      <c r="N188" s="351"/>
    </row>
    <row r="189" spans="1:14">
      <c r="A189" s="113" t="s">
        <v>239</v>
      </c>
      <c r="B189" s="113" t="s">
        <v>384</v>
      </c>
      <c r="C189" s="113">
        <v>881.4</v>
      </c>
      <c r="D189" s="113">
        <v>913.9</v>
      </c>
      <c r="E189" s="113">
        <v>880</v>
      </c>
      <c r="F189" s="113">
        <v>910.6</v>
      </c>
      <c r="G189" s="113">
        <v>909.2</v>
      </c>
      <c r="H189" s="113">
        <v>876</v>
      </c>
      <c r="I189" s="113">
        <v>2339752</v>
      </c>
      <c r="J189" s="113">
        <v>2101223828.1500001</v>
      </c>
      <c r="K189" s="115">
        <v>43480</v>
      </c>
      <c r="L189" s="113">
        <v>45497</v>
      </c>
      <c r="M189" s="113" t="s">
        <v>552</v>
      </c>
      <c r="N189" s="351"/>
    </row>
    <row r="190" spans="1:14">
      <c r="A190" s="113" t="s">
        <v>553</v>
      </c>
      <c r="B190" s="113" t="s">
        <v>384</v>
      </c>
      <c r="C190" s="113">
        <v>82.3</v>
      </c>
      <c r="D190" s="113">
        <v>89.2</v>
      </c>
      <c r="E190" s="113">
        <v>82.3</v>
      </c>
      <c r="F190" s="113">
        <v>87.05</v>
      </c>
      <c r="G190" s="113">
        <v>86.95</v>
      </c>
      <c r="H190" s="113">
        <v>82.3</v>
      </c>
      <c r="I190" s="113">
        <v>887703</v>
      </c>
      <c r="J190" s="113">
        <v>76677178.5</v>
      </c>
      <c r="K190" s="115">
        <v>43480</v>
      </c>
      <c r="L190" s="113">
        <v>7137</v>
      </c>
      <c r="M190" s="113" t="s">
        <v>554</v>
      </c>
      <c r="N190" s="351"/>
    </row>
    <row r="191" spans="1:14">
      <c r="A191" s="113" t="s">
        <v>555</v>
      </c>
      <c r="B191" s="113" t="s">
        <v>384</v>
      </c>
      <c r="C191" s="113">
        <v>326.89999999999998</v>
      </c>
      <c r="D191" s="113">
        <v>327.55</v>
      </c>
      <c r="E191" s="113">
        <v>324.75</v>
      </c>
      <c r="F191" s="113">
        <v>325.8</v>
      </c>
      <c r="G191" s="113">
        <v>325.60000000000002</v>
      </c>
      <c r="H191" s="113">
        <v>324.3</v>
      </c>
      <c r="I191" s="113">
        <v>659240</v>
      </c>
      <c r="J191" s="113">
        <v>215083593.65000001</v>
      </c>
      <c r="K191" s="115">
        <v>43480</v>
      </c>
      <c r="L191" s="113">
        <v>8081</v>
      </c>
      <c r="M191" s="113" t="s">
        <v>2904</v>
      </c>
      <c r="N191" s="351"/>
    </row>
    <row r="192" spans="1:14">
      <c r="A192" s="113" t="s">
        <v>556</v>
      </c>
      <c r="B192" s="113" t="s">
        <v>384</v>
      </c>
      <c r="C192" s="113">
        <v>242</v>
      </c>
      <c r="D192" s="113">
        <v>252.1</v>
      </c>
      <c r="E192" s="113">
        <v>242</v>
      </c>
      <c r="F192" s="113">
        <v>245.7</v>
      </c>
      <c r="G192" s="113">
        <v>245.5</v>
      </c>
      <c r="H192" s="113">
        <v>240.95</v>
      </c>
      <c r="I192" s="113">
        <v>115533</v>
      </c>
      <c r="J192" s="113">
        <v>28558979.5</v>
      </c>
      <c r="K192" s="115">
        <v>43480</v>
      </c>
      <c r="L192" s="113">
        <v>3694</v>
      </c>
      <c r="M192" s="113" t="s">
        <v>557</v>
      </c>
      <c r="N192" s="351"/>
    </row>
    <row r="193" spans="1:14">
      <c r="A193" s="113" t="s">
        <v>558</v>
      </c>
      <c r="B193" s="113" t="s">
        <v>384</v>
      </c>
      <c r="C193" s="113">
        <v>221.25</v>
      </c>
      <c r="D193" s="113">
        <v>227.85</v>
      </c>
      <c r="E193" s="113">
        <v>220</v>
      </c>
      <c r="F193" s="113">
        <v>224.35</v>
      </c>
      <c r="G193" s="113">
        <v>223.3</v>
      </c>
      <c r="H193" s="113">
        <v>220.4</v>
      </c>
      <c r="I193" s="113">
        <v>442750</v>
      </c>
      <c r="J193" s="113">
        <v>99343502.200000003</v>
      </c>
      <c r="K193" s="115">
        <v>43480</v>
      </c>
      <c r="L193" s="113">
        <v>7455</v>
      </c>
      <c r="M193" s="113" t="s">
        <v>559</v>
      </c>
      <c r="N193" s="351"/>
    </row>
    <row r="194" spans="1:14">
      <c r="A194" s="113" t="s">
        <v>3257</v>
      </c>
      <c r="B194" s="113" t="s">
        <v>3238</v>
      </c>
      <c r="C194" s="113">
        <v>2.9</v>
      </c>
      <c r="D194" s="113">
        <v>3</v>
      </c>
      <c r="E194" s="113">
        <v>2.9</v>
      </c>
      <c r="F194" s="113">
        <v>3</v>
      </c>
      <c r="G194" s="113">
        <v>3</v>
      </c>
      <c r="H194" s="113">
        <v>2.95</v>
      </c>
      <c r="I194" s="113">
        <v>1974</v>
      </c>
      <c r="J194" s="113">
        <v>5906.6</v>
      </c>
      <c r="K194" s="115">
        <v>43480</v>
      </c>
      <c r="L194" s="113">
        <v>11</v>
      </c>
      <c r="M194" s="113" t="s">
        <v>3258</v>
      </c>
      <c r="N194" s="351"/>
    </row>
    <row r="195" spans="1:14">
      <c r="A195" s="113" t="s">
        <v>560</v>
      </c>
      <c r="B195" s="113" t="s">
        <v>384</v>
      </c>
      <c r="C195" s="113">
        <v>59.65</v>
      </c>
      <c r="D195" s="113">
        <v>60.85</v>
      </c>
      <c r="E195" s="113">
        <v>59.65</v>
      </c>
      <c r="F195" s="113">
        <v>60.3</v>
      </c>
      <c r="G195" s="113">
        <v>60</v>
      </c>
      <c r="H195" s="113">
        <v>59.9</v>
      </c>
      <c r="I195" s="113">
        <v>18082</v>
      </c>
      <c r="J195" s="113">
        <v>1091289.3500000001</v>
      </c>
      <c r="K195" s="115">
        <v>43480</v>
      </c>
      <c r="L195" s="113">
        <v>302</v>
      </c>
      <c r="M195" s="113" t="s">
        <v>561</v>
      </c>
      <c r="N195" s="351"/>
    </row>
    <row r="196" spans="1:14">
      <c r="A196" s="113" t="s">
        <v>562</v>
      </c>
      <c r="B196" s="113" t="s">
        <v>384</v>
      </c>
      <c r="C196" s="113">
        <v>300.8</v>
      </c>
      <c r="D196" s="113">
        <v>300.8</v>
      </c>
      <c r="E196" s="113">
        <v>290</v>
      </c>
      <c r="F196" s="113">
        <v>291.95</v>
      </c>
      <c r="G196" s="113">
        <v>290</v>
      </c>
      <c r="H196" s="113">
        <v>295.3</v>
      </c>
      <c r="I196" s="113">
        <v>13028</v>
      </c>
      <c r="J196" s="113">
        <v>3842924.8</v>
      </c>
      <c r="K196" s="115">
        <v>43480</v>
      </c>
      <c r="L196" s="113">
        <v>628</v>
      </c>
      <c r="M196" s="113" t="s">
        <v>1928</v>
      </c>
      <c r="N196" s="351"/>
    </row>
    <row r="197" spans="1:14">
      <c r="A197" s="113" t="s">
        <v>2097</v>
      </c>
      <c r="B197" s="113" t="s">
        <v>384</v>
      </c>
      <c r="C197" s="113">
        <v>37.25</v>
      </c>
      <c r="D197" s="113">
        <v>37.299999999999997</v>
      </c>
      <c r="E197" s="113">
        <v>35</v>
      </c>
      <c r="F197" s="113">
        <v>37.049999999999997</v>
      </c>
      <c r="G197" s="113">
        <v>37</v>
      </c>
      <c r="H197" s="113">
        <v>36.049999999999997</v>
      </c>
      <c r="I197" s="113">
        <v>20690</v>
      </c>
      <c r="J197" s="113">
        <v>763689.4</v>
      </c>
      <c r="K197" s="115">
        <v>43480</v>
      </c>
      <c r="L197" s="113">
        <v>118</v>
      </c>
      <c r="M197" s="113" t="s">
        <v>2098</v>
      </c>
      <c r="N197" s="351"/>
    </row>
    <row r="198" spans="1:14">
      <c r="A198" s="113" t="s">
        <v>2653</v>
      </c>
      <c r="B198" s="113" t="s">
        <v>384</v>
      </c>
      <c r="C198" s="113">
        <v>28.8</v>
      </c>
      <c r="D198" s="113">
        <v>30.8</v>
      </c>
      <c r="E198" s="113">
        <v>28</v>
      </c>
      <c r="F198" s="113">
        <v>30.5</v>
      </c>
      <c r="G198" s="113">
        <v>30.5</v>
      </c>
      <c r="H198" s="113">
        <v>29.25</v>
      </c>
      <c r="I198" s="113">
        <v>13146</v>
      </c>
      <c r="J198" s="113">
        <v>395684.45</v>
      </c>
      <c r="K198" s="115">
        <v>43480</v>
      </c>
      <c r="L198" s="113">
        <v>52</v>
      </c>
      <c r="M198" s="113" t="s">
        <v>2654</v>
      </c>
      <c r="N198" s="351"/>
    </row>
    <row r="199" spans="1:14">
      <c r="A199" s="113" t="s">
        <v>2393</v>
      </c>
      <c r="B199" s="113" t="s">
        <v>384</v>
      </c>
      <c r="C199" s="113">
        <v>2.0499999999999998</v>
      </c>
      <c r="D199" s="113">
        <v>2.1</v>
      </c>
      <c r="E199" s="113">
        <v>2</v>
      </c>
      <c r="F199" s="113">
        <v>2</v>
      </c>
      <c r="G199" s="113">
        <v>2</v>
      </c>
      <c r="H199" s="113">
        <v>2.0499999999999998</v>
      </c>
      <c r="I199" s="113">
        <v>73975</v>
      </c>
      <c r="J199" s="113">
        <v>150787.29999999999</v>
      </c>
      <c r="K199" s="115">
        <v>43480</v>
      </c>
      <c r="L199" s="113">
        <v>52</v>
      </c>
      <c r="M199" s="113" t="s">
        <v>2394</v>
      </c>
      <c r="N199" s="351"/>
    </row>
    <row r="200" spans="1:14">
      <c r="A200" s="113" t="s">
        <v>1842</v>
      </c>
      <c r="B200" s="113" t="s">
        <v>384</v>
      </c>
      <c r="C200" s="113">
        <v>945</v>
      </c>
      <c r="D200" s="113">
        <v>953</v>
      </c>
      <c r="E200" s="113">
        <v>943.25</v>
      </c>
      <c r="F200" s="113">
        <v>948.85</v>
      </c>
      <c r="G200" s="113">
        <v>947.95</v>
      </c>
      <c r="H200" s="113">
        <v>941.45</v>
      </c>
      <c r="I200" s="113">
        <v>411310</v>
      </c>
      <c r="J200" s="113">
        <v>390607348.75</v>
      </c>
      <c r="K200" s="115">
        <v>43480</v>
      </c>
      <c r="L200" s="113">
        <v>25867</v>
      </c>
      <c r="M200" s="113" t="s">
        <v>2905</v>
      </c>
      <c r="N200" s="351"/>
    </row>
    <row r="201" spans="1:14">
      <c r="A201" s="113" t="s">
        <v>48</v>
      </c>
      <c r="B201" s="113" t="s">
        <v>384</v>
      </c>
      <c r="C201" s="113">
        <v>478.5</v>
      </c>
      <c r="D201" s="113">
        <v>488.6</v>
      </c>
      <c r="E201" s="113">
        <v>474</v>
      </c>
      <c r="F201" s="113">
        <v>486.65</v>
      </c>
      <c r="G201" s="113">
        <v>486.7</v>
      </c>
      <c r="H201" s="113">
        <v>476.5</v>
      </c>
      <c r="I201" s="113">
        <v>1650630</v>
      </c>
      <c r="J201" s="113">
        <v>795604714.70000005</v>
      </c>
      <c r="K201" s="115">
        <v>43480</v>
      </c>
      <c r="L201" s="113">
        <v>29056</v>
      </c>
      <c r="M201" s="113" t="s">
        <v>563</v>
      </c>
      <c r="N201" s="351"/>
    </row>
    <row r="202" spans="1:14">
      <c r="A202" s="113" t="s">
        <v>564</v>
      </c>
      <c r="B202" s="113" t="s">
        <v>384</v>
      </c>
      <c r="C202" s="113">
        <v>178.5</v>
      </c>
      <c r="D202" s="113">
        <v>178.5</v>
      </c>
      <c r="E202" s="113">
        <v>172.1</v>
      </c>
      <c r="F202" s="113">
        <v>173.3</v>
      </c>
      <c r="G202" s="113">
        <v>173.6</v>
      </c>
      <c r="H202" s="113">
        <v>181.45</v>
      </c>
      <c r="I202" s="113">
        <v>95806</v>
      </c>
      <c r="J202" s="113">
        <v>16645878.949999999</v>
      </c>
      <c r="K202" s="115">
        <v>43480</v>
      </c>
      <c r="L202" s="113">
        <v>2480</v>
      </c>
      <c r="M202" s="113" t="s">
        <v>565</v>
      </c>
      <c r="N202" s="351"/>
    </row>
    <row r="203" spans="1:14">
      <c r="A203" s="113" t="s">
        <v>566</v>
      </c>
      <c r="B203" s="113" t="s">
        <v>384</v>
      </c>
      <c r="C203" s="113">
        <v>5070.3999999999996</v>
      </c>
      <c r="D203" s="113">
        <v>5372.2</v>
      </c>
      <c r="E203" s="113">
        <v>4986</v>
      </c>
      <c r="F203" s="113">
        <v>5143.6000000000004</v>
      </c>
      <c r="G203" s="113">
        <v>5082</v>
      </c>
      <c r="H203" s="113">
        <v>5047.5</v>
      </c>
      <c r="I203" s="113">
        <v>833</v>
      </c>
      <c r="J203" s="113">
        <v>4238442.3</v>
      </c>
      <c r="K203" s="115">
        <v>43480</v>
      </c>
      <c r="L203" s="113">
        <v>316</v>
      </c>
      <c r="M203" s="113" t="s">
        <v>567</v>
      </c>
      <c r="N203" s="351"/>
    </row>
    <row r="204" spans="1:14">
      <c r="A204" s="113" t="s">
        <v>2016</v>
      </c>
      <c r="B204" s="113" t="s">
        <v>384</v>
      </c>
      <c r="C204" s="113">
        <v>66.8</v>
      </c>
      <c r="D204" s="113">
        <v>67.5</v>
      </c>
      <c r="E204" s="113">
        <v>64.650000000000006</v>
      </c>
      <c r="F204" s="113">
        <v>65.8</v>
      </c>
      <c r="G204" s="113">
        <v>66.5</v>
      </c>
      <c r="H204" s="113">
        <v>66</v>
      </c>
      <c r="I204" s="113">
        <v>52204</v>
      </c>
      <c r="J204" s="113">
        <v>3443242.75</v>
      </c>
      <c r="K204" s="115">
        <v>43480</v>
      </c>
      <c r="L204" s="113">
        <v>477</v>
      </c>
      <c r="M204" s="113" t="s">
        <v>2017</v>
      </c>
      <c r="N204" s="351"/>
    </row>
    <row r="205" spans="1:14">
      <c r="A205" s="113" t="s">
        <v>49</v>
      </c>
      <c r="B205" s="113" t="s">
        <v>384</v>
      </c>
      <c r="C205" s="113">
        <v>330</v>
      </c>
      <c r="D205" s="113">
        <v>339.35</v>
      </c>
      <c r="E205" s="113">
        <v>326.5</v>
      </c>
      <c r="F205" s="113">
        <v>337.75</v>
      </c>
      <c r="G205" s="113">
        <v>338</v>
      </c>
      <c r="H205" s="113">
        <v>331.6</v>
      </c>
      <c r="I205" s="113">
        <v>5143387</v>
      </c>
      <c r="J205" s="113">
        <v>1711244778.8</v>
      </c>
      <c r="K205" s="115">
        <v>43480</v>
      </c>
      <c r="L205" s="113">
        <v>47529</v>
      </c>
      <c r="M205" s="113" t="s">
        <v>568</v>
      </c>
      <c r="N205" s="351"/>
    </row>
    <row r="206" spans="1:14">
      <c r="A206" s="113" t="s">
        <v>50</v>
      </c>
      <c r="B206" s="113" t="s">
        <v>384</v>
      </c>
      <c r="C206" s="113">
        <v>68.099999999999994</v>
      </c>
      <c r="D206" s="113">
        <v>68.8</v>
      </c>
      <c r="E206" s="113">
        <v>67.8</v>
      </c>
      <c r="F206" s="113">
        <v>68.349999999999994</v>
      </c>
      <c r="G206" s="113">
        <v>68.45</v>
      </c>
      <c r="H206" s="113">
        <v>67.8</v>
      </c>
      <c r="I206" s="113">
        <v>5007754</v>
      </c>
      <c r="J206" s="113">
        <v>341865110.64999998</v>
      </c>
      <c r="K206" s="115">
        <v>43480</v>
      </c>
      <c r="L206" s="113">
        <v>15397</v>
      </c>
      <c r="M206" s="113" t="s">
        <v>569</v>
      </c>
      <c r="N206" s="351"/>
    </row>
    <row r="207" spans="1:14">
      <c r="A207" s="113" t="s">
        <v>2906</v>
      </c>
      <c r="B207" s="113" t="s">
        <v>384</v>
      </c>
      <c r="C207" s="113">
        <v>34.049999999999997</v>
      </c>
      <c r="D207" s="113">
        <v>35.1</v>
      </c>
      <c r="E207" s="113">
        <v>33.950000000000003</v>
      </c>
      <c r="F207" s="113">
        <v>34.049999999999997</v>
      </c>
      <c r="G207" s="113">
        <v>34</v>
      </c>
      <c r="H207" s="113">
        <v>34.549999999999997</v>
      </c>
      <c r="I207" s="113">
        <v>11933</v>
      </c>
      <c r="J207" s="113">
        <v>411802.8</v>
      </c>
      <c r="K207" s="115">
        <v>43480</v>
      </c>
      <c r="L207" s="113">
        <v>105</v>
      </c>
      <c r="M207" s="113" t="s">
        <v>2907</v>
      </c>
      <c r="N207" s="351"/>
    </row>
    <row r="208" spans="1:14">
      <c r="A208" s="113" t="s">
        <v>571</v>
      </c>
      <c r="B208" s="113" t="s">
        <v>384</v>
      </c>
      <c r="C208" s="113">
        <v>229.55</v>
      </c>
      <c r="D208" s="113">
        <v>235.95</v>
      </c>
      <c r="E208" s="113">
        <v>225.45</v>
      </c>
      <c r="F208" s="113">
        <v>231.05</v>
      </c>
      <c r="G208" s="113">
        <v>229.05</v>
      </c>
      <c r="H208" s="113">
        <v>232.95</v>
      </c>
      <c r="I208" s="113">
        <v>1113</v>
      </c>
      <c r="J208" s="113">
        <v>255595</v>
      </c>
      <c r="K208" s="115">
        <v>43480</v>
      </c>
      <c r="L208" s="113">
        <v>54</v>
      </c>
      <c r="M208" s="113" t="s">
        <v>572</v>
      </c>
      <c r="N208" s="351"/>
    </row>
    <row r="209" spans="1:14">
      <c r="A209" s="113" t="s">
        <v>2655</v>
      </c>
      <c r="B209" s="113" t="s">
        <v>384</v>
      </c>
      <c r="C209" s="113">
        <v>0.5</v>
      </c>
      <c r="D209" s="113">
        <v>0.55000000000000004</v>
      </c>
      <c r="E209" s="113">
        <v>0.45</v>
      </c>
      <c r="F209" s="113">
        <v>0.5</v>
      </c>
      <c r="G209" s="113">
        <v>0.5</v>
      </c>
      <c r="H209" s="113">
        <v>0.5</v>
      </c>
      <c r="I209" s="113">
        <v>86114</v>
      </c>
      <c r="J209" s="113">
        <v>42832.6</v>
      </c>
      <c r="K209" s="115">
        <v>43480</v>
      </c>
      <c r="L209" s="113">
        <v>44</v>
      </c>
      <c r="M209" s="113" t="s">
        <v>2656</v>
      </c>
      <c r="N209" s="351"/>
    </row>
    <row r="210" spans="1:14">
      <c r="A210" s="113" t="s">
        <v>2395</v>
      </c>
      <c r="B210" s="113" t="s">
        <v>384</v>
      </c>
      <c r="C210" s="113">
        <v>67.05</v>
      </c>
      <c r="D210" s="113">
        <v>68.5</v>
      </c>
      <c r="E210" s="113">
        <v>66.7</v>
      </c>
      <c r="F210" s="113">
        <v>67.099999999999994</v>
      </c>
      <c r="G210" s="113">
        <v>67.05</v>
      </c>
      <c r="H210" s="113">
        <v>67.05</v>
      </c>
      <c r="I210" s="113">
        <v>18088</v>
      </c>
      <c r="J210" s="113">
        <v>1222573.3999999999</v>
      </c>
      <c r="K210" s="115">
        <v>43480</v>
      </c>
      <c r="L210" s="113">
        <v>266</v>
      </c>
      <c r="M210" s="113" t="s">
        <v>2396</v>
      </c>
      <c r="N210" s="351"/>
    </row>
    <row r="211" spans="1:14">
      <c r="A211" s="113" t="s">
        <v>573</v>
      </c>
      <c r="B211" s="113" t="s">
        <v>384</v>
      </c>
      <c r="C211" s="113">
        <v>17.25</v>
      </c>
      <c r="D211" s="113">
        <v>17.55</v>
      </c>
      <c r="E211" s="113">
        <v>16.850000000000001</v>
      </c>
      <c r="F211" s="113">
        <v>17</v>
      </c>
      <c r="G211" s="113">
        <v>17.100000000000001</v>
      </c>
      <c r="H211" s="113">
        <v>17.149999999999999</v>
      </c>
      <c r="I211" s="113">
        <v>51961</v>
      </c>
      <c r="J211" s="113">
        <v>890922.7</v>
      </c>
      <c r="K211" s="115">
        <v>43480</v>
      </c>
      <c r="L211" s="113">
        <v>279</v>
      </c>
      <c r="M211" s="113" t="s">
        <v>574</v>
      </c>
      <c r="N211" s="351"/>
    </row>
    <row r="212" spans="1:14">
      <c r="A212" s="113" t="s">
        <v>51</v>
      </c>
      <c r="B212" s="113" t="s">
        <v>384</v>
      </c>
      <c r="C212" s="113">
        <v>650.1</v>
      </c>
      <c r="D212" s="113">
        <v>651.45000000000005</v>
      </c>
      <c r="E212" s="113">
        <v>643.04999999999995</v>
      </c>
      <c r="F212" s="113">
        <v>647.70000000000005</v>
      </c>
      <c r="G212" s="113">
        <v>648.9</v>
      </c>
      <c r="H212" s="113">
        <v>645.5</v>
      </c>
      <c r="I212" s="113">
        <v>1217601</v>
      </c>
      <c r="J212" s="113">
        <v>788408814.85000002</v>
      </c>
      <c r="K212" s="115">
        <v>43480</v>
      </c>
      <c r="L212" s="113">
        <v>21824</v>
      </c>
      <c r="M212" s="113" t="s">
        <v>575</v>
      </c>
      <c r="N212" s="351"/>
    </row>
    <row r="213" spans="1:14">
      <c r="A213" s="113" t="s">
        <v>3259</v>
      </c>
      <c r="B213" s="113" t="s">
        <v>3238</v>
      </c>
      <c r="C213" s="113">
        <v>7</v>
      </c>
      <c r="D213" s="113">
        <v>7</v>
      </c>
      <c r="E213" s="113">
        <v>6.65</v>
      </c>
      <c r="F213" s="113">
        <v>7</v>
      </c>
      <c r="G213" s="113">
        <v>7</v>
      </c>
      <c r="H213" s="113">
        <v>7</v>
      </c>
      <c r="I213" s="113">
        <v>130</v>
      </c>
      <c r="J213" s="113">
        <v>909.3</v>
      </c>
      <c r="K213" s="115">
        <v>43480</v>
      </c>
      <c r="L213" s="113">
        <v>3</v>
      </c>
      <c r="M213" s="113" t="s">
        <v>3260</v>
      </c>
      <c r="N213" s="351"/>
    </row>
    <row r="214" spans="1:14">
      <c r="A214" s="113" t="s">
        <v>2657</v>
      </c>
      <c r="B214" s="113" t="s">
        <v>384</v>
      </c>
      <c r="C214" s="113">
        <v>187.1</v>
      </c>
      <c r="D214" s="113">
        <v>192.4</v>
      </c>
      <c r="E214" s="113">
        <v>186</v>
      </c>
      <c r="F214" s="113">
        <v>189.25</v>
      </c>
      <c r="G214" s="113">
        <v>189.55</v>
      </c>
      <c r="H214" s="113">
        <v>188.25</v>
      </c>
      <c r="I214" s="113">
        <v>42210</v>
      </c>
      <c r="J214" s="113">
        <v>8003040.0999999996</v>
      </c>
      <c r="K214" s="115">
        <v>43480</v>
      </c>
      <c r="L214" s="113">
        <v>1439</v>
      </c>
      <c r="M214" s="113" t="s">
        <v>2658</v>
      </c>
      <c r="N214" s="351"/>
    </row>
    <row r="215" spans="1:14">
      <c r="A215" s="113" t="s">
        <v>576</v>
      </c>
      <c r="B215" s="113" t="s">
        <v>384</v>
      </c>
      <c r="C215" s="113">
        <v>549.9</v>
      </c>
      <c r="D215" s="113">
        <v>584.45000000000005</v>
      </c>
      <c r="E215" s="113">
        <v>547.35</v>
      </c>
      <c r="F215" s="113">
        <v>575.25</v>
      </c>
      <c r="G215" s="113">
        <v>574.95000000000005</v>
      </c>
      <c r="H215" s="113">
        <v>545.4</v>
      </c>
      <c r="I215" s="113">
        <v>108841</v>
      </c>
      <c r="J215" s="113">
        <v>62210079.049999997</v>
      </c>
      <c r="K215" s="115">
        <v>43480</v>
      </c>
      <c r="L215" s="113">
        <v>4140</v>
      </c>
      <c r="M215" s="113" t="s">
        <v>577</v>
      </c>
      <c r="N215" s="351"/>
    </row>
    <row r="216" spans="1:14">
      <c r="A216" s="113" t="s">
        <v>2659</v>
      </c>
      <c r="B216" s="113" t="s">
        <v>3238</v>
      </c>
      <c r="C216" s="113">
        <v>53.4</v>
      </c>
      <c r="D216" s="113">
        <v>54.45</v>
      </c>
      <c r="E216" s="113">
        <v>53.4</v>
      </c>
      <c r="F216" s="113">
        <v>53.65</v>
      </c>
      <c r="G216" s="113">
        <v>53.55</v>
      </c>
      <c r="H216" s="113">
        <v>53.4</v>
      </c>
      <c r="I216" s="113">
        <v>24406</v>
      </c>
      <c r="J216" s="113">
        <v>1314010.1499999999</v>
      </c>
      <c r="K216" s="115">
        <v>43480</v>
      </c>
      <c r="L216" s="113">
        <v>212</v>
      </c>
      <c r="M216" s="113" t="s">
        <v>2660</v>
      </c>
      <c r="N216" s="351"/>
    </row>
    <row r="217" spans="1:14">
      <c r="A217" s="113" t="s">
        <v>2326</v>
      </c>
      <c r="B217" s="113" t="s">
        <v>384</v>
      </c>
      <c r="C217" s="113">
        <v>7.05</v>
      </c>
      <c r="D217" s="113">
        <v>7.05</v>
      </c>
      <c r="E217" s="113">
        <v>6.75</v>
      </c>
      <c r="F217" s="113">
        <v>6.9</v>
      </c>
      <c r="G217" s="113">
        <v>6.8</v>
      </c>
      <c r="H217" s="113">
        <v>6.9</v>
      </c>
      <c r="I217" s="113">
        <v>9787</v>
      </c>
      <c r="J217" s="113">
        <v>68427.3</v>
      </c>
      <c r="K217" s="115">
        <v>43480</v>
      </c>
      <c r="L217" s="113">
        <v>52</v>
      </c>
      <c r="M217" s="113" t="s">
        <v>2178</v>
      </c>
      <c r="N217" s="351"/>
    </row>
    <row r="218" spans="1:14">
      <c r="A218" s="113" t="s">
        <v>2780</v>
      </c>
      <c r="B218" s="113" t="s">
        <v>384</v>
      </c>
      <c r="C218" s="113">
        <v>5.35</v>
      </c>
      <c r="D218" s="113">
        <v>5.65</v>
      </c>
      <c r="E218" s="113">
        <v>5.3</v>
      </c>
      <c r="F218" s="113">
        <v>5.35</v>
      </c>
      <c r="G218" s="113">
        <v>5.3</v>
      </c>
      <c r="H218" s="113">
        <v>5.35</v>
      </c>
      <c r="I218" s="113">
        <v>8209</v>
      </c>
      <c r="J218" s="113">
        <v>44570.55</v>
      </c>
      <c r="K218" s="115">
        <v>43480</v>
      </c>
      <c r="L218" s="113">
        <v>35</v>
      </c>
      <c r="M218" s="113" t="s">
        <v>2781</v>
      </c>
      <c r="N218" s="351"/>
    </row>
    <row r="219" spans="1:14">
      <c r="A219" s="113" t="s">
        <v>578</v>
      </c>
      <c r="B219" s="113" t="s">
        <v>384</v>
      </c>
      <c r="C219" s="113">
        <v>166.75</v>
      </c>
      <c r="D219" s="113">
        <v>166.95</v>
      </c>
      <c r="E219" s="113">
        <v>162.1</v>
      </c>
      <c r="F219" s="113">
        <v>162.85</v>
      </c>
      <c r="G219" s="113">
        <v>162.5</v>
      </c>
      <c r="H219" s="113">
        <v>165.8</v>
      </c>
      <c r="I219" s="113">
        <v>782778</v>
      </c>
      <c r="J219" s="113">
        <v>128564282.09999999</v>
      </c>
      <c r="K219" s="115">
        <v>43480</v>
      </c>
      <c r="L219" s="113">
        <v>3443</v>
      </c>
      <c r="M219" s="113" t="s">
        <v>2908</v>
      </c>
      <c r="N219" s="351"/>
    </row>
    <row r="220" spans="1:14">
      <c r="A220" s="113" t="s">
        <v>579</v>
      </c>
      <c r="B220" s="113" t="s">
        <v>384</v>
      </c>
      <c r="C220" s="113">
        <v>23.35</v>
      </c>
      <c r="D220" s="113">
        <v>23.35</v>
      </c>
      <c r="E220" s="113">
        <v>21.6</v>
      </c>
      <c r="F220" s="113">
        <v>21.85</v>
      </c>
      <c r="G220" s="113">
        <v>21.85</v>
      </c>
      <c r="H220" s="113">
        <v>22.9</v>
      </c>
      <c r="I220" s="113">
        <v>203127</v>
      </c>
      <c r="J220" s="113">
        <v>4539885.55</v>
      </c>
      <c r="K220" s="115">
        <v>43480</v>
      </c>
      <c r="L220" s="113">
        <v>1152</v>
      </c>
      <c r="M220" s="113" t="s">
        <v>580</v>
      </c>
      <c r="N220" s="351"/>
    </row>
    <row r="221" spans="1:14">
      <c r="A221" s="113" t="s">
        <v>1939</v>
      </c>
      <c r="B221" s="113" t="s">
        <v>384</v>
      </c>
      <c r="C221" s="113">
        <v>119.1</v>
      </c>
      <c r="D221" s="113">
        <v>121.5</v>
      </c>
      <c r="E221" s="113">
        <v>118</v>
      </c>
      <c r="F221" s="113">
        <v>120.95</v>
      </c>
      <c r="G221" s="113">
        <v>121.3</v>
      </c>
      <c r="H221" s="113">
        <v>118.7</v>
      </c>
      <c r="I221" s="113">
        <v>41466</v>
      </c>
      <c r="J221" s="113">
        <v>4957387</v>
      </c>
      <c r="K221" s="115">
        <v>43480</v>
      </c>
      <c r="L221" s="113">
        <v>720</v>
      </c>
      <c r="M221" s="113" t="s">
        <v>2054</v>
      </c>
      <c r="N221" s="351"/>
    </row>
    <row r="222" spans="1:14">
      <c r="A222" s="113" t="s">
        <v>581</v>
      </c>
      <c r="B222" s="113" t="s">
        <v>384</v>
      </c>
      <c r="C222" s="113">
        <v>4.05</v>
      </c>
      <c r="D222" s="113">
        <v>4.3499999999999996</v>
      </c>
      <c r="E222" s="113">
        <v>4</v>
      </c>
      <c r="F222" s="113">
        <v>4.05</v>
      </c>
      <c r="G222" s="113">
        <v>4.05</v>
      </c>
      <c r="H222" s="113">
        <v>4.1500000000000004</v>
      </c>
      <c r="I222" s="113">
        <v>554</v>
      </c>
      <c r="J222" s="113">
        <v>2257.35</v>
      </c>
      <c r="K222" s="115">
        <v>43480</v>
      </c>
      <c r="L222" s="113">
        <v>14</v>
      </c>
      <c r="M222" s="113" t="s">
        <v>582</v>
      </c>
      <c r="N222" s="351"/>
    </row>
    <row r="223" spans="1:14">
      <c r="A223" s="113" t="s">
        <v>583</v>
      </c>
      <c r="B223" s="113" t="s">
        <v>384</v>
      </c>
      <c r="C223" s="113">
        <v>3286.7</v>
      </c>
      <c r="D223" s="113">
        <v>3298.95</v>
      </c>
      <c r="E223" s="113">
        <v>3180</v>
      </c>
      <c r="F223" s="113">
        <v>3201.85</v>
      </c>
      <c r="G223" s="113">
        <v>3190</v>
      </c>
      <c r="H223" s="113">
        <v>3270.35</v>
      </c>
      <c r="I223" s="113">
        <v>2188</v>
      </c>
      <c r="J223" s="113">
        <v>7053722.0499999998</v>
      </c>
      <c r="K223" s="115">
        <v>43480</v>
      </c>
      <c r="L223" s="113">
        <v>880</v>
      </c>
      <c r="M223" s="113" t="s">
        <v>584</v>
      </c>
      <c r="N223" s="351"/>
    </row>
    <row r="224" spans="1:14">
      <c r="A224" s="113" t="s">
        <v>585</v>
      </c>
      <c r="B224" s="113" t="s">
        <v>384</v>
      </c>
      <c r="C224" s="113">
        <v>607.9</v>
      </c>
      <c r="D224" s="113">
        <v>617.95000000000005</v>
      </c>
      <c r="E224" s="113">
        <v>607.04999999999995</v>
      </c>
      <c r="F224" s="113">
        <v>611.95000000000005</v>
      </c>
      <c r="G224" s="113">
        <v>611</v>
      </c>
      <c r="H224" s="113">
        <v>607.54999999999995</v>
      </c>
      <c r="I224" s="113">
        <v>56910</v>
      </c>
      <c r="J224" s="113">
        <v>34700791.600000001</v>
      </c>
      <c r="K224" s="115">
        <v>43480</v>
      </c>
      <c r="L224" s="113">
        <v>505</v>
      </c>
      <c r="M224" s="113" t="s">
        <v>586</v>
      </c>
      <c r="N224" s="351"/>
    </row>
    <row r="225" spans="1:14">
      <c r="A225" s="113" t="s">
        <v>587</v>
      </c>
      <c r="B225" s="113" t="s">
        <v>384</v>
      </c>
      <c r="C225" s="113">
        <v>113.25</v>
      </c>
      <c r="D225" s="113">
        <v>115.5</v>
      </c>
      <c r="E225" s="113">
        <v>113.25</v>
      </c>
      <c r="F225" s="113">
        <v>114.65</v>
      </c>
      <c r="G225" s="113">
        <v>114.25</v>
      </c>
      <c r="H225" s="113">
        <v>113.15</v>
      </c>
      <c r="I225" s="113">
        <v>51057</v>
      </c>
      <c r="J225" s="113">
        <v>5830483.4500000002</v>
      </c>
      <c r="K225" s="115">
        <v>43480</v>
      </c>
      <c r="L225" s="113">
        <v>738</v>
      </c>
      <c r="M225" s="113" t="s">
        <v>588</v>
      </c>
      <c r="N225" s="351"/>
    </row>
    <row r="226" spans="1:14">
      <c r="A226" s="113" t="s">
        <v>589</v>
      </c>
      <c r="B226" s="113" t="s">
        <v>384</v>
      </c>
      <c r="C226" s="113">
        <v>119.3</v>
      </c>
      <c r="D226" s="113">
        <v>124.5</v>
      </c>
      <c r="E226" s="113">
        <v>118.35</v>
      </c>
      <c r="F226" s="113">
        <v>124.5</v>
      </c>
      <c r="G226" s="113">
        <v>124.5</v>
      </c>
      <c r="H226" s="113">
        <v>118.6</v>
      </c>
      <c r="I226" s="113">
        <v>1463616</v>
      </c>
      <c r="J226" s="113">
        <v>180017331.69999999</v>
      </c>
      <c r="K226" s="115">
        <v>43480</v>
      </c>
      <c r="L226" s="113">
        <v>9988</v>
      </c>
      <c r="M226" s="113" t="s">
        <v>590</v>
      </c>
      <c r="N226" s="351"/>
    </row>
    <row r="227" spans="1:14">
      <c r="A227" s="113" t="s">
        <v>2227</v>
      </c>
      <c r="B227" s="113" t="s">
        <v>384</v>
      </c>
      <c r="C227" s="113">
        <v>222.65</v>
      </c>
      <c r="D227" s="113">
        <v>225.25</v>
      </c>
      <c r="E227" s="113">
        <v>222</v>
      </c>
      <c r="F227" s="113">
        <v>222.85</v>
      </c>
      <c r="G227" s="113">
        <v>223.5</v>
      </c>
      <c r="H227" s="113">
        <v>221.6</v>
      </c>
      <c r="I227" s="113">
        <v>15744</v>
      </c>
      <c r="J227" s="113">
        <v>3516856.7</v>
      </c>
      <c r="K227" s="115">
        <v>43480</v>
      </c>
      <c r="L227" s="113">
        <v>830</v>
      </c>
      <c r="M227" s="113" t="s">
        <v>2909</v>
      </c>
      <c r="N227" s="351"/>
    </row>
    <row r="228" spans="1:14">
      <c r="A228" s="113" t="s">
        <v>52</v>
      </c>
      <c r="B228" s="113" t="s">
        <v>384</v>
      </c>
      <c r="C228" s="113">
        <v>19165</v>
      </c>
      <c r="D228" s="113">
        <v>19290</v>
      </c>
      <c r="E228" s="113">
        <v>19042.75</v>
      </c>
      <c r="F228" s="113">
        <v>19130.05</v>
      </c>
      <c r="G228" s="113">
        <v>19125</v>
      </c>
      <c r="H228" s="113">
        <v>19116.099999999999</v>
      </c>
      <c r="I228" s="113">
        <v>8369</v>
      </c>
      <c r="J228" s="113">
        <v>160375481.05000001</v>
      </c>
      <c r="K228" s="115">
        <v>43480</v>
      </c>
      <c r="L228" s="113">
        <v>3055</v>
      </c>
      <c r="M228" s="113" t="s">
        <v>591</v>
      </c>
      <c r="N228" s="351"/>
    </row>
    <row r="229" spans="1:14">
      <c r="A229" s="113" t="s">
        <v>53</v>
      </c>
      <c r="B229" s="113" t="s">
        <v>384</v>
      </c>
      <c r="C229" s="113">
        <v>336.9</v>
      </c>
      <c r="D229" s="113">
        <v>343.35</v>
      </c>
      <c r="E229" s="113">
        <v>336.2</v>
      </c>
      <c r="F229" s="113">
        <v>341.7</v>
      </c>
      <c r="G229" s="113">
        <v>341.85</v>
      </c>
      <c r="H229" s="113">
        <v>334.95</v>
      </c>
      <c r="I229" s="113">
        <v>3456956</v>
      </c>
      <c r="J229" s="113">
        <v>1176063245.4000001</v>
      </c>
      <c r="K229" s="115">
        <v>43480</v>
      </c>
      <c r="L229" s="113">
        <v>49469</v>
      </c>
      <c r="M229" s="113" t="s">
        <v>592</v>
      </c>
      <c r="N229" s="351"/>
    </row>
    <row r="230" spans="1:14">
      <c r="A230" s="113" t="s">
        <v>593</v>
      </c>
      <c r="B230" s="113" t="s">
        <v>384</v>
      </c>
      <c r="C230" s="113">
        <v>39.75</v>
      </c>
      <c r="D230" s="113">
        <v>40.799999999999997</v>
      </c>
      <c r="E230" s="113">
        <v>39.6</v>
      </c>
      <c r="F230" s="113">
        <v>39.85</v>
      </c>
      <c r="G230" s="113">
        <v>39.85</v>
      </c>
      <c r="H230" s="113">
        <v>39.450000000000003</v>
      </c>
      <c r="I230" s="113">
        <v>105710</v>
      </c>
      <c r="J230" s="113">
        <v>4231872.25</v>
      </c>
      <c r="K230" s="115">
        <v>43480</v>
      </c>
      <c r="L230" s="113">
        <v>722</v>
      </c>
      <c r="M230" s="113" t="s">
        <v>594</v>
      </c>
      <c r="N230" s="351"/>
    </row>
    <row r="231" spans="1:14">
      <c r="A231" s="113" t="s">
        <v>2639</v>
      </c>
      <c r="B231" s="113" t="s">
        <v>384</v>
      </c>
      <c r="C231" s="113">
        <v>9.15</v>
      </c>
      <c r="D231" s="113">
        <v>9.1999999999999993</v>
      </c>
      <c r="E231" s="113">
        <v>8.85</v>
      </c>
      <c r="F231" s="113">
        <v>9</v>
      </c>
      <c r="G231" s="113">
        <v>9.0500000000000007</v>
      </c>
      <c r="H231" s="113">
        <v>9.1999999999999993</v>
      </c>
      <c r="I231" s="113">
        <v>165815</v>
      </c>
      <c r="J231" s="113">
        <v>1485136.75</v>
      </c>
      <c r="K231" s="115">
        <v>43480</v>
      </c>
      <c r="L231" s="113">
        <v>328</v>
      </c>
      <c r="M231" s="113" t="s">
        <v>2661</v>
      </c>
      <c r="N231" s="351"/>
    </row>
    <row r="232" spans="1:14">
      <c r="A232" s="113" t="s">
        <v>595</v>
      </c>
      <c r="B232" s="113" t="s">
        <v>384</v>
      </c>
      <c r="C232" s="113">
        <v>200</v>
      </c>
      <c r="D232" s="113">
        <v>202.8</v>
      </c>
      <c r="E232" s="113">
        <v>198.25</v>
      </c>
      <c r="F232" s="113">
        <v>198.8</v>
      </c>
      <c r="G232" s="113">
        <v>198.5</v>
      </c>
      <c r="H232" s="113">
        <v>199.95</v>
      </c>
      <c r="I232" s="113">
        <v>34835</v>
      </c>
      <c r="J232" s="113">
        <v>7008318.7000000002</v>
      </c>
      <c r="K232" s="115">
        <v>43480</v>
      </c>
      <c r="L232" s="113">
        <v>1518</v>
      </c>
      <c r="M232" s="113" t="s">
        <v>596</v>
      </c>
      <c r="N232" s="351"/>
    </row>
    <row r="233" spans="1:14">
      <c r="A233" s="113" t="s">
        <v>191</v>
      </c>
      <c r="B233" s="113" t="s">
        <v>384</v>
      </c>
      <c r="C233" s="113">
        <v>3120.15</v>
      </c>
      <c r="D233" s="113">
        <v>3199.9</v>
      </c>
      <c r="E233" s="113">
        <v>3095</v>
      </c>
      <c r="F233" s="113">
        <v>3183.9</v>
      </c>
      <c r="G233" s="113">
        <v>3186</v>
      </c>
      <c r="H233" s="113">
        <v>3113.65</v>
      </c>
      <c r="I233" s="113">
        <v>278642</v>
      </c>
      <c r="J233" s="113">
        <v>876451585.64999998</v>
      </c>
      <c r="K233" s="115">
        <v>43480</v>
      </c>
      <c r="L233" s="113">
        <v>21071</v>
      </c>
      <c r="M233" s="113" t="s">
        <v>3216</v>
      </c>
      <c r="N233" s="351"/>
    </row>
    <row r="234" spans="1:14">
      <c r="A234" s="113" t="s">
        <v>2200</v>
      </c>
      <c r="B234" s="113" t="s">
        <v>384</v>
      </c>
      <c r="C234" s="113">
        <v>96</v>
      </c>
      <c r="D234" s="113">
        <v>101.9</v>
      </c>
      <c r="E234" s="113">
        <v>95.2</v>
      </c>
      <c r="F234" s="113">
        <v>96.95</v>
      </c>
      <c r="G234" s="113">
        <v>97</v>
      </c>
      <c r="H234" s="113">
        <v>99.4</v>
      </c>
      <c r="I234" s="113">
        <v>2412</v>
      </c>
      <c r="J234" s="113">
        <v>235143.9</v>
      </c>
      <c r="K234" s="115">
        <v>43480</v>
      </c>
      <c r="L234" s="113">
        <v>90</v>
      </c>
      <c r="M234" s="113" t="s">
        <v>2204</v>
      </c>
      <c r="N234" s="351"/>
    </row>
    <row r="235" spans="1:14">
      <c r="A235" s="113" t="s">
        <v>597</v>
      </c>
      <c r="B235" s="113" t="s">
        <v>384</v>
      </c>
      <c r="C235" s="113">
        <v>57</v>
      </c>
      <c r="D235" s="113">
        <v>58.7</v>
      </c>
      <c r="E235" s="113">
        <v>56.75</v>
      </c>
      <c r="F235" s="113">
        <v>56.95</v>
      </c>
      <c r="G235" s="113">
        <v>56.9</v>
      </c>
      <c r="H235" s="113">
        <v>56.9</v>
      </c>
      <c r="I235" s="113">
        <v>14191</v>
      </c>
      <c r="J235" s="113">
        <v>815099.75</v>
      </c>
      <c r="K235" s="115">
        <v>43480</v>
      </c>
      <c r="L235" s="113">
        <v>266</v>
      </c>
      <c r="M235" s="113" t="s">
        <v>598</v>
      </c>
      <c r="N235" s="351"/>
    </row>
    <row r="236" spans="1:14">
      <c r="A236" s="113" t="s">
        <v>252</v>
      </c>
      <c r="B236" s="113" t="s">
        <v>384</v>
      </c>
      <c r="C236" s="113">
        <v>594</v>
      </c>
      <c r="D236" s="113">
        <v>597.6</v>
      </c>
      <c r="E236" s="113">
        <v>593</v>
      </c>
      <c r="F236" s="113">
        <v>593.54999999999995</v>
      </c>
      <c r="G236" s="113">
        <v>594.29999999999995</v>
      </c>
      <c r="H236" s="113">
        <v>593.35</v>
      </c>
      <c r="I236" s="113">
        <v>34608</v>
      </c>
      <c r="J236" s="113">
        <v>20569124.050000001</v>
      </c>
      <c r="K236" s="115">
        <v>43480</v>
      </c>
      <c r="L236" s="113">
        <v>1608</v>
      </c>
      <c r="M236" s="113" t="s">
        <v>2005</v>
      </c>
      <c r="N236" s="351"/>
    </row>
    <row r="237" spans="1:14">
      <c r="A237" s="113" t="s">
        <v>2397</v>
      </c>
      <c r="B237" s="113" t="s">
        <v>384</v>
      </c>
      <c r="C237" s="113">
        <v>2.1</v>
      </c>
      <c r="D237" s="113">
        <v>2.2000000000000002</v>
      </c>
      <c r="E237" s="113">
        <v>2.1</v>
      </c>
      <c r="F237" s="113">
        <v>2.1</v>
      </c>
      <c r="G237" s="113">
        <v>2.15</v>
      </c>
      <c r="H237" s="113">
        <v>2.15</v>
      </c>
      <c r="I237" s="113">
        <v>21781</v>
      </c>
      <c r="J237" s="113">
        <v>46481.55</v>
      </c>
      <c r="K237" s="115">
        <v>43480</v>
      </c>
      <c r="L237" s="113">
        <v>66</v>
      </c>
      <c r="M237" s="113" t="s">
        <v>2398</v>
      </c>
      <c r="N237" s="351"/>
    </row>
    <row r="238" spans="1:14">
      <c r="A238" s="113" t="s">
        <v>599</v>
      </c>
      <c r="B238" s="113" t="s">
        <v>384</v>
      </c>
      <c r="C238" s="113">
        <v>43.2</v>
      </c>
      <c r="D238" s="113">
        <v>46.5</v>
      </c>
      <c r="E238" s="113">
        <v>43.15</v>
      </c>
      <c r="F238" s="113">
        <v>45.75</v>
      </c>
      <c r="G238" s="113">
        <v>45.6</v>
      </c>
      <c r="H238" s="113">
        <v>43.3</v>
      </c>
      <c r="I238" s="113">
        <v>10059</v>
      </c>
      <c r="J238" s="113">
        <v>450354.9</v>
      </c>
      <c r="K238" s="115">
        <v>43480</v>
      </c>
      <c r="L238" s="113">
        <v>110</v>
      </c>
      <c r="M238" s="113" t="s">
        <v>600</v>
      </c>
      <c r="N238" s="351"/>
    </row>
    <row r="239" spans="1:14">
      <c r="A239" s="113" t="s">
        <v>3226</v>
      </c>
      <c r="B239" s="113" t="s">
        <v>384</v>
      </c>
      <c r="C239" s="113">
        <v>2999</v>
      </c>
      <c r="D239" s="113">
        <v>2999</v>
      </c>
      <c r="E239" s="113">
        <v>2999</v>
      </c>
      <c r="F239" s="113">
        <v>2999</v>
      </c>
      <c r="G239" s="113">
        <v>2999</v>
      </c>
      <c r="H239" s="113">
        <v>2980.05</v>
      </c>
      <c r="I239" s="113">
        <v>1</v>
      </c>
      <c r="J239" s="113">
        <v>2999</v>
      </c>
      <c r="K239" s="115">
        <v>43480</v>
      </c>
      <c r="L239" s="113">
        <v>1</v>
      </c>
      <c r="M239" s="113" t="s">
        <v>3227</v>
      </c>
      <c r="N239" s="351"/>
    </row>
    <row r="240" spans="1:14">
      <c r="A240" s="113" t="s">
        <v>3513</v>
      </c>
      <c r="B240" s="113" t="s">
        <v>384</v>
      </c>
      <c r="C240" s="113">
        <v>115.99</v>
      </c>
      <c r="D240" s="113">
        <v>116</v>
      </c>
      <c r="E240" s="113">
        <v>115</v>
      </c>
      <c r="F240" s="113">
        <v>116</v>
      </c>
      <c r="G240" s="113">
        <v>116</v>
      </c>
      <c r="H240" s="113">
        <v>115.24</v>
      </c>
      <c r="I240" s="113">
        <v>49</v>
      </c>
      <c r="J240" s="113">
        <v>5682.29</v>
      </c>
      <c r="K240" s="115">
        <v>43480</v>
      </c>
      <c r="L240" s="113">
        <v>5</v>
      </c>
      <c r="M240" s="113" t="s">
        <v>3514</v>
      </c>
      <c r="N240" s="351"/>
    </row>
    <row r="241" spans="1:14">
      <c r="A241" s="113" t="s">
        <v>2662</v>
      </c>
      <c r="B241" s="113" t="s">
        <v>384</v>
      </c>
      <c r="C241" s="113">
        <v>3.85</v>
      </c>
      <c r="D241" s="113">
        <v>4</v>
      </c>
      <c r="E241" s="113">
        <v>3.85</v>
      </c>
      <c r="F241" s="113">
        <v>3.9</v>
      </c>
      <c r="G241" s="113">
        <v>3.95</v>
      </c>
      <c r="H241" s="113">
        <v>3.85</v>
      </c>
      <c r="I241" s="113">
        <v>32971</v>
      </c>
      <c r="J241" s="113">
        <v>128714.05</v>
      </c>
      <c r="K241" s="115">
        <v>43480</v>
      </c>
      <c r="L241" s="113">
        <v>97</v>
      </c>
      <c r="M241" s="113" t="s">
        <v>2663</v>
      </c>
      <c r="N241" s="351"/>
    </row>
    <row r="242" spans="1:14">
      <c r="A242" s="113" t="s">
        <v>2399</v>
      </c>
      <c r="B242" s="113" t="s">
        <v>384</v>
      </c>
      <c r="C242" s="113">
        <v>262</v>
      </c>
      <c r="D242" s="113">
        <v>265.85000000000002</v>
      </c>
      <c r="E242" s="113">
        <v>257.05</v>
      </c>
      <c r="F242" s="113">
        <v>260.5</v>
      </c>
      <c r="G242" s="113">
        <v>260.25</v>
      </c>
      <c r="H242" s="113">
        <v>258.05</v>
      </c>
      <c r="I242" s="113">
        <v>8287</v>
      </c>
      <c r="J242" s="113">
        <v>2164444.0499999998</v>
      </c>
      <c r="K242" s="115">
        <v>43480</v>
      </c>
      <c r="L242" s="113">
        <v>474</v>
      </c>
      <c r="M242" s="113" t="s">
        <v>2400</v>
      </c>
      <c r="N242" s="351"/>
    </row>
    <row r="243" spans="1:14">
      <c r="A243" s="113" t="s">
        <v>3261</v>
      </c>
      <c r="B243" s="113" t="s">
        <v>3238</v>
      </c>
      <c r="C243" s="113">
        <v>17.7</v>
      </c>
      <c r="D243" s="113">
        <v>17.75</v>
      </c>
      <c r="E243" s="113">
        <v>17</v>
      </c>
      <c r="F243" s="113">
        <v>17</v>
      </c>
      <c r="G243" s="113">
        <v>17</v>
      </c>
      <c r="H243" s="113">
        <v>17.8</v>
      </c>
      <c r="I243" s="113">
        <v>554</v>
      </c>
      <c r="J243" s="113">
        <v>9453.5</v>
      </c>
      <c r="K243" s="115">
        <v>43480</v>
      </c>
      <c r="L243" s="113">
        <v>5</v>
      </c>
      <c r="M243" s="113" t="s">
        <v>3262</v>
      </c>
      <c r="N243" s="351"/>
    </row>
    <row r="244" spans="1:14">
      <c r="A244" s="113" t="s">
        <v>2910</v>
      </c>
      <c r="B244" s="113" t="s">
        <v>384</v>
      </c>
      <c r="C244" s="113">
        <v>58</v>
      </c>
      <c r="D244" s="113">
        <v>58</v>
      </c>
      <c r="E244" s="113">
        <v>55.1</v>
      </c>
      <c r="F244" s="113">
        <v>55.95</v>
      </c>
      <c r="G244" s="113">
        <v>56.15</v>
      </c>
      <c r="H244" s="113">
        <v>57.85</v>
      </c>
      <c r="I244" s="113">
        <v>110591</v>
      </c>
      <c r="J244" s="113">
        <v>6205842.9500000002</v>
      </c>
      <c r="K244" s="115">
        <v>43480</v>
      </c>
      <c r="L244" s="113">
        <v>2587</v>
      </c>
      <c r="M244" s="113" t="s">
        <v>2911</v>
      </c>
      <c r="N244" s="351"/>
    </row>
    <row r="245" spans="1:14">
      <c r="A245" s="113" t="s">
        <v>193</v>
      </c>
      <c r="B245" s="113" t="s">
        <v>384</v>
      </c>
      <c r="C245" s="113">
        <v>355.1</v>
      </c>
      <c r="D245" s="113">
        <v>357.85</v>
      </c>
      <c r="E245" s="113">
        <v>352.9</v>
      </c>
      <c r="F245" s="113">
        <v>355.9</v>
      </c>
      <c r="G245" s="113">
        <v>353.9</v>
      </c>
      <c r="H245" s="113">
        <v>353.7</v>
      </c>
      <c r="I245" s="113">
        <v>1068589</v>
      </c>
      <c r="J245" s="113">
        <v>380339435.25</v>
      </c>
      <c r="K245" s="115">
        <v>43480</v>
      </c>
      <c r="L245" s="113">
        <v>16063</v>
      </c>
      <c r="M245" s="113" t="s">
        <v>601</v>
      </c>
      <c r="N245" s="351"/>
    </row>
    <row r="246" spans="1:14">
      <c r="A246" s="113" t="s">
        <v>2664</v>
      </c>
      <c r="B246" s="113" t="s">
        <v>384</v>
      </c>
      <c r="C246" s="113">
        <v>20</v>
      </c>
      <c r="D246" s="113">
        <v>20</v>
      </c>
      <c r="E246" s="113">
        <v>18.850000000000001</v>
      </c>
      <c r="F246" s="113">
        <v>19.350000000000001</v>
      </c>
      <c r="G246" s="113">
        <v>19.399999999999999</v>
      </c>
      <c r="H246" s="113">
        <v>19.600000000000001</v>
      </c>
      <c r="I246" s="113">
        <v>9069</v>
      </c>
      <c r="J246" s="113">
        <v>175088.5</v>
      </c>
      <c r="K246" s="115">
        <v>43480</v>
      </c>
      <c r="L246" s="113">
        <v>93</v>
      </c>
      <c r="M246" s="113" t="s">
        <v>2665</v>
      </c>
      <c r="N246" s="351"/>
    </row>
    <row r="247" spans="1:14">
      <c r="A247" s="113" t="s">
        <v>602</v>
      </c>
      <c r="B247" s="113" t="s">
        <v>384</v>
      </c>
      <c r="C247" s="113">
        <v>53</v>
      </c>
      <c r="D247" s="113">
        <v>57.45</v>
      </c>
      <c r="E247" s="113">
        <v>52.45</v>
      </c>
      <c r="F247" s="113">
        <v>56.25</v>
      </c>
      <c r="G247" s="113">
        <v>56.15</v>
      </c>
      <c r="H247" s="113">
        <v>52.7</v>
      </c>
      <c r="I247" s="113">
        <v>661863</v>
      </c>
      <c r="J247" s="113">
        <v>37116472.899999999</v>
      </c>
      <c r="K247" s="115">
        <v>43480</v>
      </c>
      <c r="L247" s="113">
        <v>5636</v>
      </c>
      <c r="M247" s="113" t="s">
        <v>603</v>
      </c>
      <c r="N247" s="351"/>
    </row>
    <row r="248" spans="1:14">
      <c r="A248" s="113" t="s">
        <v>54</v>
      </c>
      <c r="B248" s="113" t="s">
        <v>384</v>
      </c>
      <c r="C248" s="113">
        <v>280.75</v>
      </c>
      <c r="D248" s="113">
        <v>280.75</v>
      </c>
      <c r="E248" s="113">
        <v>273.64999999999998</v>
      </c>
      <c r="F248" s="113">
        <v>275.35000000000002</v>
      </c>
      <c r="G248" s="113">
        <v>275.2</v>
      </c>
      <c r="H248" s="113">
        <v>278</v>
      </c>
      <c r="I248" s="113">
        <v>3287352</v>
      </c>
      <c r="J248" s="113">
        <v>909877253.89999998</v>
      </c>
      <c r="K248" s="115">
        <v>43480</v>
      </c>
      <c r="L248" s="113">
        <v>27562</v>
      </c>
      <c r="M248" s="113" t="s">
        <v>604</v>
      </c>
      <c r="N248" s="351"/>
    </row>
    <row r="249" spans="1:14">
      <c r="A249" s="113" t="s">
        <v>2401</v>
      </c>
      <c r="B249" s="113" t="s">
        <v>384</v>
      </c>
      <c r="C249" s="113">
        <v>28.8</v>
      </c>
      <c r="D249" s="113">
        <v>28.8</v>
      </c>
      <c r="E249" s="113">
        <v>26.3</v>
      </c>
      <c r="F249" s="113">
        <v>28.1</v>
      </c>
      <c r="G249" s="113">
        <v>28.3</v>
      </c>
      <c r="H249" s="113">
        <v>27.6</v>
      </c>
      <c r="I249" s="113">
        <v>15759</v>
      </c>
      <c r="J249" s="113">
        <v>441688.15</v>
      </c>
      <c r="K249" s="115">
        <v>43480</v>
      </c>
      <c r="L249" s="113">
        <v>53</v>
      </c>
      <c r="M249" s="113" t="s">
        <v>2402</v>
      </c>
      <c r="N249" s="351"/>
    </row>
    <row r="250" spans="1:14">
      <c r="A250" s="113" t="s">
        <v>605</v>
      </c>
      <c r="B250" s="113" t="s">
        <v>384</v>
      </c>
      <c r="C250" s="113">
        <v>274.25</v>
      </c>
      <c r="D250" s="113">
        <v>278</v>
      </c>
      <c r="E250" s="113">
        <v>273.85000000000002</v>
      </c>
      <c r="F250" s="113">
        <v>276.64999999999998</v>
      </c>
      <c r="G250" s="113">
        <v>277.5</v>
      </c>
      <c r="H250" s="113">
        <v>274.25</v>
      </c>
      <c r="I250" s="113">
        <v>397020</v>
      </c>
      <c r="J250" s="113">
        <v>109442214</v>
      </c>
      <c r="K250" s="115">
        <v>43480</v>
      </c>
      <c r="L250" s="113">
        <v>5751</v>
      </c>
      <c r="M250" s="113" t="s">
        <v>2235</v>
      </c>
      <c r="N250" s="351"/>
    </row>
    <row r="251" spans="1:14">
      <c r="A251" s="113" t="s">
        <v>2666</v>
      </c>
      <c r="B251" s="113" t="s">
        <v>384</v>
      </c>
      <c r="C251" s="113">
        <v>127.95</v>
      </c>
      <c r="D251" s="113">
        <v>132.4</v>
      </c>
      <c r="E251" s="113">
        <v>127.05</v>
      </c>
      <c r="F251" s="113">
        <v>129.35</v>
      </c>
      <c r="G251" s="113">
        <v>131.85</v>
      </c>
      <c r="H251" s="113">
        <v>127.1</v>
      </c>
      <c r="I251" s="113">
        <v>47393</v>
      </c>
      <c r="J251" s="113">
        <v>6076566.75</v>
      </c>
      <c r="K251" s="115">
        <v>43480</v>
      </c>
      <c r="L251" s="113">
        <v>186</v>
      </c>
      <c r="M251" s="113" t="s">
        <v>2667</v>
      </c>
      <c r="N251" s="351"/>
    </row>
    <row r="252" spans="1:14">
      <c r="A252" s="113" t="s">
        <v>2210</v>
      </c>
      <c r="B252" s="113" t="s">
        <v>384</v>
      </c>
      <c r="C252" s="113">
        <v>244.85</v>
      </c>
      <c r="D252" s="113">
        <v>247</v>
      </c>
      <c r="E252" s="113">
        <v>239</v>
      </c>
      <c r="F252" s="113">
        <v>239.1</v>
      </c>
      <c r="G252" s="113">
        <v>239</v>
      </c>
      <c r="H252" s="113">
        <v>243.25</v>
      </c>
      <c r="I252" s="113">
        <v>114415</v>
      </c>
      <c r="J252" s="113">
        <v>27523826</v>
      </c>
      <c r="K252" s="115">
        <v>43480</v>
      </c>
      <c r="L252" s="113">
        <v>2367</v>
      </c>
      <c r="M252" s="113" t="s">
        <v>2211</v>
      </c>
      <c r="N252" s="351"/>
    </row>
    <row r="253" spans="1:14">
      <c r="A253" s="113" t="s">
        <v>606</v>
      </c>
      <c r="B253" s="113" t="s">
        <v>384</v>
      </c>
      <c r="C253" s="113">
        <v>409.9</v>
      </c>
      <c r="D253" s="113">
        <v>415</v>
      </c>
      <c r="E253" s="113">
        <v>405.4</v>
      </c>
      <c r="F253" s="113">
        <v>412.35</v>
      </c>
      <c r="G253" s="113">
        <v>413</v>
      </c>
      <c r="H253" s="113">
        <v>404.5</v>
      </c>
      <c r="I253" s="113">
        <v>37177</v>
      </c>
      <c r="J253" s="113">
        <v>15321079.199999999</v>
      </c>
      <c r="K253" s="115">
        <v>43480</v>
      </c>
      <c r="L253" s="113">
        <v>2522</v>
      </c>
      <c r="M253" s="113" t="s">
        <v>2912</v>
      </c>
      <c r="N253" s="351"/>
    </row>
    <row r="254" spans="1:14">
      <c r="A254" s="113" t="s">
        <v>1994</v>
      </c>
      <c r="B254" s="113" t="s">
        <v>3238</v>
      </c>
      <c r="C254" s="113">
        <v>201.05</v>
      </c>
      <c r="D254" s="113">
        <v>216.3</v>
      </c>
      <c r="E254" s="113">
        <v>201</v>
      </c>
      <c r="F254" s="113">
        <v>215.9</v>
      </c>
      <c r="G254" s="113">
        <v>215</v>
      </c>
      <c r="H254" s="113">
        <v>206</v>
      </c>
      <c r="I254" s="113">
        <v>1642</v>
      </c>
      <c r="J254" s="113">
        <v>342679.75</v>
      </c>
      <c r="K254" s="115">
        <v>43480</v>
      </c>
      <c r="L254" s="113">
        <v>28</v>
      </c>
      <c r="M254" s="113" t="s">
        <v>1995</v>
      </c>
      <c r="N254" s="351"/>
    </row>
    <row r="255" spans="1:14">
      <c r="A255" s="113" t="s">
        <v>607</v>
      </c>
      <c r="B255" s="113" t="s">
        <v>384</v>
      </c>
      <c r="C255" s="113">
        <v>360.3</v>
      </c>
      <c r="D255" s="113">
        <v>363.8</v>
      </c>
      <c r="E255" s="113">
        <v>360</v>
      </c>
      <c r="F255" s="113">
        <v>362.45</v>
      </c>
      <c r="G255" s="113">
        <v>362</v>
      </c>
      <c r="H255" s="113">
        <v>361.1</v>
      </c>
      <c r="I255" s="113">
        <v>24456</v>
      </c>
      <c r="J255" s="113">
        <v>8818665.6999999993</v>
      </c>
      <c r="K255" s="115">
        <v>43480</v>
      </c>
      <c r="L255" s="113">
        <v>589</v>
      </c>
      <c r="M255" s="113" t="s">
        <v>608</v>
      </c>
      <c r="N255" s="351"/>
    </row>
    <row r="256" spans="1:14">
      <c r="A256" s="113" t="s">
        <v>609</v>
      </c>
      <c r="B256" s="113" t="s">
        <v>384</v>
      </c>
      <c r="C256" s="113">
        <v>75.849999999999994</v>
      </c>
      <c r="D256" s="113">
        <v>75.849999999999994</v>
      </c>
      <c r="E256" s="113">
        <v>75.05</v>
      </c>
      <c r="F256" s="113">
        <v>75.400000000000006</v>
      </c>
      <c r="G256" s="113">
        <v>75.5</v>
      </c>
      <c r="H256" s="113">
        <v>75.150000000000006</v>
      </c>
      <c r="I256" s="113">
        <v>4586</v>
      </c>
      <c r="J256" s="113">
        <v>345279.2</v>
      </c>
      <c r="K256" s="115">
        <v>43480</v>
      </c>
      <c r="L256" s="113">
        <v>71</v>
      </c>
      <c r="M256" s="113" t="s">
        <v>610</v>
      </c>
      <c r="N256" s="351"/>
    </row>
    <row r="257" spans="1:14">
      <c r="A257" s="113" t="s">
        <v>611</v>
      </c>
      <c r="B257" s="113" t="s">
        <v>384</v>
      </c>
      <c r="C257" s="113">
        <v>1008</v>
      </c>
      <c r="D257" s="113">
        <v>1013.15</v>
      </c>
      <c r="E257" s="113">
        <v>997.2</v>
      </c>
      <c r="F257" s="113">
        <v>1001.6</v>
      </c>
      <c r="G257" s="113">
        <v>1000</v>
      </c>
      <c r="H257" s="113">
        <v>1001.1</v>
      </c>
      <c r="I257" s="113">
        <v>15205</v>
      </c>
      <c r="J257" s="113">
        <v>15244719.75</v>
      </c>
      <c r="K257" s="115">
        <v>43480</v>
      </c>
      <c r="L257" s="113">
        <v>1330</v>
      </c>
      <c r="M257" s="113" t="s">
        <v>612</v>
      </c>
      <c r="N257" s="351"/>
    </row>
    <row r="258" spans="1:14">
      <c r="A258" s="113" t="s">
        <v>2403</v>
      </c>
      <c r="B258" s="113" t="s">
        <v>384</v>
      </c>
      <c r="C258" s="113">
        <v>1.2</v>
      </c>
      <c r="D258" s="113">
        <v>1.2</v>
      </c>
      <c r="E258" s="113">
        <v>1.1000000000000001</v>
      </c>
      <c r="F258" s="113">
        <v>1.1000000000000001</v>
      </c>
      <c r="G258" s="113">
        <v>1.1499999999999999</v>
      </c>
      <c r="H258" s="113">
        <v>1.1499999999999999</v>
      </c>
      <c r="I258" s="113">
        <v>504702</v>
      </c>
      <c r="J258" s="113">
        <v>577897.25</v>
      </c>
      <c r="K258" s="115">
        <v>43480</v>
      </c>
      <c r="L258" s="113">
        <v>313</v>
      </c>
      <c r="M258" s="113" t="s">
        <v>2404</v>
      </c>
      <c r="N258" s="351"/>
    </row>
    <row r="259" spans="1:14">
      <c r="A259" s="113" t="s">
        <v>231</v>
      </c>
      <c r="B259" s="113" t="s">
        <v>384</v>
      </c>
      <c r="C259" s="113">
        <v>159.19999999999999</v>
      </c>
      <c r="D259" s="113">
        <v>169.5</v>
      </c>
      <c r="E259" s="113">
        <v>159</v>
      </c>
      <c r="F259" s="113">
        <v>167.9</v>
      </c>
      <c r="G259" s="113">
        <v>167.8</v>
      </c>
      <c r="H259" s="113">
        <v>158.5</v>
      </c>
      <c r="I259" s="113">
        <v>8588498</v>
      </c>
      <c r="J259" s="113">
        <v>1424922440.25</v>
      </c>
      <c r="K259" s="115">
        <v>43480</v>
      </c>
      <c r="L259" s="113">
        <v>67259</v>
      </c>
      <c r="M259" s="113" t="s">
        <v>2913</v>
      </c>
      <c r="N259" s="351"/>
    </row>
    <row r="260" spans="1:14">
      <c r="A260" s="113" t="s">
        <v>3263</v>
      </c>
      <c r="B260" s="113" t="s">
        <v>384</v>
      </c>
      <c r="C260" s="113">
        <v>2.2000000000000002</v>
      </c>
      <c r="D260" s="113">
        <v>2.2000000000000002</v>
      </c>
      <c r="E260" s="113">
        <v>2.15</v>
      </c>
      <c r="F260" s="113">
        <v>2.15</v>
      </c>
      <c r="G260" s="113">
        <v>2.2000000000000002</v>
      </c>
      <c r="H260" s="113">
        <v>2.2000000000000002</v>
      </c>
      <c r="I260" s="113">
        <v>15078</v>
      </c>
      <c r="J260" s="113">
        <v>32730.25</v>
      </c>
      <c r="K260" s="115">
        <v>43480</v>
      </c>
      <c r="L260" s="113">
        <v>24</v>
      </c>
      <c r="M260" s="113" t="s">
        <v>3264</v>
      </c>
      <c r="N260" s="351"/>
    </row>
    <row r="261" spans="1:14">
      <c r="A261" s="113" t="s">
        <v>2405</v>
      </c>
      <c r="B261" s="113" t="s">
        <v>384</v>
      </c>
      <c r="C261" s="113">
        <v>7.3</v>
      </c>
      <c r="D261" s="113">
        <v>7.45</v>
      </c>
      <c r="E261" s="113">
        <v>7.3</v>
      </c>
      <c r="F261" s="113">
        <v>7.35</v>
      </c>
      <c r="G261" s="113">
        <v>7.3</v>
      </c>
      <c r="H261" s="113">
        <v>7.35</v>
      </c>
      <c r="I261" s="113">
        <v>10907</v>
      </c>
      <c r="J261" s="113">
        <v>80353.8</v>
      </c>
      <c r="K261" s="115">
        <v>43480</v>
      </c>
      <c r="L261" s="113">
        <v>51</v>
      </c>
      <c r="M261" s="113" t="s">
        <v>2406</v>
      </c>
      <c r="N261" s="351"/>
    </row>
    <row r="262" spans="1:14">
      <c r="A262" s="113" t="s">
        <v>613</v>
      </c>
      <c r="B262" s="113" t="s">
        <v>384</v>
      </c>
      <c r="C262" s="113">
        <v>264.05</v>
      </c>
      <c r="D262" s="113">
        <v>267.75</v>
      </c>
      <c r="E262" s="113">
        <v>263.39999999999998</v>
      </c>
      <c r="F262" s="113">
        <v>265</v>
      </c>
      <c r="G262" s="113">
        <v>265.39999999999998</v>
      </c>
      <c r="H262" s="113">
        <v>266.14999999999998</v>
      </c>
      <c r="I262" s="113">
        <v>29754</v>
      </c>
      <c r="J262" s="113">
        <v>7903947.8499999996</v>
      </c>
      <c r="K262" s="115">
        <v>43480</v>
      </c>
      <c r="L262" s="113">
        <v>2456</v>
      </c>
      <c r="M262" s="113" t="s">
        <v>614</v>
      </c>
      <c r="N262" s="351"/>
    </row>
    <row r="263" spans="1:14">
      <c r="A263" s="113" t="s">
        <v>2108</v>
      </c>
      <c r="B263" s="113" t="s">
        <v>384</v>
      </c>
      <c r="C263" s="113">
        <v>234</v>
      </c>
      <c r="D263" s="113">
        <v>235.9</v>
      </c>
      <c r="E263" s="113">
        <v>230.1</v>
      </c>
      <c r="F263" s="113">
        <v>231.6</v>
      </c>
      <c r="G263" s="113">
        <v>231.45</v>
      </c>
      <c r="H263" s="113">
        <v>234.15</v>
      </c>
      <c r="I263" s="113">
        <v>141296</v>
      </c>
      <c r="J263" s="113">
        <v>32882416.699999999</v>
      </c>
      <c r="K263" s="115">
        <v>43480</v>
      </c>
      <c r="L263" s="113">
        <v>6217</v>
      </c>
      <c r="M263" s="113" t="s">
        <v>2109</v>
      </c>
      <c r="N263" s="351"/>
    </row>
    <row r="264" spans="1:14">
      <c r="A264" s="113" t="s">
        <v>230</v>
      </c>
      <c r="B264" s="113" t="s">
        <v>384</v>
      </c>
      <c r="C264" s="113">
        <v>1261</v>
      </c>
      <c r="D264" s="113">
        <v>1265.9000000000001</v>
      </c>
      <c r="E264" s="113">
        <v>1229.0999999999999</v>
      </c>
      <c r="F264" s="113">
        <v>1236.4000000000001</v>
      </c>
      <c r="G264" s="113">
        <v>1230.25</v>
      </c>
      <c r="H264" s="113">
        <v>1259.5999999999999</v>
      </c>
      <c r="I264" s="113">
        <v>506445</v>
      </c>
      <c r="J264" s="113">
        <v>629487988.95000005</v>
      </c>
      <c r="K264" s="115">
        <v>43480</v>
      </c>
      <c r="L264" s="113">
        <v>15962</v>
      </c>
      <c r="M264" s="113" t="s">
        <v>615</v>
      </c>
      <c r="N264" s="351"/>
    </row>
    <row r="265" spans="1:14">
      <c r="A265" s="113" t="s">
        <v>3265</v>
      </c>
      <c r="B265" s="113" t="s">
        <v>3238</v>
      </c>
      <c r="C265" s="113">
        <v>23.55</v>
      </c>
      <c r="D265" s="113">
        <v>24.75</v>
      </c>
      <c r="E265" s="113">
        <v>23.55</v>
      </c>
      <c r="F265" s="113">
        <v>23.8</v>
      </c>
      <c r="G265" s="113">
        <v>23.7</v>
      </c>
      <c r="H265" s="113">
        <v>24.15</v>
      </c>
      <c r="I265" s="113">
        <v>18040</v>
      </c>
      <c r="J265" s="113">
        <v>433032.55</v>
      </c>
      <c r="K265" s="115">
        <v>43480</v>
      </c>
      <c r="L265" s="113">
        <v>112</v>
      </c>
      <c r="M265" s="113" t="s">
        <v>3266</v>
      </c>
      <c r="N265" s="351"/>
    </row>
    <row r="266" spans="1:14">
      <c r="A266" s="113" t="s">
        <v>2293</v>
      </c>
      <c r="B266" s="113" t="s">
        <v>384</v>
      </c>
      <c r="C266" s="113">
        <v>9.5500000000000007</v>
      </c>
      <c r="D266" s="113">
        <v>9.5500000000000007</v>
      </c>
      <c r="E266" s="113">
        <v>9.4</v>
      </c>
      <c r="F266" s="113">
        <v>9.5500000000000007</v>
      </c>
      <c r="G266" s="113">
        <v>9.4</v>
      </c>
      <c r="H266" s="113">
        <v>9.5</v>
      </c>
      <c r="I266" s="113">
        <v>6575</v>
      </c>
      <c r="J266" s="113">
        <v>62147.95</v>
      </c>
      <c r="K266" s="115">
        <v>43480</v>
      </c>
      <c r="L266" s="113">
        <v>20</v>
      </c>
      <c r="M266" s="113" t="s">
        <v>2294</v>
      </c>
      <c r="N266" s="351"/>
    </row>
    <row r="267" spans="1:14">
      <c r="A267" s="113" t="s">
        <v>2914</v>
      </c>
      <c r="B267" s="113" t="s">
        <v>384</v>
      </c>
      <c r="C267" s="113">
        <v>8.1999999999999993</v>
      </c>
      <c r="D267" s="113">
        <v>8.1999999999999993</v>
      </c>
      <c r="E267" s="113">
        <v>7.8</v>
      </c>
      <c r="F267" s="113">
        <v>7.9</v>
      </c>
      <c r="G267" s="113">
        <v>7.95</v>
      </c>
      <c r="H267" s="113">
        <v>8.0500000000000007</v>
      </c>
      <c r="I267" s="113">
        <v>49872</v>
      </c>
      <c r="J267" s="113">
        <v>394508.65</v>
      </c>
      <c r="K267" s="115">
        <v>43480</v>
      </c>
      <c r="L267" s="113">
        <v>145</v>
      </c>
      <c r="M267" s="113" t="s">
        <v>2915</v>
      </c>
      <c r="N267" s="351"/>
    </row>
    <row r="268" spans="1:14">
      <c r="A268" s="113" t="s">
        <v>616</v>
      </c>
      <c r="B268" s="113" t="s">
        <v>384</v>
      </c>
      <c r="C268" s="113">
        <v>263.10000000000002</v>
      </c>
      <c r="D268" s="113">
        <v>267.8</v>
      </c>
      <c r="E268" s="113">
        <v>261.89999999999998</v>
      </c>
      <c r="F268" s="113">
        <v>264.25</v>
      </c>
      <c r="G268" s="113">
        <v>264.39999999999998</v>
      </c>
      <c r="H268" s="113">
        <v>262.3</v>
      </c>
      <c r="I268" s="113">
        <v>6650</v>
      </c>
      <c r="J268" s="113">
        <v>1766713.85</v>
      </c>
      <c r="K268" s="115">
        <v>43480</v>
      </c>
      <c r="L268" s="113">
        <v>296</v>
      </c>
      <c r="M268" s="113" t="s">
        <v>617</v>
      </c>
      <c r="N268" s="351"/>
    </row>
    <row r="269" spans="1:14">
      <c r="A269" s="113" t="s">
        <v>2295</v>
      </c>
      <c r="B269" s="113" t="s">
        <v>384</v>
      </c>
      <c r="C269" s="113">
        <v>7.4</v>
      </c>
      <c r="D269" s="113">
        <v>7.5</v>
      </c>
      <c r="E269" s="113">
        <v>7.2</v>
      </c>
      <c r="F269" s="113">
        <v>7.45</v>
      </c>
      <c r="G269" s="113">
        <v>7.5</v>
      </c>
      <c r="H269" s="113">
        <v>7.3</v>
      </c>
      <c r="I269" s="113">
        <v>119305</v>
      </c>
      <c r="J269" s="113">
        <v>882738.65</v>
      </c>
      <c r="K269" s="115">
        <v>43480</v>
      </c>
      <c r="L269" s="113">
        <v>156</v>
      </c>
      <c r="M269" s="113" t="s">
        <v>2296</v>
      </c>
      <c r="N269" s="351"/>
    </row>
    <row r="270" spans="1:14">
      <c r="A270" s="113" t="s">
        <v>618</v>
      </c>
      <c r="B270" s="113" t="s">
        <v>384</v>
      </c>
      <c r="C270" s="113">
        <v>36</v>
      </c>
      <c r="D270" s="113">
        <v>36.450000000000003</v>
      </c>
      <c r="E270" s="113">
        <v>35.950000000000003</v>
      </c>
      <c r="F270" s="113">
        <v>36</v>
      </c>
      <c r="G270" s="113">
        <v>35.950000000000003</v>
      </c>
      <c r="H270" s="113">
        <v>36</v>
      </c>
      <c r="I270" s="113">
        <v>277213</v>
      </c>
      <c r="J270" s="113">
        <v>10004858.75</v>
      </c>
      <c r="K270" s="115">
        <v>43480</v>
      </c>
      <c r="L270" s="113">
        <v>1140</v>
      </c>
      <c r="M270" s="113" t="s">
        <v>619</v>
      </c>
      <c r="N270" s="351"/>
    </row>
    <row r="271" spans="1:14">
      <c r="A271" s="113" t="s">
        <v>2565</v>
      </c>
      <c r="B271" s="113" t="s">
        <v>384</v>
      </c>
      <c r="C271" s="113">
        <v>35.950000000000003</v>
      </c>
      <c r="D271" s="113">
        <v>36.15</v>
      </c>
      <c r="E271" s="113">
        <v>34.6</v>
      </c>
      <c r="F271" s="113">
        <v>35.9</v>
      </c>
      <c r="G271" s="113">
        <v>35.799999999999997</v>
      </c>
      <c r="H271" s="113">
        <v>35.299999999999997</v>
      </c>
      <c r="I271" s="113">
        <v>43891</v>
      </c>
      <c r="J271" s="113">
        <v>1559653.85</v>
      </c>
      <c r="K271" s="115">
        <v>43480</v>
      </c>
      <c r="L271" s="113">
        <v>298</v>
      </c>
      <c r="M271" s="113" t="s">
        <v>2566</v>
      </c>
      <c r="N271" s="351"/>
    </row>
    <row r="272" spans="1:14">
      <c r="A272" s="113" t="s">
        <v>620</v>
      </c>
      <c r="B272" s="113" t="s">
        <v>384</v>
      </c>
      <c r="C272" s="113">
        <v>392.75</v>
      </c>
      <c r="D272" s="113">
        <v>394.35</v>
      </c>
      <c r="E272" s="113">
        <v>384.15</v>
      </c>
      <c r="F272" s="113">
        <v>389</v>
      </c>
      <c r="G272" s="113">
        <v>390</v>
      </c>
      <c r="H272" s="113">
        <v>395.95</v>
      </c>
      <c r="I272" s="113">
        <v>4090</v>
      </c>
      <c r="J272" s="113">
        <v>1588923.45</v>
      </c>
      <c r="K272" s="115">
        <v>43480</v>
      </c>
      <c r="L272" s="113">
        <v>67</v>
      </c>
      <c r="M272" s="113" t="s">
        <v>621</v>
      </c>
      <c r="N272" s="351"/>
    </row>
    <row r="273" spans="1:14">
      <c r="A273" s="113" t="s">
        <v>622</v>
      </c>
      <c r="B273" s="113" t="s">
        <v>384</v>
      </c>
      <c r="C273" s="113">
        <v>183.1</v>
      </c>
      <c r="D273" s="113">
        <v>183.1</v>
      </c>
      <c r="E273" s="113">
        <v>178.55</v>
      </c>
      <c r="F273" s="113">
        <v>180.15</v>
      </c>
      <c r="G273" s="113">
        <v>180</v>
      </c>
      <c r="H273" s="113">
        <v>182.95</v>
      </c>
      <c r="I273" s="113">
        <v>105751</v>
      </c>
      <c r="J273" s="113">
        <v>19091904.100000001</v>
      </c>
      <c r="K273" s="115">
        <v>43480</v>
      </c>
      <c r="L273" s="113">
        <v>2299</v>
      </c>
      <c r="M273" s="113" t="s">
        <v>623</v>
      </c>
      <c r="N273" s="351"/>
    </row>
    <row r="274" spans="1:14">
      <c r="A274" s="113" t="s">
        <v>55</v>
      </c>
      <c r="B274" s="113" t="s">
        <v>384</v>
      </c>
      <c r="C274" s="113">
        <v>887.5</v>
      </c>
      <c r="D274" s="113">
        <v>900</v>
      </c>
      <c r="E274" s="113">
        <v>887.5</v>
      </c>
      <c r="F274" s="113">
        <v>892.25</v>
      </c>
      <c r="G274" s="113">
        <v>893.25</v>
      </c>
      <c r="H274" s="113">
        <v>885.5</v>
      </c>
      <c r="I274" s="113">
        <v>273714</v>
      </c>
      <c r="J274" s="113">
        <v>244702044.55000001</v>
      </c>
      <c r="K274" s="115">
        <v>43480</v>
      </c>
      <c r="L274" s="113">
        <v>5778</v>
      </c>
      <c r="M274" s="113" t="s">
        <v>624</v>
      </c>
      <c r="N274" s="351"/>
    </row>
    <row r="275" spans="1:14">
      <c r="A275" s="113" t="s">
        <v>625</v>
      </c>
      <c r="B275" s="113" t="s">
        <v>384</v>
      </c>
      <c r="C275" s="113">
        <v>2601.15</v>
      </c>
      <c r="D275" s="113">
        <v>2660</v>
      </c>
      <c r="E275" s="113">
        <v>2566.25</v>
      </c>
      <c r="F275" s="113">
        <v>2646.05</v>
      </c>
      <c r="G275" s="113">
        <v>2645</v>
      </c>
      <c r="H275" s="113">
        <v>2573.9</v>
      </c>
      <c r="I275" s="113">
        <v>5640</v>
      </c>
      <c r="J275" s="113">
        <v>14788207.449999999</v>
      </c>
      <c r="K275" s="115">
        <v>43480</v>
      </c>
      <c r="L275" s="113">
        <v>1061</v>
      </c>
      <c r="M275" s="113" t="s">
        <v>626</v>
      </c>
      <c r="N275" s="351"/>
    </row>
    <row r="276" spans="1:14">
      <c r="A276" s="113" t="s">
        <v>2668</v>
      </c>
      <c r="B276" s="113" t="s">
        <v>384</v>
      </c>
      <c r="C276" s="113">
        <v>26.35</v>
      </c>
      <c r="D276" s="113">
        <v>26.95</v>
      </c>
      <c r="E276" s="113">
        <v>25.75</v>
      </c>
      <c r="F276" s="113">
        <v>26.6</v>
      </c>
      <c r="G276" s="113">
        <v>26.8</v>
      </c>
      <c r="H276" s="113">
        <v>26.15</v>
      </c>
      <c r="I276" s="113">
        <v>16265</v>
      </c>
      <c r="J276" s="113">
        <v>432870.05</v>
      </c>
      <c r="K276" s="115">
        <v>43480</v>
      </c>
      <c r="L276" s="113">
        <v>255</v>
      </c>
      <c r="M276" s="113" t="s">
        <v>2669</v>
      </c>
      <c r="N276" s="351"/>
    </row>
    <row r="277" spans="1:14">
      <c r="A277" s="113" t="s">
        <v>56</v>
      </c>
      <c r="B277" s="113" t="s">
        <v>384</v>
      </c>
      <c r="C277" s="113">
        <v>681.5</v>
      </c>
      <c r="D277" s="113">
        <v>691.9</v>
      </c>
      <c r="E277" s="113">
        <v>673.3</v>
      </c>
      <c r="F277" s="113">
        <v>688.75</v>
      </c>
      <c r="G277" s="113">
        <v>688.75</v>
      </c>
      <c r="H277" s="113">
        <v>683.25</v>
      </c>
      <c r="I277" s="113">
        <v>438309</v>
      </c>
      <c r="J277" s="113">
        <v>299543738.39999998</v>
      </c>
      <c r="K277" s="115">
        <v>43480</v>
      </c>
      <c r="L277" s="113">
        <v>21219</v>
      </c>
      <c r="M277" s="113" t="s">
        <v>627</v>
      </c>
      <c r="N277" s="351"/>
    </row>
    <row r="278" spans="1:14">
      <c r="A278" s="113" t="s">
        <v>628</v>
      </c>
      <c r="B278" s="113" t="s">
        <v>384</v>
      </c>
      <c r="C278" s="113">
        <v>131.5</v>
      </c>
      <c r="D278" s="113">
        <v>132.19999999999999</v>
      </c>
      <c r="E278" s="113">
        <v>130.75</v>
      </c>
      <c r="F278" s="113">
        <v>131.85</v>
      </c>
      <c r="G278" s="113">
        <v>131.65</v>
      </c>
      <c r="H278" s="113">
        <v>131.19999999999999</v>
      </c>
      <c r="I278" s="113">
        <v>326552</v>
      </c>
      <c r="J278" s="113">
        <v>43029067</v>
      </c>
      <c r="K278" s="115">
        <v>43480</v>
      </c>
      <c r="L278" s="113">
        <v>2258</v>
      </c>
      <c r="M278" s="113" t="s">
        <v>1942</v>
      </c>
      <c r="N278" s="351"/>
    </row>
    <row r="279" spans="1:14">
      <c r="A279" s="113" t="s">
        <v>2015</v>
      </c>
      <c r="B279" s="113" t="s">
        <v>384</v>
      </c>
      <c r="C279" s="113">
        <v>43.75</v>
      </c>
      <c r="D279" s="113">
        <v>45</v>
      </c>
      <c r="E279" s="113">
        <v>43.75</v>
      </c>
      <c r="F279" s="113">
        <v>44.6</v>
      </c>
      <c r="G279" s="113">
        <v>44.5</v>
      </c>
      <c r="H279" s="113">
        <v>43.75</v>
      </c>
      <c r="I279" s="113">
        <v>3742086</v>
      </c>
      <c r="J279" s="113">
        <v>166382637.55000001</v>
      </c>
      <c r="K279" s="115">
        <v>43480</v>
      </c>
      <c r="L279" s="113">
        <v>11640</v>
      </c>
      <c r="M279" s="113" t="s">
        <v>655</v>
      </c>
      <c r="N279" s="351"/>
    </row>
    <row r="280" spans="1:14">
      <c r="A280" s="113" t="s">
        <v>629</v>
      </c>
      <c r="B280" s="113" t="s">
        <v>384</v>
      </c>
      <c r="C280" s="113">
        <v>171</v>
      </c>
      <c r="D280" s="113">
        <v>173.2</v>
      </c>
      <c r="E280" s="113">
        <v>167.8</v>
      </c>
      <c r="F280" s="113">
        <v>169</v>
      </c>
      <c r="G280" s="113">
        <v>168.05</v>
      </c>
      <c r="H280" s="113">
        <v>167.6</v>
      </c>
      <c r="I280" s="113">
        <v>399214</v>
      </c>
      <c r="J280" s="113">
        <v>67876256.25</v>
      </c>
      <c r="K280" s="115">
        <v>43480</v>
      </c>
      <c r="L280" s="113">
        <v>6087</v>
      </c>
      <c r="M280" s="113" t="s">
        <v>630</v>
      </c>
      <c r="N280" s="351"/>
    </row>
    <row r="281" spans="1:14">
      <c r="A281" s="113" t="s">
        <v>2670</v>
      </c>
      <c r="B281" s="113" t="s">
        <v>384</v>
      </c>
      <c r="C281" s="113">
        <v>146.85</v>
      </c>
      <c r="D281" s="113">
        <v>148.25</v>
      </c>
      <c r="E281" s="113">
        <v>144.19999999999999</v>
      </c>
      <c r="F281" s="113">
        <v>145.9</v>
      </c>
      <c r="G281" s="113">
        <v>146</v>
      </c>
      <c r="H281" s="113">
        <v>146.1</v>
      </c>
      <c r="I281" s="113">
        <v>12240</v>
      </c>
      <c r="J281" s="113">
        <v>1781875.45</v>
      </c>
      <c r="K281" s="115">
        <v>43480</v>
      </c>
      <c r="L281" s="113">
        <v>124</v>
      </c>
      <c r="M281" s="113" t="s">
        <v>2671</v>
      </c>
      <c r="N281" s="351"/>
    </row>
    <row r="282" spans="1:14">
      <c r="A282" s="113" t="s">
        <v>631</v>
      </c>
      <c r="B282" s="113" t="s">
        <v>384</v>
      </c>
      <c r="C282" s="113">
        <v>263.3</v>
      </c>
      <c r="D282" s="113">
        <v>266.10000000000002</v>
      </c>
      <c r="E282" s="113">
        <v>262</v>
      </c>
      <c r="F282" s="113">
        <v>264.5</v>
      </c>
      <c r="G282" s="113">
        <v>263.95</v>
      </c>
      <c r="H282" s="113">
        <v>261.45</v>
      </c>
      <c r="I282" s="113">
        <v>213354</v>
      </c>
      <c r="J282" s="113">
        <v>56315597.450000003</v>
      </c>
      <c r="K282" s="115">
        <v>43480</v>
      </c>
      <c r="L282" s="113">
        <v>4869</v>
      </c>
      <c r="M282" s="113" t="s">
        <v>632</v>
      </c>
      <c r="N282" s="351"/>
    </row>
    <row r="283" spans="1:14">
      <c r="A283" s="113" t="s">
        <v>633</v>
      </c>
      <c r="B283" s="113" t="s">
        <v>384</v>
      </c>
      <c r="C283" s="113">
        <v>1190</v>
      </c>
      <c r="D283" s="113">
        <v>1201.3</v>
      </c>
      <c r="E283" s="113">
        <v>1178.2</v>
      </c>
      <c r="F283" s="113">
        <v>1190.9000000000001</v>
      </c>
      <c r="G283" s="113">
        <v>1192</v>
      </c>
      <c r="H283" s="113">
        <v>1189.3499999999999</v>
      </c>
      <c r="I283" s="113">
        <v>165022</v>
      </c>
      <c r="J283" s="113">
        <v>196266149.65000001</v>
      </c>
      <c r="K283" s="115">
        <v>43480</v>
      </c>
      <c r="L283" s="113">
        <v>12420</v>
      </c>
      <c r="M283" s="113" t="s">
        <v>634</v>
      </c>
      <c r="N283" s="351"/>
    </row>
    <row r="284" spans="1:14">
      <c r="A284" s="113" t="s">
        <v>2672</v>
      </c>
      <c r="B284" s="113" t="s">
        <v>384</v>
      </c>
      <c r="C284" s="113">
        <v>1.35</v>
      </c>
      <c r="D284" s="113">
        <v>1.35</v>
      </c>
      <c r="E284" s="113">
        <v>1.3</v>
      </c>
      <c r="F284" s="113">
        <v>1.3</v>
      </c>
      <c r="G284" s="113">
        <v>1.3</v>
      </c>
      <c r="H284" s="113">
        <v>1.35</v>
      </c>
      <c r="I284" s="113">
        <v>41964</v>
      </c>
      <c r="J284" s="113">
        <v>54754.9</v>
      </c>
      <c r="K284" s="115">
        <v>43480</v>
      </c>
      <c r="L284" s="113">
        <v>43</v>
      </c>
      <c r="M284" s="113" t="s">
        <v>2673</v>
      </c>
      <c r="N284" s="351"/>
    </row>
    <row r="285" spans="1:14">
      <c r="A285" s="113" t="s">
        <v>2674</v>
      </c>
      <c r="B285" s="113" t="s">
        <v>384</v>
      </c>
      <c r="C285" s="113">
        <v>384</v>
      </c>
      <c r="D285" s="113">
        <v>385.9</v>
      </c>
      <c r="E285" s="113">
        <v>378.5</v>
      </c>
      <c r="F285" s="113">
        <v>380.5</v>
      </c>
      <c r="G285" s="113">
        <v>380</v>
      </c>
      <c r="H285" s="113">
        <v>379.95</v>
      </c>
      <c r="I285" s="113">
        <v>19332</v>
      </c>
      <c r="J285" s="113">
        <v>7375256.4000000004</v>
      </c>
      <c r="K285" s="115">
        <v>43480</v>
      </c>
      <c r="L285" s="113">
        <v>433</v>
      </c>
      <c r="M285" s="113" t="s">
        <v>2675</v>
      </c>
      <c r="N285" s="351"/>
    </row>
    <row r="286" spans="1:14">
      <c r="A286" s="113" t="s">
        <v>2407</v>
      </c>
      <c r="B286" s="113" t="s">
        <v>384</v>
      </c>
      <c r="C286" s="113">
        <v>39.25</v>
      </c>
      <c r="D286" s="113">
        <v>39.700000000000003</v>
      </c>
      <c r="E286" s="113">
        <v>38</v>
      </c>
      <c r="F286" s="113">
        <v>39</v>
      </c>
      <c r="G286" s="113">
        <v>38.85</v>
      </c>
      <c r="H286" s="113">
        <v>38.950000000000003</v>
      </c>
      <c r="I286" s="113">
        <v>22725</v>
      </c>
      <c r="J286" s="113">
        <v>884579.6</v>
      </c>
      <c r="K286" s="115">
        <v>43480</v>
      </c>
      <c r="L286" s="113">
        <v>144</v>
      </c>
      <c r="M286" s="113" t="s">
        <v>2408</v>
      </c>
      <c r="N286" s="351"/>
    </row>
    <row r="287" spans="1:14">
      <c r="A287" s="113" t="s">
        <v>635</v>
      </c>
      <c r="B287" s="113" t="s">
        <v>384</v>
      </c>
      <c r="C287" s="113">
        <v>49</v>
      </c>
      <c r="D287" s="113">
        <v>49</v>
      </c>
      <c r="E287" s="113">
        <v>47.15</v>
      </c>
      <c r="F287" s="113">
        <v>47.95</v>
      </c>
      <c r="G287" s="113">
        <v>48</v>
      </c>
      <c r="H287" s="113">
        <v>47.6</v>
      </c>
      <c r="I287" s="113">
        <v>6816</v>
      </c>
      <c r="J287" s="113">
        <v>325578.59999999998</v>
      </c>
      <c r="K287" s="115">
        <v>43480</v>
      </c>
      <c r="L287" s="113">
        <v>93</v>
      </c>
      <c r="M287" s="113" t="s">
        <v>636</v>
      </c>
      <c r="N287" s="351"/>
    </row>
    <row r="288" spans="1:14">
      <c r="A288" s="113" t="s">
        <v>2409</v>
      </c>
      <c r="B288" s="113" t="s">
        <v>384</v>
      </c>
      <c r="C288" s="113">
        <v>5.95</v>
      </c>
      <c r="D288" s="113">
        <v>6.2</v>
      </c>
      <c r="E288" s="113">
        <v>5.95</v>
      </c>
      <c r="F288" s="113">
        <v>6.1</v>
      </c>
      <c r="G288" s="113">
        <v>6.2</v>
      </c>
      <c r="H288" s="113">
        <v>5.95</v>
      </c>
      <c r="I288" s="113">
        <v>1458</v>
      </c>
      <c r="J288" s="113">
        <v>8970.85</v>
      </c>
      <c r="K288" s="115">
        <v>43480</v>
      </c>
      <c r="L288" s="113">
        <v>16</v>
      </c>
      <c r="M288" s="113" t="s">
        <v>2410</v>
      </c>
      <c r="N288" s="351"/>
    </row>
    <row r="289" spans="1:14">
      <c r="A289" s="113" t="s">
        <v>57</v>
      </c>
      <c r="B289" s="113" t="s">
        <v>384</v>
      </c>
      <c r="C289" s="113">
        <v>514.5</v>
      </c>
      <c r="D289" s="113">
        <v>515.35</v>
      </c>
      <c r="E289" s="113">
        <v>509.5</v>
      </c>
      <c r="F289" s="113">
        <v>514.95000000000005</v>
      </c>
      <c r="G289" s="113">
        <v>515</v>
      </c>
      <c r="H289" s="113">
        <v>511.95</v>
      </c>
      <c r="I289" s="113">
        <v>1177377</v>
      </c>
      <c r="J289" s="113">
        <v>604436661.5</v>
      </c>
      <c r="K289" s="115">
        <v>43480</v>
      </c>
      <c r="L289" s="113">
        <v>20168</v>
      </c>
      <c r="M289" s="113" t="s">
        <v>637</v>
      </c>
      <c r="N289" s="351"/>
    </row>
    <row r="290" spans="1:14">
      <c r="A290" s="113" t="s">
        <v>2052</v>
      </c>
      <c r="B290" s="113" t="s">
        <v>384</v>
      </c>
      <c r="C290" s="113">
        <v>116</v>
      </c>
      <c r="D290" s="113">
        <v>117.7</v>
      </c>
      <c r="E290" s="113">
        <v>115.25</v>
      </c>
      <c r="F290" s="113">
        <v>116</v>
      </c>
      <c r="G290" s="113">
        <v>116</v>
      </c>
      <c r="H290" s="113">
        <v>115.25</v>
      </c>
      <c r="I290" s="113">
        <v>5523</v>
      </c>
      <c r="J290" s="113">
        <v>640643.1</v>
      </c>
      <c r="K290" s="115">
        <v>43480</v>
      </c>
      <c r="L290" s="113">
        <v>18</v>
      </c>
      <c r="M290" s="113" t="s">
        <v>2053</v>
      </c>
      <c r="N290" s="351"/>
    </row>
    <row r="291" spans="1:14">
      <c r="A291" s="113" t="s">
        <v>638</v>
      </c>
      <c r="B291" s="113" t="s">
        <v>384</v>
      </c>
      <c r="C291" s="113">
        <v>407</v>
      </c>
      <c r="D291" s="113">
        <v>410</v>
      </c>
      <c r="E291" s="113">
        <v>402.05</v>
      </c>
      <c r="F291" s="113">
        <v>404.45</v>
      </c>
      <c r="G291" s="113">
        <v>410</v>
      </c>
      <c r="H291" s="113">
        <v>403.55</v>
      </c>
      <c r="I291" s="113">
        <v>167181</v>
      </c>
      <c r="J291" s="113">
        <v>67760663.099999994</v>
      </c>
      <c r="K291" s="115">
        <v>43480</v>
      </c>
      <c r="L291" s="113">
        <v>517</v>
      </c>
      <c r="M291" s="113" t="s">
        <v>639</v>
      </c>
      <c r="N291" s="351"/>
    </row>
    <row r="292" spans="1:14">
      <c r="A292" s="113" t="s">
        <v>1945</v>
      </c>
      <c r="B292" s="113" t="s">
        <v>384</v>
      </c>
      <c r="C292" s="113">
        <v>153</v>
      </c>
      <c r="D292" s="113">
        <v>154.30000000000001</v>
      </c>
      <c r="E292" s="113">
        <v>150</v>
      </c>
      <c r="F292" s="113">
        <v>150.6</v>
      </c>
      <c r="G292" s="113">
        <v>150.44999999999999</v>
      </c>
      <c r="H292" s="113">
        <v>150.35</v>
      </c>
      <c r="I292" s="113">
        <v>15280</v>
      </c>
      <c r="J292" s="113">
        <v>2317353.35</v>
      </c>
      <c r="K292" s="115">
        <v>43480</v>
      </c>
      <c r="L292" s="113">
        <v>682</v>
      </c>
      <c r="M292" s="113" t="s">
        <v>1946</v>
      </c>
      <c r="N292" s="351"/>
    </row>
    <row r="293" spans="1:14">
      <c r="A293" s="113" t="s">
        <v>3161</v>
      </c>
      <c r="B293" s="113" t="s">
        <v>384</v>
      </c>
      <c r="C293" s="113">
        <v>22</v>
      </c>
      <c r="D293" s="113">
        <v>22.4</v>
      </c>
      <c r="E293" s="113">
        <v>21.25</v>
      </c>
      <c r="F293" s="113">
        <v>21.45</v>
      </c>
      <c r="G293" s="113">
        <v>21.4</v>
      </c>
      <c r="H293" s="113">
        <v>21.75</v>
      </c>
      <c r="I293" s="113">
        <v>1413</v>
      </c>
      <c r="J293" s="113">
        <v>30378.35</v>
      </c>
      <c r="K293" s="115">
        <v>43480</v>
      </c>
      <c r="L293" s="113">
        <v>19</v>
      </c>
      <c r="M293" s="113" t="s">
        <v>3162</v>
      </c>
      <c r="N293" s="351"/>
    </row>
    <row r="294" spans="1:14">
      <c r="A294" s="113" t="s">
        <v>58</v>
      </c>
      <c r="B294" s="113" t="s">
        <v>384</v>
      </c>
      <c r="C294" s="113">
        <v>231.5</v>
      </c>
      <c r="D294" s="113">
        <v>233.6</v>
      </c>
      <c r="E294" s="113">
        <v>231.05</v>
      </c>
      <c r="F294" s="113">
        <v>232.65</v>
      </c>
      <c r="G294" s="113">
        <v>232.7</v>
      </c>
      <c r="H294" s="113">
        <v>230.9</v>
      </c>
      <c r="I294" s="113">
        <v>2323323</v>
      </c>
      <c r="J294" s="113">
        <v>540408144</v>
      </c>
      <c r="K294" s="115">
        <v>43480</v>
      </c>
      <c r="L294" s="113">
        <v>31677</v>
      </c>
      <c r="M294" s="113" t="s">
        <v>640</v>
      </c>
      <c r="N294" s="351"/>
    </row>
    <row r="295" spans="1:14">
      <c r="A295" s="113" t="s">
        <v>2140</v>
      </c>
      <c r="B295" s="113" t="s">
        <v>384</v>
      </c>
      <c r="C295" s="113">
        <v>373.45</v>
      </c>
      <c r="D295" s="113">
        <v>373.45</v>
      </c>
      <c r="E295" s="113">
        <v>369</v>
      </c>
      <c r="F295" s="113">
        <v>369.5</v>
      </c>
      <c r="G295" s="113">
        <v>369.8</v>
      </c>
      <c r="H295" s="113">
        <v>370.5</v>
      </c>
      <c r="I295" s="113">
        <v>48902</v>
      </c>
      <c r="J295" s="113">
        <v>18119871.5</v>
      </c>
      <c r="K295" s="115">
        <v>43480</v>
      </c>
      <c r="L295" s="113">
        <v>1477</v>
      </c>
      <c r="M295" s="113" t="s">
        <v>2141</v>
      </c>
      <c r="N295" s="351"/>
    </row>
    <row r="296" spans="1:14">
      <c r="A296" s="113" t="s">
        <v>641</v>
      </c>
      <c r="B296" s="113" t="s">
        <v>384</v>
      </c>
      <c r="C296" s="113">
        <v>275</v>
      </c>
      <c r="D296" s="113">
        <v>290.89999999999998</v>
      </c>
      <c r="E296" s="113">
        <v>273.5</v>
      </c>
      <c r="F296" s="113">
        <v>283.3</v>
      </c>
      <c r="G296" s="113">
        <v>283.2</v>
      </c>
      <c r="H296" s="113">
        <v>273.2</v>
      </c>
      <c r="I296" s="113">
        <v>763565</v>
      </c>
      <c r="J296" s="113">
        <v>214213897.90000001</v>
      </c>
      <c r="K296" s="115">
        <v>43480</v>
      </c>
      <c r="L296" s="113">
        <v>9755</v>
      </c>
      <c r="M296" s="113" t="s">
        <v>642</v>
      </c>
      <c r="N296" s="351"/>
    </row>
    <row r="297" spans="1:14">
      <c r="A297" s="113" t="s">
        <v>59</v>
      </c>
      <c r="B297" s="113" t="s">
        <v>384</v>
      </c>
      <c r="C297" s="113">
        <v>1302.0999999999999</v>
      </c>
      <c r="D297" s="113">
        <v>1335</v>
      </c>
      <c r="E297" s="113">
        <v>1302.0999999999999</v>
      </c>
      <c r="F297" s="113">
        <v>1324.25</v>
      </c>
      <c r="G297" s="113">
        <v>1323.35</v>
      </c>
      <c r="H297" s="113">
        <v>1305.75</v>
      </c>
      <c r="I297" s="113">
        <v>325514</v>
      </c>
      <c r="J297" s="113">
        <v>431178777.05000001</v>
      </c>
      <c r="K297" s="115">
        <v>43480</v>
      </c>
      <c r="L297" s="113">
        <v>15886</v>
      </c>
      <c r="M297" s="113" t="s">
        <v>643</v>
      </c>
      <c r="N297" s="351"/>
    </row>
    <row r="298" spans="1:14">
      <c r="A298" s="113" t="s">
        <v>1855</v>
      </c>
      <c r="B298" s="113" t="s">
        <v>384</v>
      </c>
      <c r="C298" s="113">
        <v>21.9</v>
      </c>
      <c r="D298" s="113">
        <v>21.95</v>
      </c>
      <c r="E298" s="113">
        <v>21.5</v>
      </c>
      <c r="F298" s="113">
        <v>21.55</v>
      </c>
      <c r="G298" s="113">
        <v>21.5</v>
      </c>
      <c r="H298" s="113">
        <v>21.55</v>
      </c>
      <c r="I298" s="113">
        <v>27914</v>
      </c>
      <c r="J298" s="113">
        <v>603899.75</v>
      </c>
      <c r="K298" s="115">
        <v>43480</v>
      </c>
      <c r="L298" s="113">
        <v>79</v>
      </c>
      <c r="M298" s="113" t="s">
        <v>2007</v>
      </c>
      <c r="N298" s="351"/>
    </row>
    <row r="299" spans="1:14">
      <c r="A299" s="113" t="s">
        <v>2411</v>
      </c>
      <c r="B299" s="113" t="s">
        <v>384</v>
      </c>
      <c r="C299" s="113">
        <v>11</v>
      </c>
      <c r="D299" s="113">
        <v>11</v>
      </c>
      <c r="E299" s="113">
        <v>10.8</v>
      </c>
      <c r="F299" s="113">
        <v>10.9</v>
      </c>
      <c r="G299" s="113">
        <v>10.85</v>
      </c>
      <c r="H299" s="113">
        <v>10.9</v>
      </c>
      <c r="I299" s="113">
        <v>8791</v>
      </c>
      <c r="J299" s="113">
        <v>95988.15</v>
      </c>
      <c r="K299" s="115">
        <v>43480</v>
      </c>
      <c r="L299" s="113">
        <v>58</v>
      </c>
      <c r="M299" s="113" t="s">
        <v>2412</v>
      </c>
      <c r="N299" s="351"/>
    </row>
    <row r="300" spans="1:14">
      <c r="A300" s="113" t="s">
        <v>194</v>
      </c>
      <c r="B300" s="113" t="s">
        <v>384</v>
      </c>
      <c r="C300" s="113">
        <v>686</v>
      </c>
      <c r="D300" s="113">
        <v>686</v>
      </c>
      <c r="E300" s="113">
        <v>677.2</v>
      </c>
      <c r="F300" s="113">
        <v>681.7</v>
      </c>
      <c r="G300" s="113">
        <v>682</v>
      </c>
      <c r="H300" s="113">
        <v>682.3</v>
      </c>
      <c r="I300" s="113">
        <v>269267</v>
      </c>
      <c r="J300" s="113">
        <v>183595825.75</v>
      </c>
      <c r="K300" s="115">
        <v>43480</v>
      </c>
      <c r="L300" s="113">
        <v>12000</v>
      </c>
      <c r="M300" s="113" t="s">
        <v>2747</v>
      </c>
      <c r="N300" s="351"/>
    </row>
    <row r="301" spans="1:14">
      <c r="A301" s="113" t="s">
        <v>3490</v>
      </c>
      <c r="B301" s="113" t="s">
        <v>384</v>
      </c>
      <c r="C301" s="113">
        <v>49.85</v>
      </c>
      <c r="D301" s="113">
        <v>51.7</v>
      </c>
      <c r="E301" s="113">
        <v>49.05</v>
      </c>
      <c r="F301" s="113">
        <v>51.05</v>
      </c>
      <c r="G301" s="113">
        <v>51.7</v>
      </c>
      <c r="H301" s="113">
        <v>50</v>
      </c>
      <c r="I301" s="113">
        <v>2397</v>
      </c>
      <c r="J301" s="113">
        <v>120209.9</v>
      </c>
      <c r="K301" s="115">
        <v>43480</v>
      </c>
      <c r="L301" s="113">
        <v>24</v>
      </c>
      <c r="M301" s="113" t="s">
        <v>3491</v>
      </c>
      <c r="N301" s="351"/>
    </row>
    <row r="302" spans="1:14">
      <c r="A302" s="113" t="s">
        <v>2916</v>
      </c>
      <c r="B302" s="113" t="s">
        <v>384</v>
      </c>
      <c r="C302" s="113">
        <v>295.95</v>
      </c>
      <c r="D302" s="113">
        <v>296.75</v>
      </c>
      <c r="E302" s="113">
        <v>295</v>
      </c>
      <c r="F302" s="113">
        <v>295.60000000000002</v>
      </c>
      <c r="G302" s="113">
        <v>295.55</v>
      </c>
      <c r="H302" s="113">
        <v>297.89999999999998</v>
      </c>
      <c r="I302" s="113">
        <v>1820</v>
      </c>
      <c r="J302" s="113">
        <v>539182.69999999995</v>
      </c>
      <c r="K302" s="115">
        <v>43480</v>
      </c>
      <c r="L302" s="113">
        <v>144</v>
      </c>
      <c r="M302" s="113" t="s">
        <v>2917</v>
      </c>
      <c r="N302" s="351"/>
    </row>
    <row r="303" spans="1:14">
      <c r="A303" s="113" t="s">
        <v>2124</v>
      </c>
      <c r="B303" s="113" t="s">
        <v>384</v>
      </c>
      <c r="C303" s="113">
        <v>15.15</v>
      </c>
      <c r="D303" s="113">
        <v>15.45</v>
      </c>
      <c r="E303" s="113">
        <v>14.6</v>
      </c>
      <c r="F303" s="113">
        <v>14.65</v>
      </c>
      <c r="G303" s="113">
        <v>14.95</v>
      </c>
      <c r="H303" s="113">
        <v>14.85</v>
      </c>
      <c r="I303" s="113">
        <v>6807</v>
      </c>
      <c r="J303" s="113">
        <v>101175.5</v>
      </c>
      <c r="K303" s="115">
        <v>43480</v>
      </c>
      <c r="L303" s="113">
        <v>49</v>
      </c>
      <c r="M303" s="113" t="s">
        <v>2135</v>
      </c>
      <c r="N303" s="351"/>
    </row>
    <row r="304" spans="1:14">
      <c r="A304" s="113" t="s">
        <v>2413</v>
      </c>
      <c r="B304" s="113" t="s">
        <v>384</v>
      </c>
      <c r="C304" s="113">
        <v>68.849999999999994</v>
      </c>
      <c r="D304" s="113">
        <v>72</v>
      </c>
      <c r="E304" s="113">
        <v>66.25</v>
      </c>
      <c r="F304" s="113">
        <v>67.5</v>
      </c>
      <c r="G304" s="113">
        <v>67.5</v>
      </c>
      <c r="H304" s="113">
        <v>68.849999999999994</v>
      </c>
      <c r="I304" s="113">
        <v>104399</v>
      </c>
      <c r="J304" s="113">
        <v>7248878.9000000004</v>
      </c>
      <c r="K304" s="115">
        <v>43480</v>
      </c>
      <c r="L304" s="113">
        <v>1603</v>
      </c>
      <c r="M304" s="113" t="s">
        <v>2414</v>
      </c>
      <c r="N304" s="351"/>
    </row>
    <row r="305" spans="1:14">
      <c r="A305" s="113" t="s">
        <v>644</v>
      </c>
      <c r="B305" s="113" t="s">
        <v>384</v>
      </c>
      <c r="C305" s="113">
        <v>458.5</v>
      </c>
      <c r="D305" s="113">
        <v>460.3</v>
      </c>
      <c r="E305" s="113">
        <v>449.3</v>
      </c>
      <c r="F305" s="113">
        <v>456.4</v>
      </c>
      <c r="G305" s="113">
        <v>453.9</v>
      </c>
      <c r="H305" s="113">
        <v>454.85</v>
      </c>
      <c r="I305" s="113">
        <v>188333</v>
      </c>
      <c r="J305" s="113">
        <v>85674103.25</v>
      </c>
      <c r="K305" s="115">
        <v>43480</v>
      </c>
      <c r="L305" s="113">
        <v>4474</v>
      </c>
      <c r="M305" s="113" t="s">
        <v>645</v>
      </c>
      <c r="N305" s="351"/>
    </row>
    <row r="306" spans="1:14">
      <c r="A306" s="113" t="s">
        <v>646</v>
      </c>
      <c r="B306" s="113" t="s">
        <v>384</v>
      </c>
      <c r="C306" s="113">
        <v>29.1</v>
      </c>
      <c r="D306" s="113">
        <v>29.1</v>
      </c>
      <c r="E306" s="113">
        <v>28.55</v>
      </c>
      <c r="F306" s="113">
        <v>28.8</v>
      </c>
      <c r="G306" s="113">
        <v>28.75</v>
      </c>
      <c r="H306" s="113">
        <v>28.55</v>
      </c>
      <c r="I306" s="113">
        <v>177780</v>
      </c>
      <c r="J306" s="113">
        <v>5115552.5999999996</v>
      </c>
      <c r="K306" s="115">
        <v>43480</v>
      </c>
      <c r="L306" s="113">
        <v>719</v>
      </c>
      <c r="M306" s="113" t="s">
        <v>647</v>
      </c>
      <c r="N306" s="351"/>
    </row>
    <row r="307" spans="1:14">
      <c r="A307" s="113" t="s">
        <v>648</v>
      </c>
      <c r="B307" s="113" t="s">
        <v>384</v>
      </c>
      <c r="C307" s="113">
        <v>209.95</v>
      </c>
      <c r="D307" s="113">
        <v>210.05</v>
      </c>
      <c r="E307" s="113">
        <v>204.35</v>
      </c>
      <c r="F307" s="113">
        <v>208.9</v>
      </c>
      <c r="G307" s="113">
        <v>210</v>
      </c>
      <c r="H307" s="113">
        <v>206.95</v>
      </c>
      <c r="I307" s="113">
        <v>22605</v>
      </c>
      <c r="J307" s="113">
        <v>4702036.3499999996</v>
      </c>
      <c r="K307" s="115">
        <v>43480</v>
      </c>
      <c r="L307" s="113">
        <v>842</v>
      </c>
      <c r="M307" s="113" t="s">
        <v>649</v>
      </c>
      <c r="N307" s="351"/>
    </row>
    <row r="308" spans="1:14">
      <c r="A308" s="113" t="s">
        <v>2415</v>
      </c>
      <c r="B308" s="113" t="s">
        <v>384</v>
      </c>
      <c r="C308" s="113">
        <v>2.4</v>
      </c>
      <c r="D308" s="113">
        <v>2.5</v>
      </c>
      <c r="E308" s="113">
        <v>2.35</v>
      </c>
      <c r="F308" s="113">
        <v>2.4</v>
      </c>
      <c r="G308" s="113">
        <v>2.4500000000000002</v>
      </c>
      <c r="H308" s="113">
        <v>2.5</v>
      </c>
      <c r="I308" s="113">
        <v>59676</v>
      </c>
      <c r="J308" s="113">
        <v>143289.54999999999</v>
      </c>
      <c r="K308" s="115">
        <v>43480</v>
      </c>
      <c r="L308" s="113">
        <v>44</v>
      </c>
      <c r="M308" s="113" t="s">
        <v>2416</v>
      </c>
      <c r="N308" s="351"/>
    </row>
    <row r="309" spans="1:14">
      <c r="A309" s="113" t="s">
        <v>650</v>
      </c>
      <c r="B309" s="113" t="s">
        <v>384</v>
      </c>
      <c r="C309" s="113">
        <v>169.35</v>
      </c>
      <c r="D309" s="113">
        <v>174</v>
      </c>
      <c r="E309" s="113">
        <v>168.6</v>
      </c>
      <c r="F309" s="113">
        <v>172.3</v>
      </c>
      <c r="G309" s="113">
        <v>171.9</v>
      </c>
      <c r="H309" s="113">
        <v>167.65</v>
      </c>
      <c r="I309" s="113">
        <v>182546</v>
      </c>
      <c r="J309" s="113">
        <v>31189694.199999999</v>
      </c>
      <c r="K309" s="115">
        <v>43480</v>
      </c>
      <c r="L309" s="113">
        <v>7534</v>
      </c>
      <c r="M309" s="113" t="s">
        <v>651</v>
      </c>
      <c r="N309" s="351"/>
    </row>
    <row r="310" spans="1:14">
      <c r="A310" s="113" t="s">
        <v>652</v>
      </c>
      <c r="B310" s="113" t="s">
        <v>384</v>
      </c>
      <c r="C310" s="113">
        <v>23.9</v>
      </c>
      <c r="D310" s="113">
        <v>24.04</v>
      </c>
      <c r="E310" s="113">
        <v>23.7</v>
      </c>
      <c r="F310" s="113">
        <v>24.01</v>
      </c>
      <c r="G310" s="113">
        <v>24.01</v>
      </c>
      <c r="H310" s="113">
        <v>23.81</v>
      </c>
      <c r="I310" s="113">
        <v>2914886</v>
      </c>
      <c r="J310" s="113">
        <v>69893338.379999995</v>
      </c>
      <c r="K310" s="115">
        <v>43480</v>
      </c>
      <c r="L310" s="113">
        <v>1513</v>
      </c>
      <c r="M310" s="113" t="s">
        <v>653</v>
      </c>
      <c r="N310" s="351"/>
    </row>
    <row r="311" spans="1:14">
      <c r="A311" s="113" t="s">
        <v>2798</v>
      </c>
      <c r="B311" s="113" t="s">
        <v>384</v>
      </c>
      <c r="C311" s="113">
        <v>402</v>
      </c>
      <c r="D311" s="113">
        <v>408.85</v>
      </c>
      <c r="E311" s="113">
        <v>400.1</v>
      </c>
      <c r="F311" s="113">
        <v>404.75</v>
      </c>
      <c r="G311" s="113">
        <v>405</v>
      </c>
      <c r="H311" s="113">
        <v>402.75</v>
      </c>
      <c r="I311" s="113">
        <v>48655</v>
      </c>
      <c r="J311" s="113">
        <v>19744640.75</v>
      </c>
      <c r="K311" s="115">
        <v>43480</v>
      </c>
      <c r="L311" s="113">
        <v>4186</v>
      </c>
      <c r="M311" s="113" t="s">
        <v>2799</v>
      </c>
      <c r="N311" s="351"/>
    </row>
    <row r="312" spans="1:14">
      <c r="A312" s="113" t="s">
        <v>2076</v>
      </c>
      <c r="B312" s="113" t="s">
        <v>384</v>
      </c>
      <c r="C312" s="113">
        <v>141.1</v>
      </c>
      <c r="D312" s="113">
        <v>143</v>
      </c>
      <c r="E312" s="113">
        <v>141.1</v>
      </c>
      <c r="F312" s="113">
        <v>141.30000000000001</v>
      </c>
      <c r="G312" s="113">
        <v>141.1</v>
      </c>
      <c r="H312" s="113">
        <v>142.69999999999999</v>
      </c>
      <c r="I312" s="113">
        <v>2104</v>
      </c>
      <c r="J312" s="113">
        <v>298373.5</v>
      </c>
      <c r="K312" s="115">
        <v>43480</v>
      </c>
      <c r="L312" s="113">
        <v>53</v>
      </c>
      <c r="M312" s="113" t="s">
        <v>2077</v>
      </c>
      <c r="N312" s="351"/>
    </row>
    <row r="313" spans="1:14">
      <c r="A313" s="113" t="s">
        <v>192</v>
      </c>
      <c r="B313" s="113" t="s">
        <v>384</v>
      </c>
      <c r="C313" s="113">
        <v>1634.65</v>
      </c>
      <c r="D313" s="113">
        <v>1662.2</v>
      </c>
      <c r="E313" s="113">
        <v>1628.3</v>
      </c>
      <c r="F313" s="113">
        <v>1648.2</v>
      </c>
      <c r="G313" s="113">
        <v>1649</v>
      </c>
      <c r="H313" s="113">
        <v>1627.25</v>
      </c>
      <c r="I313" s="113">
        <v>3930</v>
      </c>
      <c r="J313" s="113">
        <v>6474280.5499999998</v>
      </c>
      <c r="K313" s="115">
        <v>43480</v>
      </c>
      <c r="L313" s="113">
        <v>985</v>
      </c>
      <c r="M313" s="113" t="s">
        <v>654</v>
      </c>
      <c r="N313" s="351"/>
    </row>
    <row r="314" spans="1:14">
      <c r="A314" s="113" t="s">
        <v>3555</v>
      </c>
      <c r="B314" s="113" t="s">
        <v>384</v>
      </c>
      <c r="C314" s="113">
        <v>2995</v>
      </c>
      <c r="D314" s="113">
        <v>3030</v>
      </c>
      <c r="E314" s="113">
        <v>2995</v>
      </c>
      <c r="F314" s="113">
        <v>3000</v>
      </c>
      <c r="G314" s="113">
        <v>3000</v>
      </c>
      <c r="H314" s="113">
        <v>2995</v>
      </c>
      <c r="I314" s="113">
        <v>23</v>
      </c>
      <c r="J314" s="113">
        <v>69115</v>
      </c>
      <c r="K314" s="115">
        <v>43480</v>
      </c>
      <c r="L314" s="113">
        <v>7</v>
      </c>
      <c r="M314" s="113" t="s">
        <v>3556</v>
      </c>
      <c r="N314" s="351"/>
    </row>
    <row r="315" spans="1:14">
      <c r="A315" s="113" t="s">
        <v>656</v>
      </c>
      <c r="B315" s="113" t="s">
        <v>384</v>
      </c>
      <c r="C315" s="113">
        <v>228.6</v>
      </c>
      <c r="D315" s="113">
        <v>228.95</v>
      </c>
      <c r="E315" s="113">
        <v>224.85</v>
      </c>
      <c r="F315" s="113">
        <v>225.6</v>
      </c>
      <c r="G315" s="113">
        <v>225.15</v>
      </c>
      <c r="H315" s="113">
        <v>227.5</v>
      </c>
      <c r="I315" s="113">
        <v>88185</v>
      </c>
      <c r="J315" s="113">
        <v>19972831.25</v>
      </c>
      <c r="K315" s="115">
        <v>43480</v>
      </c>
      <c r="L315" s="113">
        <v>7423</v>
      </c>
      <c r="M315" s="113" t="s">
        <v>657</v>
      </c>
      <c r="N315" s="351"/>
    </row>
    <row r="316" spans="1:14">
      <c r="A316" s="113" t="s">
        <v>658</v>
      </c>
      <c r="B316" s="113" t="s">
        <v>384</v>
      </c>
      <c r="C316" s="113">
        <v>43.4</v>
      </c>
      <c r="D316" s="113">
        <v>44.3</v>
      </c>
      <c r="E316" s="113">
        <v>42.6</v>
      </c>
      <c r="F316" s="113">
        <v>44.25</v>
      </c>
      <c r="G316" s="113">
        <v>44.3</v>
      </c>
      <c r="H316" s="113">
        <v>43.4</v>
      </c>
      <c r="I316" s="113">
        <v>4022</v>
      </c>
      <c r="J316" s="113">
        <v>175134</v>
      </c>
      <c r="K316" s="115">
        <v>43480</v>
      </c>
      <c r="L316" s="113">
        <v>53</v>
      </c>
      <c r="M316" s="113" t="s">
        <v>659</v>
      </c>
      <c r="N316" s="351"/>
    </row>
    <row r="317" spans="1:14">
      <c r="A317" s="113" t="s">
        <v>660</v>
      </c>
      <c r="B317" s="113" t="s">
        <v>384</v>
      </c>
      <c r="C317" s="113">
        <v>190</v>
      </c>
      <c r="D317" s="113">
        <v>190.05</v>
      </c>
      <c r="E317" s="113">
        <v>188.35</v>
      </c>
      <c r="F317" s="113">
        <v>189.45</v>
      </c>
      <c r="G317" s="113">
        <v>189</v>
      </c>
      <c r="H317" s="113">
        <v>189.4</v>
      </c>
      <c r="I317" s="113">
        <v>318410</v>
      </c>
      <c r="J317" s="113">
        <v>60335720.399999999</v>
      </c>
      <c r="K317" s="115">
        <v>43480</v>
      </c>
      <c r="L317" s="113">
        <v>4605</v>
      </c>
      <c r="M317" s="113" t="s">
        <v>2813</v>
      </c>
      <c r="N317" s="351"/>
    </row>
    <row r="318" spans="1:14">
      <c r="A318" s="113" t="s">
        <v>3567</v>
      </c>
      <c r="B318" s="113" t="s">
        <v>384</v>
      </c>
      <c r="C318" s="113">
        <v>13.8</v>
      </c>
      <c r="D318" s="113">
        <v>14.75</v>
      </c>
      <c r="E318" s="113">
        <v>13.75</v>
      </c>
      <c r="F318" s="113">
        <v>14.1</v>
      </c>
      <c r="G318" s="113">
        <v>13.8</v>
      </c>
      <c r="H318" s="113">
        <v>14.4</v>
      </c>
      <c r="I318" s="113">
        <v>5231</v>
      </c>
      <c r="J318" s="113">
        <v>74257.3</v>
      </c>
      <c r="K318" s="115">
        <v>43480</v>
      </c>
      <c r="L318" s="113">
        <v>23</v>
      </c>
      <c r="M318" s="113" t="s">
        <v>3568</v>
      </c>
      <c r="N318" s="351"/>
    </row>
    <row r="319" spans="1:14">
      <c r="A319" s="113" t="s">
        <v>345</v>
      </c>
      <c r="B319" s="113" t="s">
        <v>384</v>
      </c>
      <c r="C319" s="113">
        <v>855</v>
      </c>
      <c r="D319" s="113">
        <v>881</v>
      </c>
      <c r="E319" s="113">
        <v>851.05</v>
      </c>
      <c r="F319" s="113">
        <v>877.7</v>
      </c>
      <c r="G319" s="113">
        <v>879</v>
      </c>
      <c r="H319" s="113">
        <v>854.7</v>
      </c>
      <c r="I319" s="113">
        <v>1144967</v>
      </c>
      <c r="J319" s="113">
        <v>996211838.95000005</v>
      </c>
      <c r="K319" s="115">
        <v>43480</v>
      </c>
      <c r="L319" s="113">
        <v>26877</v>
      </c>
      <c r="M319" s="113" t="s">
        <v>661</v>
      </c>
      <c r="N319" s="351"/>
    </row>
    <row r="320" spans="1:14">
      <c r="A320" s="113" t="s">
        <v>1906</v>
      </c>
      <c r="B320" s="113" t="s">
        <v>384</v>
      </c>
      <c r="C320" s="113">
        <v>155.94999999999999</v>
      </c>
      <c r="D320" s="113">
        <v>157</v>
      </c>
      <c r="E320" s="113">
        <v>153</v>
      </c>
      <c r="F320" s="113">
        <v>153.4</v>
      </c>
      <c r="G320" s="113">
        <v>153.85</v>
      </c>
      <c r="H320" s="113">
        <v>155.75</v>
      </c>
      <c r="I320" s="113">
        <v>23578</v>
      </c>
      <c r="J320" s="113">
        <v>3642079.25</v>
      </c>
      <c r="K320" s="115">
        <v>43480</v>
      </c>
      <c r="L320" s="113">
        <v>469</v>
      </c>
      <c r="M320" s="113" t="s">
        <v>1907</v>
      </c>
      <c r="N320" s="351"/>
    </row>
    <row r="321" spans="1:14">
      <c r="A321" s="113" t="s">
        <v>3683</v>
      </c>
      <c r="B321" s="113" t="s">
        <v>3238</v>
      </c>
      <c r="C321" s="113">
        <v>0.9</v>
      </c>
      <c r="D321" s="113">
        <v>0.9</v>
      </c>
      <c r="E321" s="113">
        <v>0.9</v>
      </c>
      <c r="F321" s="113">
        <v>0.9</v>
      </c>
      <c r="G321" s="113">
        <v>0.9</v>
      </c>
      <c r="H321" s="113">
        <v>0.95</v>
      </c>
      <c r="I321" s="113">
        <v>1401</v>
      </c>
      <c r="J321" s="113">
        <v>1260.9000000000001</v>
      </c>
      <c r="K321" s="115">
        <v>43480</v>
      </c>
      <c r="L321" s="113">
        <v>3</v>
      </c>
      <c r="M321" s="113" t="s">
        <v>3684</v>
      </c>
      <c r="N321" s="351"/>
    </row>
    <row r="322" spans="1:14">
      <c r="A322" s="113" t="s">
        <v>3569</v>
      </c>
      <c r="B322" s="113" t="s">
        <v>384</v>
      </c>
      <c r="C322" s="113">
        <v>7.4</v>
      </c>
      <c r="D322" s="113">
        <v>7.4</v>
      </c>
      <c r="E322" s="113">
        <v>7.3</v>
      </c>
      <c r="F322" s="113">
        <v>7.3</v>
      </c>
      <c r="G322" s="113">
        <v>7.3</v>
      </c>
      <c r="H322" s="113">
        <v>7.65</v>
      </c>
      <c r="I322" s="113">
        <v>2638</v>
      </c>
      <c r="J322" s="113">
        <v>19277.400000000001</v>
      </c>
      <c r="K322" s="115">
        <v>43480</v>
      </c>
      <c r="L322" s="113">
        <v>14</v>
      </c>
      <c r="M322" s="113" t="s">
        <v>3570</v>
      </c>
      <c r="N322" s="351"/>
    </row>
    <row r="323" spans="1:14">
      <c r="A323" s="113" t="s">
        <v>662</v>
      </c>
      <c r="B323" s="113" t="s">
        <v>384</v>
      </c>
      <c r="C323" s="113">
        <v>41.6</v>
      </c>
      <c r="D323" s="113">
        <v>42.65</v>
      </c>
      <c r="E323" s="113">
        <v>41.5</v>
      </c>
      <c r="F323" s="113">
        <v>41.55</v>
      </c>
      <c r="G323" s="113">
        <v>41.55</v>
      </c>
      <c r="H323" s="113">
        <v>41.8</v>
      </c>
      <c r="I323" s="113">
        <v>2849</v>
      </c>
      <c r="J323" s="113">
        <v>119510.15</v>
      </c>
      <c r="K323" s="115">
        <v>43480</v>
      </c>
      <c r="L323" s="113">
        <v>27</v>
      </c>
      <c r="M323" s="113" t="s">
        <v>663</v>
      </c>
      <c r="N323" s="351"/>
    </row>
    <row r="324" spans="1:14">
      <c r="A324" s="113" t="s">
        <v>664</v>
      </c>
      <c r="B324" s="113" t="s">
        <v>384</v>
      </c>
      <c r="C324" s="113">
        <v>609.95000000000005</v>
      </c>
      <c r="D324" s="113">
        <v>619.95000000000005</v>
      </c>
      <c r="E324" s="113">
        <v>607</v>
      </c>
      <c r="F324" s="113">
        <v>614.6</v>
      </c>
      <c r="G324" s="113">
        <v>615</v>
      </c>
      <c r="H324" s="113">
        <v>600.9</v>
      </c>
      <c r="I324" s="113">
        <v>154270</v>
      </c>
      <c r="J324" s="113">
        <v>95050297.849999994</v>
      </c>
      <c r="K324" s="115">
        <v>43480</v>
      </c>
      <c r="L324" s="113">
        <v>6044</v>
      </c>
      <c r="M324" s="113" t="s">
        <v>665</v>
      </c>
      <c r="N324" s="351"/>
    </row>
    <row r="325" spans="1:14">
      <c r="A325" s="113" t="s">
        <v>666</v>
      </c>
      <c r="B325" s="113" t="s">
        <v>384</v>
      </c>
      <c r="C325" s="113">
        <v>40.5</v>
      </c>
      <c r="D325" s="113">
        <v>40.700000000000003</v>
      </c>
      <c r="E325" s="113">
        <v>40.1</v>
      </c>
      <c r="F325" s="113">
        <v>40.4</v>
      </c>
      <c r="G325" s="113">
        <v>40.549999999999997</v>
      </c>
      <c r="H325" s="113">
        <v>40.299999999999997</v>
      </c>
      <c r="I325" s="113">
        <v>566285</v>
      </c>
      <c r="J325" s="113">
        <v>22858745.5</v>
      </c>
      <c r="K325" s="115">
        <v>43480</v>
      </c>
      <c r="L325" s="113">
        <v>3332</v>
      </c>
      <c r="M325" s="113" t="s">
        <v>2006</v>
      </c>
      <c r="N325" s="351"/>
    </row>
    <row r="326" spans="1:14">
      <c r="A326" s="113" t="s">
        <v>60</v>
      </c>
      <c r="B326" s="113" t="s">
        <v>384</v>
      </c>
      <c r="C326" s="113">
        <v>434.9</v>
      </c>
      <c r="D326" s="113">
        <v>438</v>
      </c>
      <c r="E326" s="113">
        <v>424</v>
      </c>
      <c r="F326" s="113">
        <v>426.1</v>
      </c>
      <c r="G326" s="113">
        <v>424.95</v>
      </c>
      <c r="H326" s="113">
        <v>433.5</v>
      </c>
      <c r="I326" s="113">
        <v>4594571</v>
      </c>
      <c r="J326" s="113">
        <v>1978145054.3</v>
      </c>
      <c r="K326" s="115">
        <v>43480</v>
      </c>
      <c r="L326" s="113">
        <v>54301</v>
      </c>
      <c r="M326" s="113" t="s">
        <v>667</v>
      </c>
      <c r="N326" s="351"/>
    </row>
    <row r="327" spans="1:14">
      <c r="A327" s="113" t="s">
        <v>668</v>
      </c>
      <c r="B327" s="113" t="s">
        <v>384</v>
      </c>
      <c r="C327" s="113">
        <v>101</v>
      </c>
      <c r="D327" s="113">
        <v>104.4</v>
      </c>
      <c r="E327" s="113">
        <v>99.65</v>
      </c>
      <c r="F327" s="113">
        <v>103.35</v>
      </c>
      <c r="G327" s="113">
        <v>103.7</v>
      </c>
      <c r="H327" s="113">
        <v>100.2</v>
      </c>
      <c r="I327" s="113">
        <v>296739</v>
      </c>
      <c r="J327" s="113">
        <v>30479849.050000001</v>
      </c>
      <c r="K327" s="115">
        <v>43480</v>
      </c>
      <c r="L327" s="113">
        <v>6319</v>
      </c>
      <c r="M327" s="113" t="s">
        <v>669</v>
      </c>
      <c r="N327" s="351"/>
    </row>
    <row r="328" spans="1:14">
      <c r="A328" s="113" t="s">
        <v>1968</v>
      </c>
      <c r="B328" s="113" t="s">
        <v>384</v>
      </c>
      <c r="C328" s="113">
        <v>46.75</v>
      </c>
      <c r="D328" s="113">
        <v>47</v>
      </c>
      <c r="E328" s="113">
        <v>45.55</v>
      </c>
      <c r="F328" s="113">
        <v>46.75</v>
      </c>
      <c r="G328" s="113">
        <v>47</v>
      </c>
      <c r="H328" s="113">
        <v>45.65</v>
      </c>
      <c r="I328" s="113">
        <v>6538</v>
      </c>
      <c r="J328" s="113">
        <v>303338.55</v>
      </c>
      <c r="K328" s="115">
        <v>43480</v>
      </c>
      <c r="L328" s="113">
        <v>51</v>
      </c>
      <c r="M328" s="113" t="s">
        <v>3183</v>
      </c>
      <c r="N328" s="351"/>
    </row>
    <row r="329" spans="1:14">
      <c r="A329" s="113" t="s">
        <v>670</v>
      </c>
      <c r="B329" s="113" t="s">
        <v>384</v>
      </c>
      <c r="C329" s="113">
        <v>108.95</v>
      </c>
      <c r="D329" s="113">
        <v>112.55</v>
      </c>
      <c r="E329" s="113">
        <v>108.95</v>
      </c>
      <c r="F329" s="113">
        <v>111.5</v>
      </c>
      <c r="G329" s="113">
        <v>111.7</v>
      </c>
      <c r="H329" s="113">
        <v>109.05</v>
      </c>
      <c r="I329" s="113">
        <v>43756</v>
      </c>
      <c r="J329" s="113">
        <v>4858559.75</v>
      </c>
      <c r="K329" s="115">
        <v>43480</v>
      </c>
      <c r="L329" s="113">
        <v>626</v>
      </c>
      <c r="M329" s="113" t="s">
        <v>671</v>
      </c>
      <c r="N329" s="351"/>
    </row>
    <row r="330" spans="1:14">
      <c r="A330" s="113" t="s">
        <v>672</v>
      </c>
      <c r="B330" s="113" t="s">
        <v>384</v>
      </c>
      <c r="C330" s="113">
        <v>176.85</v>
      </c>
      <c r="D330" s="113">
        <v>182.4</v>
      </c>
      <c r="E330" s="113">
        <v>176.05</v>
      </c>
      <c r="F330" s="113">
        <v>179.45</v>
      </c>
      <c r="G330" s="113">
        <v>179</v>
      </c>
      <c r="H330" s="113">
        <v>176.05</v>
      </c>
      <c r="I330" s="113">
        <v>85666</v>
      </c>
      <c r="J330" s="113">
        <v>15451943.800000001</v>
      </c>
      <c r="K330" s="115">
        <v>43480</v>
      </c>
      <c r="L330" s="113">
        <v>1519</v>
      </c>
      <c r="M330" s="113" t="s">
        <v>673</v>
      </c>
      <c r="N330" s="351"/>
    </row>
    <row r="331" spans="1:14">
      <c r="A331" s="113" t="s">
        <v>1876</v>
      </c>
      <c r="B331" s="113" t="s">
        <v>384</v>
      </c>
      <c r="C331" s="113">
        <v>390.5</v>
      </c>
      <c r="D331" s="113">
        <v>396.35</v>
      </c>
      <c r="E331" s="113">
        <v>388.7</v>
      </c>
      <c r="F331" s="113">
        <v>392.1</v>
      </c>
      <c r="G331" s="113">
        <v>391.3</v>
      </c>
      <c r="H331" s="113">
        <v>390.2</v>
      </c>
      <c r="I331" s="113">
        <v>76557</v>
      </c>
      <c r="J331" s="113">
        <v>30097373.550000001</v>
      </c>
      <c r="K331" s="115">
        <v>43480</v>
      </c>
      <c r="L331" s="113">
        <v>5677</v>
      </c>
      <c r="M331" s="113" t="s">
        <v>1877</v>
      </c>
      <c r="N331" s="351"/>
    </row>
    <row r="332" spans="1:14">
      <c r="A332" s="113" t="s">
        <v>674</v>
      </c>
      <c r="B332" s="113" t="s">
        <v>3238</v>
      </c>
      <c r="C332" s="113">
        <v>27.5</v>
      </c>
      <c r="D332" s="113">
        <v>28.45</v>
      </c>
      <c r="E332" s="113">
        <v>26.7</v>
      </c>
      <c r="F332" s="113">
        <v>27.3</v>
      </c>
      <c r="G332" s="113">
        <v>27.65</v>
      </c>
      <c r="H332" s="113">
        <v>28</v>
      </c>
      <c r="I332" s="113">
        <v>120773</v>
      </c>
      <c r="J332" s="113">
        <v>3337090.85</v>
      </c>
      <c r="K332" s="115">
        <v>43480</v>
      </c>
      <c r="L332" s="113">
        <v>540</v>
      </c>
      <c r="M332" s="113" t="s">
        <v>675</v>
      </c>
      <c r="N332" s="351"/>
    </row>
    <row r="333" spans="1:14">
      <c r="A333" s="113" t="s">
        <v>3608</v>
      </c>
      <c r="B333" s="113" t="s">
        <v>384</v>
      </c>
      <c r="C333" s="113">
        <v>8.4</v>
      </c>
      <c r="D333" s="113">
        <v>8.4</v>
      </c>
      <c r="E333" s="113">
        <v>8.4</v>
      </c>
      <c r="F333" s="113">
        <v>8.4</v>
      </c>
      <c r="G333" s="113">
        <v>8.4</v>
      </c>
      <c r="H333" s="113">
        <v>8.8000000000000007</v>
      </c>
      <c r="I333" s="113">
        <v>48</v>
      </c>
      <c r="J333" s="113">
        <v>403.2</v>
      </c>
      <c r="K333" s="115">
        <v>43480</v>
      </c>
      <c r="L333" s="113">
        <v>1</v>
      </c>
      <c r="M333" s="113" t="s">
        <v>3609</v>
      </c>
      <c r="N333" s="351"/>
    </row>
    <row r="334" spans="1:14">
      <c r="A334" s="113" t="s">
        <v>2221</v>
      </c>
      <c r="B334" s="113" t="s">
        <v>384</v>
      </c>
      <c r="C334" s="113">
        <v>230</v>
      </c>
      <c r="D334" s="113">
        <v>231.95</v>
      </c>
      <c r="E334" s="113">
        <v>228.2</v>
      </c>
      <c r="F334" s="113">
        <v>229.4</v>
      </c>
      <c r="G334" s="113">
        <v>228.2</v>
      </c>
      <c r="H334" s="113">
        <v>229.1</v>
      </c>
      <c r="I334" s="113">
        <v>48739</v>
      </c>
      <c r="J334" s="113">
        <v>11201881.449999999</v>
      </c>
      <c r="K334" s="115">
        <v>43480</v>
      </c>
      <c r="L334" s="113">
        <v>1349</v>
      </c>
      <c r="M334" s="113" t="s">
        <v>2222</v>
      </c>
      <c r="N334" s="351"/>
    </row>
    <row r="335" spans="1:14">
      <c r="A335" s="113" t="s">
        <v>366</v>
      </c>
      <c r="B335" s="113" t="s">
        <v>384</v>
      </c>
      <c r="C335" s="113">
        <v>180.85</v>
      </c>
      <c r="D335" s="113">
        <v>184.8</v>
      </c>
      <c r="E335" s="113">
        <v>180</v>
      </c>
      <c r="F335" s="113">
        <v>183.1</v>
      </c>
      <c r="G335" s="113">
        <v>183.2</v>
      </c>
      <c r="H335" s="113">
        <v>180.2</v>
      </c>
      <c r="I335" s="113">
        <v>3939904</v>
      </c>
      <c r="J335" s="113">
        <v>719246346.29999995</v>
      </c>
      <c r="K335" s="115">
        <v>43480</v>
      </c>
      <c r="L335" s="113">
        <v>50925</v>
      </c>
      <c r="M335" s="113" t="s">
        <v>676</v>
      </c>
      <c r="N335" s="351"/>
    </row>
    <row r="336" spans="1:14">
      <c r="A336" s="113" t="s">
        <v>2918</v>
      </c>
      <c r="B336" s="113" t="s">
        <v>384</v>
      </c>
      <c r="C336" s="113">
        <v>75.900000000000006</v>
      </c>
      <c r="D336" s="113">
        <v>76</v>
      </c>
      <c r="E336" s="113">
        <v>74.2</v>
      </c>
      <c r="F336" s="113">
        <v>75</v>
      </c>
      <c r="G336" s="113">
        <v>74.2</v>
      </c>
      <c r="H336" s="113">
        <v>75</v>
      </c>
      <c r="I336" s="113">
        <v>16720</v>
      </c>
      <c r="J336" s="113">
        <v>1255798.3</v>
      </c>
      <c r="K336" s="115">
        <v>43480</v>
      </c>
      <c r="L336" s="113">
        <v>203</v>
      </c>
      <c r="M336" s="113" t="s">
        <v>2919</v>
      </c>
      <c r="N336" s="351"/>
    </row>
    <row r="337" spans="1:14">
      <c r="A337" s="113" t="s">
        <v>677</v>
      </c>
      <c r="B337" s="113" t="s">
        <v>384</v>
      </c>
      <c r="C337" s="113">
        <v>350.05</v>
      </c>
      <c r="D337" s="113">
        <v>359.15</v>
      </c>
      <c r="E337" s="113">
        <v>347.7</v>
      </c>
      <c r="F337" s="113">
        <v>357.45</v>
      </c>
      <c r="G337" s="113">
        <v>355.1</v>
      </c>
      <c r="H337" s="113">
        <v>348.5</v>
      </c>
      <c r="I337" s="113">
        <v>52544</v>
      </c>
      <c r="J337" s="113">
        <v>18580848.199999999</v>
      </c>
      <c r="K337" s="115">
        <v>43480</v>
      </c>
      <c r="L337" s="113">
        <v>4169</v>
      </c>
      <c r="M337" s="113" t="s">
        <v>678</v>
      </c>
      <c r="N337" s="351"/>
    </row>
    <row r="338" spans="1:14">
      <c r="A338" s="113" t="s">
        <v>2417</v>
      </c>
      <c r="B338" s="113" t="s">
        <v>384</v>
      </c>
      <c r="C338" s="113">
        <v>17.8</v>
      </c>
      <c r="D338" s="113">
        <v>18.3</v>
      </c>
      <c r="E338" s="113">
        <v>17.649999999999999</v>
      </c>
      <c r="F338" s="113">
        <v>18.100000000000001</v>
      </c>
      <c r="G338" s="113">
        <v>18.2</v>
      </c>
      <c r="H338" s="113">
        <v>17.8</v>
      </c>
      <c r="I338" s="113">
        <v>121101</v>
      </c>
      <c r="J338" s="113">
        <v>2191419.2999999998</v>
      </c>
      <c r="K338" s="115">
        <v>43480</v>
      </c>
      <c r="L338" s="113">
        <v>380</v>
      </c>
      <c r="M338" s="113" t="s">
        <v>2418</v>
      </c>
      <c r="N338" s="351"/>
    </row>
    <row r="339" spans="1:14">
      <c r="A339" s="113" t="s">
        <v>679</v>
      </c>
      <c r="B339" s="113" t="s">
        <v>384</v>
      </c>
      <c r="C339" s="113">
        <v>385</v>
      </c>
      <c r="D339" s="113">
        <v>390</v>
      </c>
      <c r="E339" s="113">
        <v>384</v>
      </c>
      <c r="F339" s="113">
        <v>387.15</v>
      </c>
      <c r="G339" s="113">
        <v>389</v>
      </c>
      <c r="H339" s="113">
        <v>385</v>
      </c>
      <c r="I339" s="113">
        <v>3835</v>
      </c>
      <c r="J339" s="113">
        <v>1480420.55</v>
      </c>
      <c r="K339" s="115">
        <v>43480</v>
      </c>
      <c r="L339" s="113">
        <v>84</v>
      </c>
      <c r="M339" s="113" t="s">
        <v>2196</v>
      </c>
      <c r="N339" s="351"/>
    </row>
    <row r="340" spans="1:14">
      <c r="A340" s="113" t="s">
        <v>680</v>
      </c>
      <c r="B340" s="113" t="s">
        <v>384</v>
      </c>
      <c r="C340" s="113">
        <v>144.55000000000001</v>
      </c>
      <c r="D340" s="113">
        <v>147.5</v>
      </c>
      <c r="E340" s="113">
        <v>142.75</v>
      </c>
      <c r="F340" s="113">
        <v>143.25</v>
      </c>
      <c r="G340" s="113">
        <v>143</v>
      </c>
      <c r="H340" s="113">
        <v>142.5</v>
      </c>
      <c r="I340" s="113">
        <v>264466</v>
      </c>
      <c r="J340" s="113">
        <v>38365618.75</v>
      </c>
      <c r="K340" s="115">
        <v>43480</v>
      </c>
      <c r="L340" s="113">
        <v>2784</v>
      </c>
      <c r="M340" s="113" t="s">
        <v>681</v>
      </c>
      <c r="N340" s="351"/>
    </row>
    <row r="341" spans="1:14">
      <c r="A341" s="113" t="s">
        <v>682</v>
      </c>
      <c r="B341" s="113" t="s">
        <v>384</v>
      </c>
      <c r="C341" s="113">
        <v>222.5</v>
      </c>
      <c r="D341" s="113">
        <v>222.5</v>
      </c>
      <c r="E341" s="113">
        <v>217.3</v>
      </c>
      <c r="F341" s="113">
        <v>219.45</v>
      </c>
      <c r="G341" s="113">
        <v>218.3</v>
      </c>
      <c r="H341" s="113">
        <v>217.6</v>
      </c>
      <c r="I341" s="113">
        <v>64818</v>
      </c>
      <c r="J341" s="113">
        <v>14201495.4</v>
      </c>
      <c r="K341" s="115">
        <v>43480</v>
      </c>
      <c r="L341" s="113">
        <v>1106</v>
      </c>
      <c r="M341" s="113" t="s">
        <v>2920</v>
      </c>
      <c r="N341" s="351"/>
    </row>
    <row r="342" spans="1:14">
      <c r="A342" s="113" t="s">
        <v>379</v>
      </c>
      <c r="B342" s="113" t="s">
        <v>384</v>
      </c>
      <c r="C342" s="113">
        <v>126.5</v>
      </c>
      <c r="D342" s="113">
        <v>126.5</v>
      </c>
      <c r="E342" s="113">
        <v>119.25</v>
      </c>
      <c r="F342" s="113">
        <v>121.75</v>
      </c>
      <c r="G342" s="113">
        <v>122</v>
      </c>
      <c r="H342" s="113">
        <v>123.25</v>
      </c>
      <c r="I342" s="113">
        <v>10539</v>
      </c>
      <c r="J342" s="113">
        <v>1281574.1499999999</v>
      </c>
      <c r="K342" s="115">
        <v>43480</v>
      </c>
      <c r="L342" s="113">
        <v>377</v>
      </c>
      <c r="M342" s="113" t="s">
        <v>683</v>
      </c>
      <c r="N342" s="351"/>
    </row>
    <row r="343" spans="1:14">
      <c r="A343" s="113" t="s">
        <v>684</v>
      </c>
      <c r="B343" s="113" t="s">
        <v>384</v>
      </c>
      <c r="C343" s="113">
        <v>257.7</v>
      </c>
      <c r="D343" s="113">
        <v>260.25</v>
      </c>
      <c r="E343" s="113">
        <v>256</v>
      </c>
      <c r="F343" s="113">
        <v>257.45</v>
      </c>
      <c r="G343" s="113">
        <v>256.60000000000002</v>
      </c>
      <c r="H343" s="113">
        <v>256.39999999999998</v>
      </c>
      <c r="I343" s="113">
        <v>655760</v>
      </c>
      <c r="J343" s="113">
        <v>169365986</v>
      </c>
      <c r="K343" s="115">
        <v>43480</v>
      </c>
      <c r="L343" s="113">
        <v>7903</v>
      </c>
      <c r="M343" s="113" t="s">
        <v>685</v>
      </c>
      <c r="N343" s="351"/>
    </row>
    <row r="344" spans="1:14">
      <c r="A344" s="113" t="s">
        <v>3524</v>
      </c>
      <c r="B344" s="113" t="s">
        <v>384</v>
      </c>
      <c r="C344" s="113">
        <v>76</v>
      </c>
      <c r="D344" s="113">
        <v>80</v>
      </c>
      <c r="E344" s="113">
        <v>76</v>
      </c>
      <c r="F344" s="113">
        <v>80</v>
      </c>
      <c r="G344" s="113">
        <v>80</v>
      </c>
      <c r="H344" s="113">
        <v>77.099999999999994</v>
      </c>
      <c r="I344" s="113">
        <v>168</v>
      </c>
      <c r="J344" s="113">
        <v>13360</v>
      </c>
      <c r="K344" s="115">
        <v>43480</v>
      </c>
      <c r="L344" s="113">
        <v>10</v>
      </c>
      <c r="M344" s="113" t="s">
        <v>3525</v>
      </c>
      <c r="N344" s="351"/>
    </row>
    <row r="345" spans="1:14">
      <c r="A345" s="113" t="s">
        <v>686</v>
      </c>
      <c r="B345" s="113" t="s">
        <v>384</v>
      </c>
      <c r="C345" s="113">
        <v>70.150000000000006</v>
      </c>
      <c r="D345" s="113">
        <v>70.400000000000006</v>
      </c>
      <c r="E345" s="113">
        <v>70.05</v>
      </c>
      <c r="F345" s="113">
        <v>70.25</v>
      </c>
      <c r="G345" s="113">
        <v>70.25</v>
      </c>
      <c r="H345" s="113">
        <v>69.900000000000006</v>
      </c>
      <c r="I345" s="113">
        <v>186675</v>
      </c>
      <c r="J345" s="113">
        <v>13106962.25</v>
      </c>
      <c r="K345" s="115">
        <v>43480</v>
      </c>
      <c r="L345" s="113">
        <v>2123</v>
      </c>
      <c r="M345" s="113" t="s">
        <v>687</v>
      </c>
      <c r="N345" s="351"/>
    </row>
    <row r="346" spans="1:14">
      <c r="A346" s="113" t="s">
        <v>688</v>
      </c>
      <c r="B346" s="113" t="s">
        <v>384</v>
      </c>
      <c r="C346" s="113">
        <v>13.55</v>
      </c>
      <c r="D346" s="113">
        <v>13.8</v>
      </c>
      <c r="E346" s="113">
        <v>13.5</v>
      </c>
      <c r="F346" s="113">
        <v>13.6</v>
      </c>
      <c r="G346" s="113">
        <v>13.6</v>
      </c>
      <c r="H346" s="113">
        <v>13.55</v>
      </c>
      <c r="I346" s="113">
        <v>1477604</v>
      </c>
      <c r="J346" s="113">
        <v>20159636.199999999</v>
      </c>
      <c r="K346" s="115">
        <v>43480</v>
      </c>
      <c r="L346" s="113">
        <v>2062</v>
      </c>
      <c r="M346" s="113" t="s">
        <v>689</v>
      </c>
      <c r="N346" s="351"/>
    </row>
    <row r="347" spans="1:14">
      <c r="A347" s="113" t="s">
        <v>2600</v>
      </c>
      <c r="B347" s="113" t="s">
        <v>384</v>
      </c>
      <c r="C347" s="113">
        <v>253.95</v>
      </c>
      <c r="D347" s="113">
        <v>257.3</v>
      </c>
      <c r="E347" s="113">
        <v>248</v>
      </c>
      <c r="F347" s="113">
        <v>248.7</v>
      </c>
      <c r="G347" s="113">
        <v>248</v>
      </c>
      <c r="H347" s="113">
        <v>253.6</v>
      </c>
      <c r="I347" s="113">
        <v>4440</v>
      </c>
      <c r="J347" s="113">
        <v>1112408.3500000001</v>
      </c>
      <c r="K347" s="115">
        <v>43480</v>
      </c>
      <c r="L347" s="113">
        <v>193</v>
      </c>
      <c r="M347" s="113" t="s">
        <v>2601</v>
      </c>
      <c r="N347" s="351"/>
    </row>
    <row r="348" spans="1:14">
      <c r="A348" s="113" t="s">
        <v>1989</v>
      </c>
      <c r="B348" s="113" t="s">
        <v>384</v>
      </c>
      <c r="C348" s="113">
        <v>198</v>
      </c>
      <c r="D348" s="113">
        <v>202</v>
      </c>
      <c r="E348" s="113">
        <v>198</v>
      </c>
      <c r="F348" s="113">
        <v>201.45</v>
      </c>
      <c r="G348" s="113">
        <v>201</v>
      </c>
      <c r="H348" s="113">
        <v>198.1</v>
      </c>
      <c r="I348" s="113">
        <v>5246</v>
      </c>
      <c r="J348" s="113">
        <v>1050125.95</v>
      </c>
      <c r="K348" s="115">
        <v>43480</v>
      </c>
      <c r="L348" s="113">
        <v>74</v>
      </c>
      <c r="M348" s="113" t="s">
        <v>3187</v>
      </c>
      <c r="N348" s="351"/>
    </row>
    <row r="349" spans="1:14">
      <c r="A349" s="113" t="s">
        <v>690</v>
      </c>
      <c r="B349" s="113" t="s">
        <v>384</v>
      </c>
      <c r="C349" s="113">
        <v>169.55</v>
      </c>
      <c r="D349" s="113">
        <v>184.9</v>
      </c>
      <c r="E349" s="113">
        <v>169.05</v>
      </c>
      <c r="F349" s="113">
        <v>180.65</v>
      </c>
      <c r="G349" s="113">
        <v>181</v>
      </c>
      <c r="H349" s="113">
        <v>170.5</v>
      </c>
      <c r="I349" s="113">
        <v>1651220</v>
      </c>
      <c r="J349" s="113">
        <v>296895921.05000001</v>
      </c>
      <c r="K349" s="115">
        <v>43480</v>
      </c>
      <c r="L349" s="113">
        <v>16256</v>
      </c>
      <c r="M349" s="113" t="s">
        <v>691</v>
      </c>
      <c r="N349" s="351"/>
    </row>
    <row r="350" spans="1:14">
      <c r="A350" s="113" t="s">
        <v>3267</v>
      </c>
      <c r="B350" s="113" t="s">
        <v>384</v>
      </c>
      <c r="C350" s="113">
        <v>17.25</v>
      </c>
      <c r="D350" s="113">
        <v>17.850000000000001</v>
      </c>
      <c r="E350" s="113">
        <v>17.100000000000001</v>
      </c>
      <c r="F350" s="113">
        <v>17.649999999999999</v>
      </c>
      <c r="G350" s="113">
        <v>17.649999999999999</v>
      </c>
      <c r="H350" s="113">
        <v>17.350000000000001</v>
      </c>
      <c r="I350" s="113">
        <v>184897</v>
      </c>
      <c r="J350" s="113">
        <v>3266463.8</v>
      </c>
      <c r="K350" s="115">
        <v>43480</v>
      </c>
      <c r="L350" s="113">
        <v>431</v>
      </c>
      <c r="M350" s="113" t="s">
        <v>3268</v>
      </c>
      <c r="N350" s="351"/>
    </row>
    <row r="351" spans="1:14">
      <c r="A351" s="113" t="s">
        <v>692</v>
      </c>
      <c r="B351" s="113" t="s">
        <v>384</v>
      </c>
      <c r="C351" s="113">
        <v>423.2</v>
      </c>
      <c r="D351" s="113">
        <v>427</v>
      </c>
      <c r="E351" s="113">
        <v>421.1</v>
      </c>
      <c r="F351" s="113">
        <v>423.8</v>
      </c>
      <c r="G351" s="113">
        <v>423</v>
      </c>
      <c r="H351" s="113">
        <v>424.8</v>
      </c>
      <c r="I351" s="113">
        <v>3052</v>
      </c>
      <c r="J351" s="113">
        <v>1295359</v>
      </c>
      <c r="K351" s="115">
        <v>43480</v>
      </c>
      <c r="L351" s="113">
        <v>410</v>
      </c>
      <c r="M351" s="113" t="s">
        <v>693</v>
      </c>
      <c r="N351" s="351"/>
    </row>
    <row r="352" spans="1:14">
      <c r="A352" s="113" t="s">
        <v>2676</v>
      </c>
      <c r="B352" s="113" t="s">
        <v>384</v>
      </c>
      <c r="C352" s="113">
        <v>11.9</v>
      </c>
      <c r="D352" s="113">
        <v>12.25</v>
      </c>
      <c r="E352" s="113">
        <v>11.6</v>
      </c>
      <c r="F352" s="113">
        <v>12.15</v>
      </c>
      <c r="G352" s="113">
        <v>12.05</v>
      </c>
      <c r="H352" s="113">
        <v>11.7</v>
      </c>
      <c r="I352" s="113">
        <v>6534</v>
      </c>
      <c r="J352" s="113">
        <v>78957.649999999994</v>
      </c>
      <c r="K352" s="115">
        <v>43480</v>
      </c>
      <c r="L352" s="113">
        <v>49</v>
      </c>
      <c r="M352" s="113" t="s">
        <v>2677</v>
      </c>
      <c r="N352" s="351"/>
    </row>
    <row r="353" spans="1:14">
      <c r="A353" s="113" t="s">
        <v>232</v>
      </c>
      <c r="B353" s="113" t="s">
        <v>384</v>
      </c>
      <c r="C353" s="113">
        <v>221.25</v>
      </c>
      <c r="D353" s="113">
        <v>225.5</v>
      </c>
      <c r="E353" s="113">
        <v>221.2</v>
      </c>
      <c r="F353" s="113">
        <v>223.75</v>
      </c>
      <c r="G353" s="113">
        <v>224</v>
      </c>
      <c r="H353" s="113">
        <v>220.9</v>
      </c>
      <c r="I353" s="113">
        <v>3888640</v>
      </c>
      <c r="J353" s="113">
        <v>868840850.85000002</v>
      </c>
      <c r="K353" s="115">
        <v>43480</v>
      </c>
      <c r="L353" s="113">
        <v>32652</v>
      </c>
      <c r="M353" s="113" t="s">
        <v>694</v>
      </c>
      <c r="N353" s="351"/>
    </row>
    <row r="354" spans="1:14">
      <c r="A354" s="113" t="s">
        <v>695</v>
      </c>
      <c r="B354" s="113" t="s">
        <v>384</v>
      </c>
      <c r="C354" s="113">
        <v>264</v>
      </c>
      <c r="D354" s="113">
        <v>264</v>
      </c>
      <c r="E354" s="113">
        <v>258.7</v>
      </c>
      <c r="F354" s="113">
        <v>261.89999999999998</v>
      </c>
      <c r="G354" s="113">
        <v>262</v>
      </c>
      <c r="H354" s="113">
        <v>256.7</v>
      </c>
      <c r="I354" s="113">
        <v>557</v>
      </c>
      <c r="J354" s="113">
        <v>145646.29999999999</v>
      </c>
      <c r="K354" s="115">
        <v>43480</v>
      </c>
      <c r="L354" s="113">
        <v>52</v>
      </c>
      <c r="M354" s="113" t="s">
        <v>696</v>
      </c>
      <c r="N354" s="351"/>
    </row>
    <row r="355" spans="1:14">
      <c r="A355" s="113" t="s">
        <v>2921</v>
      </c>
      <c r="B355" s="113" t="s">
        <v>384</v>
      </c>
      <c r="C355" s="113">
        <v>1030.8499999999999</v>
      </c>
      <c r="D355" s="113">
        <v>1040.95</v>
      </c>
      <c r="E355" s="113">
        <v>1025</v>
      </c>
      <c r="F355" s="113">
        <v>1033.7</v>
      </c>
      <c r="G355" s="113">
        <v>1040.8499999999999</v>
      </c>
      <c r="H355" s="113">
        <v>1034</v>
      </c>
      <c r="I355" s="113">
        <v>166</v>
      </c>
      <c r="J355" s="113">
        <v>171829.65</v>
      </c>
      <c r="K355" s="115">
        <v>43480</v>
      </c>
      <c r="L355" s="113">
        <v>57</v>
      </c>
      <c r="M355" s="113" t="s">
        <v>2922</v>
      </c>
      <c r="N355" s="351"/>
    </row>
    <row r="356" spans="1:14">
      <c r="A356" s="113" t="s">
        <v>697</v>
      </c>
      <c r="B356" s="113" t="s">
        <v>384</v>
      </c>
      <c r="C356" s="113">
        <v>375.55</v>
      </c>
      <c r="D356" s="113">
        <v>388</v>
      </c>
      <c r="E356" s="113">
        <v>375.05</v>
      </c>
      <c r="F356" s="113">
        <v>378.75</v>
      </c>
      <c r="G356" s="113">
        <v>375.05</v>
      </c>
      <c r="H356" s="113">
        <v>387</v>
      </c>
      <c r="I356" s="113">
        <v>206</v>
      </c>
      <c r="J356" s="113">
        <v>78043.55</v>
      </c>
      <c r="K356" s="115">
        <v>43480</v>
      </c>
      <c r="L356" s="113">
        <v>24</v>
      </c>
      <c r="M356" s="113" t="s">
        <v>698</v>
      </c>
      <c r="N356" s="351"/>
    </row>
    <row r="357" spans="1:14">
      <c r="A357" s="113" t="s">
        <v>2419</v>
      </c>
      <c r="B357" s="113" t="s">
        <v>384</v>
      </c>
      <c r="C357" s="113">
        <v>4.7</v>
      </c>
      <c r="D357" s="113">
        <v>5.05</v>
      </c>
      <c r="E357" s="113">
        <v>4.7</v>
      </c>
      <c r="F357" s="113">
        <v>4.8</v>
      </c>
      <c r="G357" s="113">
        <v>4.8</v>
      </c>
      <c r="H357" s="113">
        <v>4.9000000000000004</v>
      </c>
      <c r="I357" s="113">
        <v>60088</v>
      </c>
      <c r="J357" s="113">
        <v>293584.84999999998</v>
      </c>
      <c r="K357" s="115">
        <v>43480</v>
      </c>
      <c r="L357" s="113">
        <v>163</v>
      </c>
      <c r="M357" s="113" t="s">
        <v>2420</v>
      </c>
      <c r="N357" s="351"/>
    </row>
    <row r="358" spans="1:14">
      <c r="A358" s="113" t="s">
        <v>61</v>
      </c>
      <c r="B358" s="113" t="s">
        <v>384</v>
      </c>
      <c r="C358" s="113">
        <v>37.65</v>
      </c>
      <c r="D358" s="113">
        <v>38</v>
      </c>
      <c r="E358" s="113">
        <v>35.65</v>
      </c>
      <c r="F358" s="113">
        <v>35.950000000000003</v>
      </c>
      <c r="G358" s="113">
        <v>35.950000000000003</v>
      </c>
      <c r="H358" s="113">
        <v>37.65</v>
      </c>
      <c r="I358" s="113">
        <v>12700641</v>
      </c>
      <c r="J358" s="113">
        <v>462326795.89999998</v>
      </c>
      <c r="K358" s="115">
        <v>43480</v>
      </c>
      <c r="L358" s="113">
        <v>19054</v>
      </c>
      <c r="M358" s="113" t="s">
        <v>699</v>
      </c>
      <c r="N358" s="351"/>
    </row>
    <row r="359" spans="1:14">
      <c r="A359" s="113" t="s">
        <v>62</v>
      </c>
      <c r="B359" s="113" t="s">
        <v>384</v>
      </c>
      <c r="C359" s="113">
        <v>1531</v>
      </c>
      <c r="D359" s="113">
        <v>1535</v>
      </c>
      <c r="E359" s="113">
        <v>1515.5</v>
      </c>
      <c r="F359" s="113">
        <v>1522.2</v>
      </c>
      <c r="G359" s="113">
        <v>1520</v>
      </c>
      <c r="H359" s="113">
        <v>1530.45</v>
      </c>
      <c r="I359" s="113">
        <v>383535</v>
      </c>
      <c r="J359" s="113">
        <v>584953737</v>
      </c>
      <c r="K359" s="115">
        <v>43480</v>
      </c>
      <c r="L359" s="113">
        <v>16852</v>
      </c>
      <c r="M359" s="113" t="s">
        <v>700</v>
      </c>
      <c r="N359" s="351"/>
    </row>
    <row r="360" spans="1:14">
      <c r="A360" s="113" t="s">
        <v>2201</v>
      </c>
      <c r="B360" s="113" t="s">
        <v>384</v>
      </c>
      <c r="C360" s="113">
        <v>2076</v>
      </c>
      <c r="D360" s="113">
        <v>2188.6999999999998</v>
      </c>
      <c r="E360" s="113">
        <v>2069</v>
      </c>
      <c r="F360" s="113">
        <v>2166.9</v>
      </c>
      <c r="G360" s="113">
        <v>2165.1</v>
      </c>
      <c r="H360" s="113">
        <v>2051.1999999999998</v>
      </c>
      <c r="I360" s="113">
        <v>44591</v>
      </c>
      <c r="J360" s="113">
        <v>95848715.450000003</v>
      </c>
      <c r="K360" s="115">
        <v>43480</v>
      </c>
      <c r="L360" s="113">
        <v>7055</v>
      </c>
      <c r="M360" s="113" t="s">
        <v>2205</v>
      </c>
      <c r="N360" s="351"/>
    </row>
    <row r="361" spans="1:14">
      <c r="A361" s="113" t="s">
        <v>63</v>
      </c>
      <c r="B361" s="113" t="s">
        <v>384</v>
      </c>
      <c r="C361" s="113">
        <v>182.5</v>
      </c>
      <c r="D361" s="113">
        <v>187.2</v>
      </c>
      <c r="E361" s="113">
        <v>182</v>
      </c>
      <c r="F361" s="113">
        <v>185.95</v>
      </c>
      <c r="G361" s="113">
        <v>185.85</v>
      </c>
      <c r="H361" s="113">
        <v>181.15</v>
      </c>
      <c r="I361" s="113">
        <v>4060162</v>
      </c>
      <c r="J361" s="113">
        <v>747184664.04999995</v>
      </c>
      <c r="K361" s="115">
        <v>43480</v>
      </c>
      <c r="L361" s="113">
        <v>27574</v>
      </c>
      <c r="M361" s="113" t="s">
        <v>701</v>
      </c>
      <c r="N361" s="351"/>
    </row>
    <row r="362" spans="1:14">
      <c r="A362" s="113" t="s">
        <v>2678</v>
      </c>
      <c r="B362" s="113" t="s">
        <v>384</v>
      </c>
      <c r="C362" s="113">
        <v>80.3</v>
      </c>
      <c r="D362" s="113">
        <v>83.5</v>
      </c>
      <c r="E362" s="113">
        <v>79.25</v>
      </c>
      <c r="F362" s="113">
        <v>82.15</v>
      </c>
      <c r="G362" s="113">
        <v>82.6</v>
      </c>
      <c r="H362" s="113">
        <v>80.2</v>
      </c>
      <c r="I362" s="113">
        <v>109997</v>
      </c>
      <c r="J362" s="113">
        <v>9000237.5999999996</v>
      </c>
      <c r="K362" s="115">
        <v>43480</v>
      </c>
      <c r="L362" s="113">
        <v>1436</v>
      </c>
      <c r="M362" s="113" t="s">
        <v>2679</v>
      </c>
      <c r="N362" s="351"/>
    </row>
    <row r="363" spans="1:14">
      <c r="A363" s="113" t="s">
        <v>2029</v>
      </c>
      <c r="B363" s="113" t="s">
        <v>384</v>
      </c>
      <c r="C363" s="113">
        <v>1385</v>
      </c>
      <c r="D363" s="113">
        <v>1415</v>
      </c>
      <c r="E363" s="113">
        <v>1372</v>
      </c>
      <c r="F363" s="113">
        <v>1390</v>
      </c>
      <c r="G363" s="113">
        <v>1386.8</v>
      </c>
      <c r="H363" s="113">
        <v>1397.4</v>
      </c>
      <c r="I363" s="113">
        <v>1829490</v>
      </c>
      <c r="J363" s="113">
        <v>2549252925.0500002</v>
      </c>
      <c r="K363" s="115">
        <v>43480</v>
      </c>
      <c r="L363" s="113">
        <v>85245</v>
      </c>
      <c r="M363" s="113" t="s">
        <v>2030</v>
      </c>
      <c r="N363" s="351"/>
    </row>
    <row r="364" spans="1:14">
      <c r="A364" s="113" t="s">
        <v>2340</v>
      </c>
      <c r="B364" s="113" t="s">
        <v>3238</v>
      </c>
      <c r="C364" s="113">
        <v>6</v>
      </c>
      <c r="D364" s="113">
        <v>6.3</v>
      </c>
      <c r="E364" s="113">
        <v>6</v>
      </c>
      <c r="F364" s="113">
        <v>6.25</v>
      </c>
      <c r="G364" s="113">
        <v>6.25</v>
      </c>
      <c r="H364" s="113">
        <v>6.3</v>
      </c>
      <c r="I364" s="113">
        <v>2501</v>
      </c>
      <c r="J364" s="113">
        <v>15245.5</v>
      </c>
      <c r="K364" s="115">
        <v>43480</v>
      </c>
      <c r="L364" s="113">
        <v>18</v>
      </c>
      <c r="M364" s="113" t="s">
        <v>2341</v>
      </c>
      <c r="N364" s="351"/>
    </row>
    <row r="365" spans="1:14">
      <c r="A365" s="113" t="s">
        <v>2078</v>
      </c>
      <c r="B365" s="113" t="s">
        <v>384</v>
      </c>
      <c r="C365" s="113">
        <v>302.25</v>
      </c>
      <c r="D365" s="113">
        <v>302.25</v>
      </c>
      <c r="E365" s="113">
        <v>291.64999999999998</v>
      </c>
      <c r="F365" s="113">
        <v>295.89999999999998</v>
      </c>
      <c r="G365" s="113">
        <v>295.89999999999998</v>
      </c>
      <c r="H365" s="113">
        <v>295.7</v>
      </c>
      <c r="I365" s="113">
        <v>7959</v>
      </c>
      <c r="J365" s="113">
        <v>2362125.1</v>
      </c>
      <c r="K365" s="115">
        <v>43480</v>
      </c>
      <c r="L365" s="113">
        <v>340</v>
      </c>
      <c r="M365" s="113" t="s">
        <v>2194</v>
      </c>
      <c r="N365" s="351"/>
    </row>
    <row r="366" spans="1:14">
      <c r="A366" s="113" t="s">
        <v>702</v>
      </c>
      <c r="B366" s="113" t="s">
        <v>384</v>
      </c>
      <c r="C366" s="113">
        <v>55.8</v>
      </c>
      <c r="D366" s="113">
        <v>56.15</v>
      </c>
      <c r="E366" s="113">
        <v>53.7</v>
      </c>
      <c r="F366" s="113">
        <v>54</v>
      </c>
      <c r="G366" s="113">
        <v>53.75</v>
      </c>
      <c r="H366" s="113">
        <v>54.75</v>
      </c>
      <c r="I366" s="113">
        <v>127616</v>
      </c>
      <c r="J366" s="113">
        <v>6965654.2000000002</v>
      </c>
      <c r="K366" s="115">
        <v>43480</v>
      </c>
      <c r="L366" s="113">
        <v>4418</v>
      </c>
      <c r="M366" s="113" t="s">
        <v>703</v>
      </c>
      <c r="N366" s="351"/>
    </row>
    <row r="367" spans="1:14">
      <c r="A367" s="113" t="s">
        <v>2421</v>
      </c>
      <c r="B367" s="113" t="s">
        <v>384</v>
      </c>
      <c r="C367" s="113">
        <v>42</v>
      </c>
      <c r="D367" s="113">
        <v>43.6</v>
      </c>
      <c r="E367" s="113">
        <v>41.45</v>
      </c>
      <c r="F367" s="113">
        <v>42.9</v>
      </c>
      <c r="G367" s="113">
        <v>43.2</v>
      </c>
      <c r="H367" s="113">
        <v>42.45</v>
      </c>
      <c r="I367" s="113">
        <v>64662</v>
      </c>
      <c r="J367" s="113">
        <v>2781664.5</v>
      </c>
      <c r="K367" s="115">
        <v>43480</v>
      </c>
      <c r="L367" s="113">
        <v>722</v>
      </c>
      <c r="M367" s="113" t="s">
        <v>2422</v>
      </c>
      <c r="N367" s="351"/>
    </row>
    <row r="368" spans="1:14">
      <c r="A368" s="113" t="s">
        <v>704</v>
      </c>
      <c r="B368" s="113" t="s">
        <v>384</v>
      </c>
      <c r="C368" s="113">
        <v>13.9</v>
      </c>
      <c r="D368" s="113">
        <v>13.9</v>
      </c>
      <c r="E368" s="113">
        <v>13.1</v>
      </c>
      <c r="F368" s="113">
        <v>13.45</v>
      </c>
      <c r="G368" s="113">
        <v>13.2</v>
      </c>
      <c r="H368" s="113">
        <v>13.95</v>
      </c>
      <c r="I368" s="113">
        <v>8987</v>
      </c>
      <c r="J368" s="113">
        <v>120653.35</v>
      </c>
      <c r="K368" s="115">
        <v>43480</v>
      </c>
      <c r="L368" s="113">
        <v>58</v>
      </c>
      <c r="M368" s="113" t="s">
        <v>705</v>
      </c>
      <c r="N368" s="351"/>
    </row>
    <row r="369" spans="1:14">
      <c r="A369" s="113" t="s">
        <v>2680</v>
      </c>
      <c r="B369" s="113" t="s">
        <v>384</v>
      </c>
      <c r="C369" s="113">
        <v>8</v>
      </c>
      <c r="D369" s="113">
        <v>8.5500000000000007</v>
      </c>
      <c r="E369" s="113">
        <v>7.95</v>
      </c>
      <c r="F369" s="113">
        <v>8</v>
      </c>
      <c r="G369" s="113">
        <v>7.95</v>
      </c>
      <c r="H369" s="113">
        <v>8</v>
      </c>
      <c r="I369" s="113">
        <v>12500</v>
      </c>
      <c r="J369" s="113">
        <v>100638.35</v>
      </c>
      <c r="K369" s="115">
        <v>43480</v>
      </c>
      <c r="L369" s="113">
        <v>70</v>
      </c>
      <c r="M369" s="113" t="s">
        <v>2681</v>
      </c>
      <c r="N369" s="351"/>
    </row>
    <row r="370" spans="1:14">
      <c r="A370" s="113" t="s">
        <v>706</v>
      </c>
      <c r="B370" s="113" t="s">
        <v>384</v>
      </c>
      <c r="C370" s="113">
        <v>442.1</v>
      </c>
      <c r="D370" s="113">
        <v>449.05</v>
      </c>
      <c r="E370" s="113">
        <v>442</v>
      </c>
      <c r="F370" s="113">
        <v>443</v>
      </c>
      <c r="G370" s="113">
        <v>443</v>
      </c>
      <c r="H370" s="113">
        <v>440.7</v>
      </c>
      <c r="I370" s="113">
        <v>222567</v>
      </c>
      <c r="J370" s="113">
        <v>98846648.400000006</v>
      </c>
      <c r="K370" s="115">
        <v>43480</v>
      </c>
      <c r="L370" s="113">
        <v>5604</v>
      </c>
      <c r="M370" s="113" t="s">
        <v>707</v>
      </c>
      <c r="N370" s="351"/>
    </row>
    <row r="371" spans="1:14">
      <c r="A371" s="113" t="s">
        <v>64</v>
      </c>
      <c r="B371" s="113" t="s">
        <v>384</v>
      </c>
      <c r="C371" s="113">
        <v>2585</v>
      </c>
      <c r="D371" s="113">
        <v>2604</v>
      </c>
      <c r="E371" s="113">
        <v>2581.35</v>
      </c>
      <c r="F371" s="113">
        <v>2594.8000000000002</v>
      </c>
      <c r="G371" s="113">
        <v>2601</v>
      </c>
      <c r="H371" s="113">
        <v>2578.8000000000002</v>
      </c>
      <c r="I371" s="113">
        <v>357577</v>
      </c>
      <c r="J371" s="113">
        <v>927494962.64999998</v>
      </c>
      <c r="K371" s="115">
        <v>43480</v>
      </c>
      <c r="L371" s="113">
        <v>31809</v>
      </c>
      <c r="M371" s="113" t="s">
        <v>708</v>
      </c>
      <c r="N371" s="351"/>
    </row>
    <row r="372" spans="1:14">
      <c r="A372" s="113" t="s">
        <v>2065</v>
      </c>
      <c r="B372" s="113" t="s">
        <v>384</v>
      </c>
      <c r="C372" s="113">
        <v>34.549999999999997</v>
      </c>
      <c r="D372" s="113">
        <v>36.15</v>
      </c>
      <c r="E372" s="113">
        <v>34.15</v>
      </c>
      <c r="F372" s="113">
        <v>34.9</v>
      </c>
      <c r="G372" s="113">
        <v>34.75</v>
      </c>
      <c r="H372" s="113">
        <v>34.950000000000003</v>
      </c>
      <c r="I372" s="113">
        <v>6013</v>
      </c>
      <c r="J372" s="113">
        <v>208948.35</v>
      </c>
      <c r="K372" s="115">
        <v>43480</v>
      </c>
      <c r="L372" s="113">
        <v>72</v>
      </c>
      <c r="M372" s="113" t="s">
        <v>2066</v>
      </c>
      <c r="N372" s="351"/>
    </row>
    <row r="373" spans="1:14">
      <c r="A373" s="113" t="s">
        <v>2923</v>
      </c>
      <c r="B373" s="113" t="s">
        <v>384</v>
      </c>
      <c r="C373" s="113">
        <v>250</v>
      </c>
      <c r="D373" s="113">
        <v>250</v>
      </c>
      <c r="E373" s="113">
        <v>237.85</v>
      </c>
      <c r="F373" s="113">
        <v>241.5</v>
      </c>
      <c r="G373" s="113">
        <v>241.5</v>
      </c>
      <c r="H373" s="113">
        <v>247.75</v>
      </c>
      <c r="I373" s="113">
        <v>1363</v>
      </c>
      <c r="J373" s="113">
        <v>330379.95</v>
      </c>
      <c r="K373" s="115">
        <v>43480</v>
      </c>
      <c r="L373" s="113">
        <v>53</v>
      </c>
      <c r="M373" s="113" t="s">
        <v>2924</v>
      </c>
      <c r="N373" s="351"/>
    </row>
    <row r="374" spans="1:14">
      <c r="A374" s="113" t="s">
        <v>1972</v>
      </c>
      <c r="B374" s="113" t="s">
        <v>384</v>
      </c>
      <c r="C374" s="113">
        <v>12.75</v>
      </c>
      <c r="D374" s="113">
        <v>12.85</v>
      </c>
      <c r="E374" s="113">
        <v>12</v>
      </c>
      <c r="F374" s="113">
        <v>12.55</v>
      </c>
      <c r="G374" s="113">
        <v>12.6</v>
      </c>
      <c r="H374" s="113">
        <v>12</v>
      </c>
      <c r="I374" s="113">
        <v>80068</v>
      </c>
      <c r="J374" s="113">
        <v>995748.75</v>
      </c>
      <c r="K374" s="115">
        <v>43480</v>
      </c>
      <c r="L374" s="113">
        <v>294</v>
      </c>
      <c r="M374" s="113" t="s">
        <v>1973</v>
      </c>
      <c r="N374" s="351"/>
    </row>
    <row r="375" spans="1:14">
      <c r="A375" s="113" t="s">
        <v>3492</v>
      </c>
      <c r="B375" s="113" t="s">
        <v>384</v>
      </c>
      <c r="C375" s="113">
        <v>103.75</v>
      </c>
      <c r="D375" s="113">
        <v>105</v>
      </c>
      <c r="E375" s="113">
        <v>103.05</v>
      </c>
      <c r="F375" s="113">
        <v>103.95</v>
      </c>
      <c r="G375" s="113">
        <v>104.05</v>
      </c>
      <c r="H375" s="113">
        <v>104.05</v>
      </c>
      <c r="I375" s="113">
        <v>1693</v>
      </c>
      <c r="J375" s="113">
        <v>175967</v>
      </c>
      <c r="K375" s="115">
        <v>43480</v>
      </c>
      <c r="L375" s="113">
        <v>87</v>
      </c>
      <c r="M375" s="113" t="s">
        <v>2297</v>
      </c>
      <c r="N375" s="351"/>
    </row>
    <row r="376" spans="1:14">
      <c r="A376" s="113" t="s">
        <v>3269</v>
      </c>
      <c r="B376" s="113" t="s">
        <v>384</v>
      </c>
      <c r="C376" s="113">
        <v>24</v>
      </c>
      <c r="D376" s="113">
        <v>25.4</v>
      </c>
      <c r="E376" s="113">
        <v>24</v>
      </c>
      <c r="F376" s="113">
        <v>25.4</v>
      </c>
      <c r="G376" s="113">
        <v>25.4</v>
      </c>
      <c r="H376" s="113">
        <v>24.2</v>
      </c>
      <c r="I376" s="113">
        <v>931246</v>
      </c>
      <c r="J376" s="113">
        <v>23370559.149999999</v>
      </c>
      <c r="K376" s="115">
        <v>43480</v>
      </c>
      <c r="L376" s="113">
        <v>1953</v>
      </c>
      <c r="M376" s="113" t="s">
        <v>3270</v>
      </c>
      <c r="N376" s="351"/>
    </row>
    <row r="377" spans="1:14">
      <c r="A377" s="113" t="s">
        <v>709</v>
      </c>
      <c r="B377" s="113" t="s">
        <v>384</v>
      </c>
      <c r="C377" s="113">
        <v>1499.05</v>
      </c>
      <c r="D377" s="113">
        <v>1550</v>
      </c>
      <c r="E377" s="113">
        <v>1481.95</v>
      </c>
      <c r="F377" s="113">
        <v>1499.05</v>
      </c>
      <c r="G377" s="113">
        <v>1500</v>
      </c>
      <c r="H377" s="113">
        <v>1492.9</v>
      </c>
      <c r="I377" s="113">
        <v>769</v>
      </c>
      <c r="J377" s="113">
        <v>1155098.1000000001</v>
      </c>
      <c r="K377" s="115">
        <v>43480</v>
      </c>
      <c r="L377" s="113">
        <v>105</v>
      </c>
      <c r="M377" s="113" t="s">
        <v>710</v>
      </c>
      <c r="N377" s="351"/>
    </row>
    <row r="378" spans="1:14">
      <c r="A378" s="113" t="s">
        <v>2423</v>
      </c>
      <c r="B378" s="113" t="s">
        <v>384</v>
      </c>
      <c r="C378" s="113">
        <v>124.9</v>
      </c>
      <c r="D378" s="113">
        <v>125</v>
      </c>
      <c r="E378" s="113">
        <v>122.25</v>
      </c>
      <c r="F378" s="113">
        <v>122.55</v>
      </c>
      <c r="G378" s="113">
        <v>122.25</v>
      </c>
      <c r="H378" s="113">
        <v>122.45</v>
      </c>
      <c r="I378" s="113">
        <v>3630</v>
      </c>
      <c r="J378" s="113">
        <v>448167.9</v>
      </c>
      <c r="K378" s="115">
        <v>43480</v>
      </c>
      <c r="L378" s="113">
        <v>125</v>
      </c>
      <c r="M378" s="113" t="s">
        <v>2424</v>
      </c>
      <c r="N378" s="351"/>
    </row>
    <row r="379" spans="1:14">
      <c r="A379" s="113" t="s">
        <v>2298</v>
      </c>
      <c r="B379" s="113" t="s">
        <v>3238</v>
      </c>
      <c r="C379" s="113">
        <v>2.65</v>
      </c>
      <c r="D379" s="113">
        <v>2.65</v>
      </c>
      <c r="E379" s="113">
        <v>2.5499999999999998</v>
      </c>
      <c r="F379" s="113">
        <v>2.5499999999999998</v>
      </c>
      <c r="G379" s="113">
        <v>2.5499999999999998</v>
      </c>
      <c r="H379" s="113">
        <v>2.5499999999999998</v>
      </c>
      <c r="I379" s="113">
        <v>6284</v>
      </c>
      <c r="J379" s="113">
        <v>16524.7</v>
      </c>
      <c r="K379" s="115">
        <v>43480</v>
      </c>
      <c r="L379" s="113">
        <v>9</v>
      </c>
      <c r="M379" s="113" t="s">
        <v>2299</v>
      </c>
      <c r="N379" s="351"/>
    </row>
    <row r="380" spans="1:14">
      <c r="A380" s="113" t="s">
        <v>3271</v>
      </c>
      <c r="B380" s="113" t="s">
        <v>384</v>
      </c>
      <c r="C380" s="113">
        <v>8.1</v>
      </c>
      <c r="D380" s="113">
        <v>8.1</v>
      </c>
      <c r="E380" s="113">
        <v>8.1</v>
      </c>
      <c r="F380" s="113">
        <v>8.1</v>
      </c>
      <c r="G380" s="113">
        <v>8.1</v>
      </c>
      <c r="H380" s="113">
        <v>7.75</v>
      </c>
      <c r="I380" s="113">
        <v>19542</v>
      </c>
      <c r="J380" s="113">
        <v>158290.20000000001</v>
      </c>
      <c r="K380" s="115">
        <v>43480</v>
      </c>
      <c r="L380" s="113">
        <v>28</v>
      </c>
      <c r="M380" s="113" t="s">
        <v>3272</v>
      </c>
      <c r="N380" s="351"/>
    </row>
    <row r="381" spans="1:14">
      <c r="A381" s="113" t="s">
        <v>3685</v>
      </c>
      <c r="B381" s="113" t="s">
        <v>384</v>
      </c>
      <c r="C381" s="113">
        <v>3338</v>
      </c>
      <c r="D381" s="113">
        <v>3338</v>
      </c>
      <c r="E381" s="113">
        <v>2800</v>
      </c>
      <c r="F381" s="113">
        <v>2960</v>
      </c>
      <c r="G381" s="113">
        <v>2940</v>
      </c>
      <c r="H381" s="113">
        <v>2666.48</v>
      </c>
      <c r="I381" s="113">
        <v>47</v>
      </c>
      <c r="J381" s="113">
        <v>139169.96</v>
      </c>
      <c r="K381" s="115">
        <v>43480</v>
      </c>
      <c r="L381" s="113">
        <v>28</v>
      </c>
      <c r="M381" s="113" t="s">
        <v>3686</v>
      </c>
      <c r="N381" s="351"/>
    </row>
    <row r="382" spans="1:14">
      <c r="A382" s="113" t="s">
        <v>2814</v>
      </c>
      <c r="B382" s="113" t="s">
        <v>384</v>
      </c>
      <c r="C382" s="113">
        <v>232.9</v>
      </c>
      <c r="D382" s="113">
        <v>233</v>
      </c>
      <c r="E382" s="113">
        <v>226.65</v>
      </c>
      <c r="F382" s="113">
        <v>229.35</v>
      </c>
      <c r="G382" s="113">
        <v>227.05</v>
      </c>
      <c r="H382" s="113">
        <v>232.9</v>
      </c>
      <c r="I382" s="113">
        <v>113</v>
      </c>
      <c r="J382" s="113">
        <v>25945.55</v>
      </c>
      <c r="K382" s="115">
        <v>43480</v>
      </c>
      <c r="L382" s="113">
        <v>17</v>
      </c>
      <c r="M382" s="113" t="s">
        <v>2815</v>
      </c>
      <c r="N382" s="351"/>
    </row>
    <row r="383" spans="1:14">
      <c r="A383" s="113" t="s">
        <v>711</v>
      </c>
      <c r="B383" s="113" t="s">
        <v>384</v>
      </c>
      <c r="C383" s="113">
        <v>1062.3</v>
      </c>
      <c r="D383" s="113">
        <v>1070</v>
      </c>
      <c r="E383" s="113">
        <v>1055</v>
      </c>
      <c r="F383" s="113">
        <v>1058.7</v>
      </c>
      <c r="G383" s="113">
        <v>1058.0999999999999</v>
      </c>
      <c r="H383" s="113">
        <v>1063.5</v>
      </c>
      <c r="I383" s="113">
        <v>1924</v>
      </c>
      <c r="J383" s="113">
        <v>2045881.2</v>
      </c>
      <c r="K383" s="115">
        <v>43480</v>
      </c>
      <c r="L383" s="113">
        <v>368</v>
      </c>
      <c r="M383" s="113" t="s">
        <v>2925</v>
      </c>
      <c r="N383" s="351"/>
    </row>
    <row r="384" spans="1:14">
      <c r="A384" s="113" t="s">
        <v>712</v>
      </c>
      <c r="B384" s="113" t="s">
        <v>384</v>
      </c>
      <c r="C384" s="113">
        <v>179.6</v>
      </c>
      <c r="D384" s="113">
        <v>181</v>
      </c>
      <c r="E384" s="113">
        <v>172.6</v>
      </c>
      <c r="F384" s="113">
        <v>174.65</v>
      </c>
      <c r="G384" s="113">
        <v>173.8</v>
      </c>
      <c r="H384" s="113">
        <v>177.65</v>
      </c>
      <c r="I384" s="113">
        <v>2241734</v>
      </c>
      <c r="J384" s="113">
        <v>400491356.05000001</v>
      </c>
      <c r="K384" s="115">
        <v>43480</v>
      </c>
      <c r="L384" s="113">
        <v>18014</v>
      </c>
      <c r="M384" s="113" t="s">
        <v>2926</v>
      </c>
      <c r="N384" s="351"/>
    </row>
    <row r="385" spans="1:14">
      <c r="A385" s="113" t="s">
        <v>2927</v>
      </c>
      <c r="B385" s="113" t="s">
        <v>384</v>
      </c>
      <c r="C385" s="113">
        <v>8.9499999999999993</v>
      </c>
      <c r="D385" s="113">
        <v>9.0500000000000007</v>
      </c>
      <c r="E385" s="113">
        <v>8.5</v>
      </c>
      <c r="F385" s="113">
        <v>9</v>
      </c>
      <c r="G385" s="113">
        <v>9</v>
      </c>
      <c r="H385" s="113">
        <v>8.9</v>
      </c>
      <c r="I385" s="113">
        <v>28859</v>
      </c>
      <c r="J385" s="113">
        <v>254261.8</v>
      </c>
      <c r="K385" s="115">
        <v>43480</v>
      </c>
      <c r="L385" s="113">
        <v>125</v>
      </c>
      <c r="M385" s="113" t="s">
        <v>2928</v>
      </c>
      <c r="N385" s="351"/>
    </row>
    <row r="386" spans="1:14">
      <c r="A386" s="113" t="s">
        <v>65</v>
      </c>
      <c r="B386" s="113" t="s">
        <v>384</v>
      </c>
      <c r="C386" s="113">
        <v>20540</v>
      </c>
      <c r="D386" s="113">
        <v>20670</v>
      </c>
      <c r="E386" s="113">
        <v>20480</v>
      </c>
      <c r="F386" s="113">
        <v>20638.150000000001</v>
      </c>
      <c r="G386" s="113">
        <v>20626</v>
      </c>
      <c r="H386" s="113">
        <v>20480.400000000001</v>
      </c>
      <c r="I386" s="113">
        <v>63319</v>
      </c>
      <c r="J386" s="113">
        <v>1303334336.3499999</v>
      </c>
      <c r="K386" s="115">
        <v>43480</v>
      </c>
      <c r="L386" s="113">
        <v>16403</v>
      </c>
      <c r="M386" s="113" t="s">
        <v>2929</v>
      </c>
      <c r="N386" s="351"/>
    </row>
    <row r="387" spans="1:14">
      <c r="A387" s="113" t="s">
        <v>713</v>
      </c>
      <c r="B387" s="113" t="s">
        <v>384</v>
      </c>
      <c r="C387" s="113">
        <v>222.8</v>
      </c>
      <c r="D387" s="113">
        <v>230.55</v>
      </c>
      <c r="E387" s="113">
        <v>221.75</v>
      </c>
      <c r="F387" s="113">
        <v>226.1</v>
      </c>
      <c r="G387" s="113">
        <v>225.1</v>
      </c>
      <c r="H387" s="113">
        <v>223.25</v>
      </c>
      <c r="I387" s="113">
        <v>164543</v>
      </c>
      <c r="J387" s="113">
        <v>37346264.649999999</v>
      </c>
      <c r="K387" s="115">
        <v>43480</v>
      </c>
      <c r="L387" s="113">
        <v>3428</v>
      </c>
      <c r="M387" s="113" t="s">
        <v>2930</v>
      </c>
      <c r="N387" s="351"/>
    </row>
    <row r="388" spans="1:14">
      <c r="A388" s="113" t="s">
        <v>2931</v>
      </c>
      <c r="B388" s="113" t="s">
        <v>384</v>
      </c>
      <c r="C388" s="113">
        <v>372.25</v>
      </c>
      <c r="D388" s="113">
        <v>383.85</v>
      </c>
      <c r="E388" s="113">
        <v>372</v>
      </c>
      <c r="F388" s="113">
        <v>380.45</v>
      </c>
      <c r="G388" s="113">
        <v>380</v>
      </c>
      <c r="H388" s="113">
        <v>369.25</v>
      </c>
      <c r="I388" s="113">
        <v>3899</v>
      </c>
      <c r="J388" s="113">
        <v>1473110.9</v>
      </c>
      <c r="K388" s="115">
        <v>43480</v>
      </c>
      <c r="L388" s="113">
        <v>275</v>
      </c>
      <c r="M388" s="113" t="s">
        <v>2932</v>
      </c>
      <c r="N388" s="351"/>
    </row>
    <row r="389" spans="1:14">
      <c r="A389" s="113" t="s">
        <v>714</v>
      </c>
      <c r="B389" s="113" t="s">
        <v>384</v>
      </c>
      <c r="C389" s="113">
        <v>182.8</v>
      </c>
      <c r="D389" s="113">
        <v>183.9</v>
      </c>
      <c r="E389" s="113">
        <v>181.45</v>
      </c>
      <c r="F389" s="113">
        <v>183</v>
      </c>
      <c r="G389" s="113">
        <v>183</v>
      </c>
      <c r="H389" s="113">
        <v>182.1</v>
      </c>
      <c r="I389" s="113">
        <v>63532</v>
      </c>
      <c r="J389" s="113">
        <v>11603743.800000001</v>
      </c>
      <c r="K389" s="115">
        <v>43480</v>
      </c>
      <c r="L389" s="113">
        <v>1458</v>
      </c>
      <c r="M389" s="113" t="s">
        <v>2933</v>
      </c>
      <c r="N389" s="351"/>
    </row>
    <row r="390" spans="1:14">
      <c r="A390" s="113" t="s">
        <v>2934</v>
      </c>
      <c r="B390" s="113" t="s">
        <v>384</v>
      </c>
      <c r="C390" s="113">
        <v>388.1</v>
      </c>
      <c r="D390" s="113">
        <v>396.35</v>
      </c>
      <c r="E390" s="113">
        <v>386.5</v>
      </c>
      <c r="F390" s="113">
        <v>389.6</v>
      </c>
      <c r="G390" s="113">
        <v>386.5</v>
      </c>
      <c r="H390" s="113">
        <v>395</v>
      </c>
      <c r="I390" s="113">
        <v>228</v>
      </c>
      <c r="J390" s="113">
        <v>88859.55</v>
      </c>
      <c r="K390" s="115">
        <v>43480</v>
      </c>
      <c r="L390" s="113">
        <v>18</v>
      </c>
      <c r="M390" s="113" t="s">
        <v>2935</v>
      </c>
      <c r="N390" s="351"/>
    </row>
    <row r="391" spans="1:14">
      <c r="A391" s="113" t="s">
        <v>2936</v>
      </c>
      <c r="B391" s="113" t="s">
        <v>384</v>
      </c>
      <c r="C391" s="113">
        <v>32.4</v>
      </c>
      <c r="D391" s="113">
        <v>33.75</v>
      </c>
      <c r="E391" s="113">
        <v>32.15</v>
      </c>
      <c r="F391" s="113">
        <v>32.4</v>
      </c>
      <c r="G391" s="113">
        <v>32.5</v>
      </c>
      <c r="H391" s="113">
        <v>30.95</v>
      </c>
      <c r="I391" s="113">
        <v>471214</v>
      </c>
      <c r="J391" s="113">
        <v>15483857.35</v>
      </c>
      <c r="K391" s="115">
        <v>43480</v>
      </c>
      <c r="L391" s="113">
        <v>3063</v>
      </c>
      <c r="M391" s="113" t="s">
        <v>2937</v>
      </c>
      <c r="N391" s="351"/>
    </row>
    <row r="392" spans="1:14">
      <c r="A392" s="113" t="s">
        <v>3273</v>
      </c>
      <c r="B392" s="113" t="s">
        <v>384</v>
      </c>
      <c r="C392" s="113">
        <v>6.2</v>
      </c>
      <c r="D392" s="113">
        <v>6.2</v>
      </c>
      <c r="E392" s="113">
        <v>6</v>
      </c>
      <c r="F392" s="113">
        <v>6.1</v>
      </c>
      <c r="G392" s="113">
        <v>6.1</v>
      </c>
      <c r="H392" s="113">
        <v>5.95</v>
      </c>
      <c r="I392" s="113">
        <v>10895</v>
      </c>
      <c r="J392" s="113">
        <v>66176.850000000006</v>
      </c>
      <c r="K392" s="115">
        <v>43480</v>
      </c>
      <c r="L392" s="113">
        <v>110</v>
      </c>
      <c r="M392" s="113" t="s">
        <v>3274</v>
      </c>
      <c r="N392" s="351"/>
    </row>
    <row r="393" spans="1:14">
      <c r="A393" s="113" t="s">
        <v>2938</v>
      </c>
      <c r="B393" s="113" t="s">
        <v>384</v>
      </c>
      <c r="C393" s="113">
        <v>73</v>
      </c>
      <c r="D393" s="113">
        <v>73.05</v>
      </c>
      <c r="E393" s="113">
        <v>72.099999999999994</v>
      </c>
      <c r="F393" s="113">
        <v>72.2</v>
      </c>
      <c r="G393" s="113">
        <v>72.099999999999994</v>
      </c>
      <c r="H393" s="113">
        <v>72.75</v>
      </c>
      <c r="I393" s="113">
        <v>66611</v>
      </c>
      <c r="J393" s="113">
        <v>4824923.95</v>
      </c>
      <c r="K393" s="115">
        <v>43480</v>
      </c>
      <c r="L393" s="113">
        <v>467</v>
      </c>
      <c r="M393" s="113" t="s">
        <v>2939</v>
      </c>
      <c r="N393" s="351"/>
    </row>
    <row r="394" spans="1:14">
      <c r="A394" s="113" t="s">
        <v>715</v>
      </c>
      <c r="B394" s="113" t="s">
        <v>384</v>
      </c>
      <c r="C394" s="113">
        <v>20.75</v>
      </c>
      <c r="D394" s="113">
        <v>21.55</v>
      </c>
      <c r="E394" s="113">
        <v>20.75</v>
      </c>
      <c r="F394" s="113">
        <v>21.4</v>
      </c>
      <c r="G394" s="113">
        <v>21.35</v>
      </c>
      <c r="H394" s="113">
        <v>21.1</v>
      </c>
      <c r="I394" s="113">
        <v>96386</v>
      </c>
      <c r="J394" s="113">
        <v>2059533.8</v>
      </c>
      <c r="K394" s="115">
        <v>43480</v>
      </c>
      <c r="L394" s="113">
        <v>327</v>
      </c>
      <c r="M394" s="113" t="s">
        <v>716</v>
      </c>
      <c r="N394" s="351"/>
    </row>
    <row r="395" spans="1:14">
      <c r="A395" s="113" t="s">
        <v>2168</v>
      </c>
      <c r="B395" s="113" t="s">
        <v>384</v>
      </c>
      <c r="C395" s="113">
        <v>147.6</v>
      </c>
      <c r="D395" s="113">
        <v>150</v>
      </c>
      <c r="E395" s="113">
        <v>147.6</v>
      </c>
      <c r="F395" s="113">
        <v>148.55000000000001</v>
      </c>
      <c r="G395" s="113">
        <v>149.94999999999999</v>
      </c>
      <c r="H395" s="113">
        <v>148.35</v>
      </c>
      <c r="I395" s="113">
        <v>2455</v>
      </c>
      <c r="J395" s="113">
        <v>366199.55</v>
      </c>
      <c r="K395" s="115">
        <v>43480</v>
      </c>
      <c r="L395" s="113">
        <v>92</v>
      </c>
      <c r="M395" s="113" t="s">
        <v>2169</v>
      </c>
      <c r="N395" s="351"/>
    </row>
    <row r="396" spans="1:14">
      <c r="A396" s="113" t="s">
        <v>717</v>
      </c>
      <c r="B396" s="113" t="s">
        <v>384</v>
      </c>
      <c r="C396" s="113">
        <v>257.85000000000002</v>
      </c>
      <c r="D396" s="113">
        <v>261</v>
      </c>
      <c r="E396" s="113">
        <v>255.3</v>
      </c>
      <c r="F396" s="113">
        <v>259.8</v>
      </c>
      <c r="G396" s="113">
        <v>261</v>
      </c>
      <c r="H396" s="113">
        <v>258.05</v>
      </c>
      <c r="I396" s="113">
        <v>6336</v>
      </c>
      <c r="J396" s="113">
        <v>1634099.05</v>
      </c>
      <c r="K396" s="115">
        <v>43480</v>
      </c>
      <c r="L396" s="113">
        <v>208</v>
      </c>
      <c r="M396" s="113" t="s">
        <v>718</v>
      </c>
      <c r="N396" s="351"/>
    </row>
    <row r="397" spans="1:14">
      <c r="A397" s="113" t="s">
        <v>719</v>
      </c>
      <c r="B397" s="113" t="s">
        <v>384</v>
      </c>
      <c r="C397" s="113">
        <v>27.35</v>
      </c>
      <c r="D397" s="113">
        <v>28.25</v>
      </c>
      <c r="E397" s="113">
        <v>26.5</v>
      </c>
      <c r="F397" s="113">
        <v>27</v>
      </c>
      <c r="G397" s="113">
        <v>27.65</v>
      </c>
      <c r="H397" s="113">
        <v>26.55</v>
      </c>
      <c r="I397" s="113">
        <v>6217</v>
      </c>
      <c r="J397" s="113">
        <v>167719.25</v>
      </c>
      <c r="K397" s="115">
        <v>43480</v>
      </c>
      <c r="L397" s="113">
        <v>56</v>
      </c>
      <c r="M397" s="113" t="s">
        <v>720</v>
      </c>
      <c r="N397" s="351"/>
    </row>
    <row r="398" spans="1:14">
      <c r="A398" s="113" t="s">
        <v>195</v>
      </c>
      <c r="B398" s="113" t="s">
        <v>384</v>
      </c>
      <c r="C398" s="113">
        <v>427.55</v>
      </c>
      <c r="D398" s="113">
        <v>441.9</v>
      </c>
      <c r="E398" s="113">
        <v>427.55</v>
      </c>
      <c r="F398" s="113">
        <v>439.45</v>
      </c>
      <c r="G398" s="113">
        <v>437</v>
      </c>
      <c r="H398" s="113">
        <v>426.7</v>
      </c>
      <c r="I398" s="113">
        <v>630693</v>
      </c>
      <c r="J398" s="113">
        <v>275626883.64999998</v>
      </c>
      <c r="K398" s="115">
        <v>43480</v>
      </c>
      <c r="L398" s="113">
        <v>8291</v>
      </c>
      <c r="M398" s="113" t="s">
        <v>721</v>
      </c>
      <c r="N398" s="351"/>
    </row>
    <row r="399" spans="1:14">
      <c r="A399" s="113" t="s">
        <v>3200</v>
      </c>
      <c r="B399" s="113" t="s">
        <v>384</v>
      </c>
      <c r="C399" s="113">
        <v>148.44999999999999</v>
      </c>
      <c r="D399" s="113">
        <v>152.5</v>
      </c>
      <c r="E399" s="113">
        <v>148.05000000000001</v>
      </c>
      <c r="F399" s="113">
        <v>148.9</v>
      </c>
      <c r="G399" s="113">
        <v>148.5</v>
      </c>
      <c r="H399" s="113">
        <v>146.9</v>
      </c>
      <c r="I399" s="113">
        <v>44270</v>
      </c>
      <c r="J399" s="113">
        <v>6657546.8499999996</v>
      </c>
      <c r="K399" s="115">
        <v>43480</v>
      </c>
      <c r="L399" s="113">
        <v>751</v>
      </c>
      <c r="M399" s="113" t="s">
        <v>2079</v>
      </c>
      <c r="N399" s="351"/>
    </row>
    <row r="400" spans="1:14">
      <c r="A400" s="113" t="s">
        <v>2682</v>
      </c>
      <c r="B400" s="113" t="s">
        <v>384</v>
      </c>
      <c r="C400" s="113">
        <v>7.15</v>
      </c>
      <c r="D400" s="113">
        <v>7.2</v>
      </c>
      <c r="E400" s="113">
        <v>6.9</v>
      </c>
      <c r="F400" s="113">
        <v>7.05</v>
      </c>
      <c r="G400" s="113">
        <v>7.05</v>
      </c>
      <c r="H400" s="113">
        <v>7.15</v>
      </c>
      <c r="I400" s="113">
        <v>12803</v>
      </c>
      <c r="J400" s="113">
        <v>90373.15</v>
      </c>
      <c r="K400" s="115">
        <v>43480</v>
      </c>
      <c r="L400" s="113">
        <v>60</v>
      </c>
      <c r="M400" s="113" t="s">
        <v>2683</v>
      </c>
      <c r="N400" s="351"/>
    </row>
    <row r="401" spans="1:14">
      <c r="A401" s="113" t="s">
        <v>2170</v>
      </c>
      <c r="B401" s="113" t="s">
        <v>384</v>
      </c>
      <c r="C401" s="113">
        <v>106.95</v>
      </c>
      <c r="D401" s="113">
        <v>107.7</v>
      </c>
      <c r="E401" s="113">
        <v>101.55</v>
      </c>
      <c r="F401" s="113">
        <v>102.85</v>
      </c>
      <c r="G401" s="113">
        <v>103.45</v>
      </c>
      <c r="H401" s="113">
        <v>105.45</v>
      </c>
      <c r="I401" s="113">
        <v>34908</v>
      </c>
      <c r="J401" s="113">
        <v>3605670.5</v>
      </c>
      <c r="K401" s="115">
        <v>43480</v>
      </c>
      <c r="L401" s="113">
        <v>707</v>
      </c>
      <c r="M401" s="113" t="s">
        <v>2171</v>
      </c>
      <c r="N401" s="351"/>
    </row>
    <row r="402" spans="1:14">
      <c r="A402" s="113" t="s">
        <v>722</v>
      </c>
      <c r="B402" s="113" t="s">
        <v>384</v>
      </c>
      <c r="C402" s="113">
        <v>122.05</v>
      </c>
      <c r="D402" s="113">
        <v>124.95</v>
      </c>
      <c r="E402" s="113">
        <v>120.4</v>
      </c>
      <c r="F402" s="113">
        <v>123.6</v>
      </c>
      <c r="G402" s="113">
        <v>124.4</v>
      </c>
      <c r="H402" s="113">
        <v>123</v>
      </c>
      <c r="I402" s="113">
        <v>1938</v>
      </c>
      <c r="J402" s="113">
        <v>239238.45</v>
      </c>
      <c r="K402" s="115">
        <v>43480</v>
      </c>
      <c r="L402" s="113">
        <v>147</v>
      </c>
      <c r="M402" s="113" t="s">
        <v>723</v>
      </c>
      <c r="N402" s="351"/>
    </row>
    <row r="403" spans="1:14">
      <c r="A403" s="113" t="s">
        <v>1923</v>
      </c>
      <c r="B403" s="113" t="s">
        <v>384</v>
      </c>
      <c r="C403" s="113">
        <v>1212.0999999999999</v>
      </c>
      <c r="D403" s="113">
        <v>1212.0999999999999</v>
      </c>
      <c r="E403" s="113">
        <v>1183</v>
      </c>
      <c r="F403" s="113">
        <v>1186.5</v>
      </c>
      <c r="G403" s="113">
        <v>1184</v>
      </c>
      <c r="H403" s="113">
        <v>1199.55</v>
      </c>
      <c r="I403" s="113">
        <v>26940</v>
      </c>
      <c r="J403" s="113">
        <v>32269357.149999999</v>
      </c>
      <c r="K403" s="115">
        <v>43480</v>
      </c>
      <c r="L403" s="113">
        <v>2010</v>
      </c>
      <c r="M403" s="113" t="s">
        <v>1924</v>
      </c>
      <c r="N403" s="351"/>
    </row>
    <row r="404" spans="1:14">
      <c r="A404" s="113" t="s">
        <v>3275</v>
      </c>
      <c r="B404" s="113" t="s">
        <v>384</v>
      </c>
      <c r="C404" s="113">
        <v>10.8</v>
      </c>
      <c r="D404" s="113">
        <v>10.8</v>
      </c>
      <c r="E404" s="113">
        <v>10.25</v>
      </c>
      <c r="F404" s="113">
        <v>10.7</v>
      </c>
      <c r="G404" s="113">
        <v>10.6</v>
      </c>
      <c r="H404" s="113">
        <v>10.55</v>
      </c>
      <c r="I404" s="113">
        <v>4410</v>
      </c>
      <c r="J404" s="113">
        <v>46838.45</v>
      </c>
      <c r="K404" s="115">
        <v>43480</v>
      </c>
      <c r="L404" s="113">
        <v>32</v>
      </c>
      <c r="M404" s="113" t="s">
        <v>3276</v>
      </c>
      <c r="N404" s="351"/>
    </row>
    <row r="405" spans="1:14">
      <c r="A405" s="113" t="s">
        <v>66</v>
      </c>
      <c r="B405" s="113" t="s">
        <v>384</v>
      </c>
      <c r="C405" s="113">
        <v>122</v>
      </c>
      <c r="D405" s="113">
        <v>127</v>
      </c>
      <c r="E405" s="113">
        <v>120.5</v>
      </c>
      <c r="F405" s="113">
        <v>126.2</v>
      </c>
      <c r="G405" s="113">
        <v>126.5</v>
      </c>
      <c r="H405" s="113">
        <v>121.75</v>
      </c>
      <c r="I405" s="113">
        <v>2226419</v>
      </c>
      <c r="J405" s="113">
        <v>276035232.60000002</v>
      </c>
      <c r="K405" s="115">
        <v>43480</v>
      </c>
      <c r="L405" s="113">
        <v>16048</v>
      </c>
      <c r="M405" s="113" t="s">
        <v>724</v>
      </c>
      <c r="N405" s="351"/>
    </row>
    <row r="406" spans="1:14">
      <c r="A406" s="113" t="s">
        <v>725</v>
      </c>
      <c r="B406" s="113" t="s">
        <v>384</v>
      </c>
      <c r="C406" s="113">
        <v>561.45000000000005</v>
      </c>
      <c r="D406" s="113">
        <v>573</v>
      </c>
      <c r="E406" s="113">
        <v>561.45000000000005</v>
      </c>
      <c r="F406" s="113">
        <v>567</v>
      </c>
      <c r="G406" s="113">
        <v>566.25</v>
      </c>
      <c r="H406" s="113">
        <v>562.4</v>
      </c>
      <c r="I406" s="113">
        <v>1722</v>
      </c>
      <c r="J406" s="113">
        <v>977213.25</v>
      </c>
      <c r="K406" s="115">
        <v>43480</v>
      </c>
      <c r="L406" s="113">
        <v>191</v>
      </c>
      <c r="M406" s="113" t="s">
        <v>726</v>
      </c>
      <c r="N406" s="351"/>
    </row>
    <row r="407" spans="1:14">
      <c r="A407" s="113" t="s">
        <v>2816</v>
      </c>
      <c r="B407" s="113" t="s">
        <v>384</v>
      </c>
      <c r="C407" s="113">
        <v>44.2</v>
      </c>
      <c r="D407" s="113">
        <v>45.4</v>
      </c>
      <c r="E407" s="113">
        <v>43.2</v>
      </c>
      <c r="F407" s="113">
        <v>44.55</v>
      </c>
      <c r="G407" s="113">
        <v>44.45</v>
      </c>
      <c r="H407" s="113">
        <v>44.25</v>
      </c>
      <c r="I407" s="113">
        <v>17824</v>
      </c>
      <c r="J407" s="113">
        <v>787448.35</v>
      </c>
      <c r="K407" s="115">
        <v>43480</v>
      </c>
      <c r="L407" s="113">
        <v>250</v>
      </c>
      <c r="M407" s="113" t="s">
        <v>2817</v>
      </c>
      <c r="N407" s="351"/>
    </row>
    <row r="408" spans="1:14">
      <c r="A408" s="113" t="s">
        <v>3184</v>
      </c>
      <c r="B408" s="113" t="s">
        <v>384</v>
      </c>
      <c r="C408" s="113">
        <v>294</v>
      </c>
      <c r="D408" s="113">
        <v>294</v>
      </c>
      <c r="E408" s="113">
        <v>294</v>
      </c>
      <c r="F408" s="113">
        <v>294</v>
      </c>
      <c r="G408" s="113">
        <v>294</v>
      </c>
      <c r="H408" s="113">
        <v>294.89999999999998</v>
      </c>
      <c r="I408" s="113">
        <v>405</v>
      </c>
      <c r="J408" s="113">
        <v>119070</v>
      </c>
      <c r="K408" s="115">
        <v>43480</v>
      </c>
      <c r="L408" s="113">
        <v>5</v>
      </c>
      <c r="M408" s="113" t="s">
        <v>3185</v>
      </c>
      <c r="N408" s="351"/>
    </row>
    <row r="409" spans="1:14">
      <c r="A409" s="113" t="s">
        <v>727</v>
      </c>
      <c r="B409" s="113" t="s">
        <v>384</v>
      </c>
      <c r="C409" s="113">
        <v>117.6</v>
      </c>
      <c r="D409" s="113">
        <v>124.35</v>
      </c>
      <c r="E409" s="113">
        <v>117.6</v>
      </c>
      <c r="F409" s="113">
        <v>123.8</v>
      </c>
      <c r="G409" s="113">
        <v>123.45</v>
      </c>
      <c r="H409" s="113">
        <v>117.6</v>
      </c>
      <c r="I409" s="113">
        <v>2544338</v>
      </c>
      <c r="J409" s="113">
        <v>310902536.89999998</v>
      </c>
      <c r="K409" s="115">
        <v>43480</v>
      </c>
      <c r="L409" s="113">
        <v>16532</v>
      </c>
      <c r="M409" s="113" t="s">
        <v>728</v>
      </c>
      <c r="N409" s="351"/>
    </row>
    <row r="410" spans="1:14">
      <c r="A410" s="113" t="s">
        <v>2106</v>
      </c>
      <c r="B410" s="113" t="s">
        <v>384</v>
      </c>
      <c r="C410" s="113">
        <v>650.4</v>
      </c>
      <c r="D410" s="113">
        <v>662.75</v>
      </c>
      <c r="E410" s="113">
        <v>642.75</v>
      </c>
      <c r="F410" s="113">
        <v>646.95000000000005</v>
      </c>
      <c r="G410" s="113">
        <v>644</v>
      </c>
      <c r="H410" s="113">
        <v>652.4</v>
      </c>
      <c r="I410" s="113">
        <v>8931</v>
      </c>
      <c r="J410" s="113">
        <v>5783565.1500000004</v>
      </c>
      <c r="K410" s="115">
        <v>43480</v>
      </c>
      <c r="L410" s="113">
        <v>2919</v>
      </c>
      <c r="M410" s="113" t="s">
        <v>2107</v>
      </c>
      <c r="N410" s="351"/>
    </row>
    <row r="411" spans="1:14">
      <c r="A411" s="113" t="s">
        <v>729</v>
      </c>
      <c r="B411" s="113" t="s">
        <v>384</v>
      </c>
      <c r="C411" s="113">
        <v>83.25</v>
      </c>
      <c r="D411" s="113">
        <v>84.45</v>
      </c>
      <c r="E411" s="113">
        <v>82.65</v>
      </c>
      <c r="F411" s="113">
        <v>83.3</v>
      </c>
      <c r="G411" s="113">
        <v>82.8</v>
      </c>
      <c r="H411" s="113">
        <v>83.2</v>
      </c>
      <c r="I411" s="113">
        <v>323594</v>
      </c>
      <c r="J411" s="113">
        <v>26988177.550000001</v>
      </c>
      <c r="K411" s="115">
        <v>43480</v>
      </c>
      <c r="L411" s="113">
        <v>2567</v>
      </c>
      <c r="M411" s="113" t="s">
        <v>730</v>
      </c>
      <c r="N411" s="351"/>
    </row>
    <row r="412" spans="1:14">
      <c r="A412" s="113" t="s">
        <v>731</v>
      </c>
      <c r="B412" s="113" t="s">
        <v>384</v>
      </c>
      <c r="C412" s="113">
        <v>909.5</v>
      </c>
      <c r="D412" s="113">
        <v>915.55</v>
      </c>
      <c r="E412" s="113">
        <v>905</v>
      </c>
      <c r="F412" s="113">
        <v>905.8</v>
      </c>
      <c r="G412" s="113">
        <v>905</v>
      </c>
      <c r="H412" s="113">
        <v>905.65</v>
      </c>
      <c r="I412" s="113">
        <v>1071</v>
      </c>
      <c r="J412" s="113">
        <v>973951.65</v>
      </c>
      <c r="K412" s="115">
        <v>43480</v>
      </c>
      <c r="L412" s="113">
        <v>145</v>
      </c>
      <c r="M412" s="113" t="s">
        <v>732</v>
      </c>
      <c r="N412" s="351"/>
    </row>
    <row r="413" spans="1:14">
      <c r="A413" s="113" t="s">
        <v>733</v>
      </c>
      <c r="B413" s="113" t="s">
        <v>384</v>
      </c>
      <c r="C413" s="113">
        <v>753.9</v>
      </c>
      <c r="D413" s="113">
        <v>764.8</v>
      </c>
      <c r="E413" s="113">
        <v>753.05</v>
      </c>
      <c r="F413" s="113">
        <v>756.1</v>
      </c>
      <c r="G413" s="113">
        <v>756.2</v>
      </c>
      <c r="H413" s="113">
        <v>753.05</v>
      </c>
      <c r="I413" s="113">
        <v>1231150</v>
      </c>
      <c r="J413" s="113">
        <v>933345108.35000002</v>
      </c>
      <c r="K413" s="115">
        <v>43480</v>
      </c>
      <c r="L413" s="113">
        <v>22355</v>
      </c>
      <c r="M413" s="113" t="s">
        <v>734</v>
      </c>
      <c r="N413" s="351"/>
    </row>
    <row r="414" spans="1:14">
      <c r="A414" s="113" t="s">
        <v>735</v>
      </c>
      <c r="B414" s="113" t="s">
        <v>384</v>
      </c>
      <c r="C414" s="113">
        <v>13.4</v>
      </c>
      <c r="D414" s="113">
        <v>13.5</v>
      </c>
      <c r="E414" s="113">
        <v>13.2</v>
      </c>
      <c r="F414" s="113">
        <v>13.35</v>
      </c>
      <c r="G414" s="113">
        <v>13.25</v>
      </c>
      <c r="H414" s="113">
        <v>13.5</v>
      </c>
      <c r="I414" s="113">
        <v>26032</v>
      </c>
      <c r="J414" s="113">
        <v>347207.05</v>
      </c>
      <c r="K414" s="115">
        <v>43480</v>
      </c>
      <c r="L414" s="113">
        <v>86</v>
      </c>
      <c r="M414" s="113" t="s">
        <v>736</v>
      </c>
      <c r="N414" s="351"/>
    </row>
    <row r="415" spans="1:14">
      <c r="A415" s="113" t="s">
        <v>3277</v>
      </c>
      <c r="B415" s="113" t="s">
        <v>384</v>
      </c>
      <c r="C415" s="113">
        <v>17</v>
      </c>
      <c r="D415" s="113">
        <v>18.55</v>
      </c>
      <c r="E415" s="113">
        <v>16.850000000000001</v>
      </c>
      <c r="F415" s="113">
        <v>18.350000000000001</v>
      </c>
      <c r="G415" s="113">
        <v>18.55</v>
      </c>
      <c r="H415" s="113">
        <v>17.7</v>
      </c>
      <c r="I415" s="113">
        <v>25676</v>
      </c>
      <c r="J415" s="113">
        <v>451551</v>
      </c>
      <c r="K415" s="115">
        <v>43480</v>
      </c>
      <c r="L415" s="113">
        <v>145</v>
      </c>
      <c r="M415" s="113" t="s">
        <v>3278</v>
      </c>
      <c r="N415" s="351"/>
    </row>
    <row r="416" spans="1:14">
      <c r="A416" s="113" t="s">
        <v>737</v>
      </c>
      <c r="B416" s="113" t="s">
        <v>384</v>
      </c>
      <c r="C416" s="113">
        <v>106.7</v>
      </c>
      <c r="D416" s="113">
        <v>110.75</v>
      </c>
      <c r="E416" s="113">
        <v>106.7</v>
      </c>
      <c r="F416" s="113">
        <v>108.25</v>
      </c>
      <c r="G416" s="113">
        <v>107.3</v>
      </c>
      <c r="H416" s="113">
        <v>106.7</v>
      </c>
      <c r="I416" s="113">
        <v>111894</v>
      </c>
      <c r="J416" s="113">
        <v>12164385.699999999</v>
      </c>
      <c r="K416" s="115">
        <v>43480</v>
      </c>
      <c r="L416" s="113">
        <v>1880</v>
      </c>
      <c r="M416" s="113" t="s">
        <v>738</v>
      </c>
      <c r="N416" s="351"/>
    </row>
    <row r="417" spans="1:14">
      <c r="A417" s="113" t="s">
        <v>2018</v>
      </c>
      <c r="B417" s="113" t="s">
        <v>384</v>
      </c>
      <c r="C417" s="113">
        <v>35.450000000000003</v>
      </c>
      <c r="D417" s="113">
        <v>35.700000000000003</v>
      </c>
      <c r="E417" s="113">
        <v>34.9</v>
      </c>
      <c r="F417" s="113">
        <v>34.950000000000003</v>
      </c>
      <c r="G417" s="113">
        <v>34.9</v>
      </c>
      <c r="H417" s="113">
        <v>35.200000000000003</v>
      </c>
      <c r="I417" s="113">
        <v>60628</v>
      </c>
      <c r="J417" s="113">
        <v>2125499.7000000002</v>
      </c>
      <c r="K417" s="115">
        <v>43480</v>
      </c>
      <c r="L417" s="113">
        <v>500</v>
      </c>
      <c r="M417" s="113" t="s">
        <v>2019</v>
      </c>
      <c r="N417" s="351"/>
    </row>
    <row r="418" spans="1:14">
      <c r="A418" s="113" t="s">
        <v>3279</v>
      </c>
      <c r="B418" s="113" t="s">
        <v>3238</v>
      </c>
      <c r="C418" s="113">
        <v>1.7</v>
      </c>
      <c r="D418" s="113">
        <v>1.7</v>
      </c>
      <c r="E418" s="113">
        <v>1.7</v>
      </c>
      <c r="F418" s="113">
        <v>1.7</v>
      </c>
      <c r="G418" s="113">
        <v>1.7</v>
      </c>
      <c r="H418" s="113">
        <v>1.7</v>
      </c>
      <c r="I418" s="113">
        <v>1250</v>
      </c>
      <c r="J418" s="113">
        <v>2125</v>
      </c>
      <c r="K418" s="115">
        <v>43480</v>
      </c>
      <c r="L418" s="113">
        <v>4</v>
      </c>
      <c r="M418" s="113" t="s">
        <v>3280</v>
      </c>
      <c r="N418" s="351"/>
    </row>
    <row r="419" spans="1:14">
      <c r="A419" s="113" t="s">
        <v>3687</v>
      </c>
      <c r="B419" s="113" t="s">
        <v>3238</v>
      </c>
      <c r="C419" s="113">
        <v>1.1000000000000001</v>
      </c>
      <c r="D419" s="113">
        <v>1.1000000000000001</v>
      </c>
      <c r="E419" s="113">
        <v>1.05</v>
      </c>
      <c r="F419" s="113">
        <v>1.05</v>
      </c>
      <c r="G419" s="113">
        <v>1.05</v>
      </c>
      <c r="H419" s="113">
        <v>1.1000000000000001</v>
      </c>
      <c r="I419" s="113">
        <v>905</v>
      </c>
      <c r="J419" s="113">
        <v>987.75</v>
      </c>
      <c r="K419" s="115">
        <v>43480</v>
      </c>
      <c r="L419" s="113">
        <v>6</v>
      </c>
      <c r="M419" s="113" t="s">
        <v>3688</v>
      </c>
      <c r="N419" s="351"/>
    </row>
    <row r="420" spans="1:14">
      <c r="A420" s="113" t="s">
        <v>3571</v>
      </c>
      <c r="B420" s="113" t="s">
        <v>384</v>
      </c>
      <c r="C420" s="113">
        <v>19.600000000000001</v>
      </c>
      <c r="D420" s="113">
        <v>20.75</v>
      </c>
      <c r="E420" s="113">
        <v>19.55</v>
      </c>
      <c r="F420" s="113">
        <v>20.6</v>
      </c>
      <c r="G420" s="113">
        <v>20.65</v>
      </c>
      <c r="H420" s="113">
        <v>19.850000000000001</v>
      </c>
      <c r="I420" s="113">
        <v>1223</v>
      </c>
      <c r="J420" s="113">
        <v>23943.55</v>
      </c>
      <c r="K420" s="115">
        <v>43480</v>
      </c>
      <c r="L420" s="113">
        <v>11</v>
      </c>
      <c r="M420" s="113" t="s">
        <v>3572</v>
      </c>
      <c r="N420" s="351"/>
    </row>
    <row r="421" spans="1:14">
      <c r="A421" s="113" t="s">
        <v>739</v>
      </c>
      <c r="B421" s="113" t="s">
        <v>384</v>
      </c>
      <c r="C421" s="113">
        <v>219.85</v>
      </c>
      <c r="D421" s="113">
        <v>229.95</v>
      </c>
      <c r="E421" s="113">
        <v>219.05</v>
      </c>
      <c r="F421" s="113">
        <v>228.3</v>
      </c>
      <c r="G421" s="113">
        <v>229.1</v>
      </c>
      <c r="H421" s="113">
        <v>218.3</v>
      </c>
      <c r="I421" s="113">
        <v>1943278</v>
      </c>
      <c r="J421" s="113">
        <v>438413014.14999998</v>
      </c>
      <c r="K421" s="115">
        <v>43480</v>
      </c>
      <c r="L421" s="113">
        <v>20989</v>
      </c>
      <c r="M421" s="113" t="s">
        <v>2940</v>
      </c>
      <c r="N421" s="351"/>
    </row>
    <row r="422" spans="1:14">
      <c r="A422" s="113" t="s">
        <v>740</v>
      </c>
      <c r="B422" s="113" t="s">
        <v>384</v>
      </c>
      <c r="C422" s="113">
        <v>497.25</v>
      </c>
      <c r="D422" s="113">
        <v>511.85</v>
      </c>
      <c r="E422" s="113">
        <v>497.25</v>
      </c>
      <c r="F422" s="113">
        <v>505.8</v>
      </c>
      <c r="G422" s="113">
        <v>503.95</v>
      </c>
      <c r="H422" s="113">
        <v>498.85</v>
      </c>
      <c r="I422" s="113">
        <v>15447</v>
      </c>
      <c r="J422" s="113">
        <v>7783707.3499999996</v>
      </c>
      <c r="K422" s="115">
        <v>43480</v>
      </c>
      <c r="L422" s="113">
        <v>763</v>
      </c>
      <c r="M422" s="113" t="s">
        <v>2876</v>
      </c>
      <c r="N422" s="351"/>
    </row>
    <row r="423" spans="1:14">
      <c r="A423" s="113" t="s">
        <v>2941</v>
      </c>
      <c r="B423" s="113" t="s">
        <v>384</v>
      </c>
      <c r="C423" s="113">
        <v>3</v>
      </c>
      <c r="D423" s="113">
        <v>3.05</v>
      </c>
      <c r="E423" s="113">
        <v>2.9</v>
      </c>
      <c r="F423" s="113">
        <v>2.95</v>
      </c>
      <c r="G423" s="113">
        <v>3</v>
      </c>
      <c r="H423" s="113">
        <v>2.95</v>
      </c>
      <c r="I423" s="113">
        <v>25550</v>
      </c>
      <c r="J423" s="113">
        <v>76234.100000000006</v>
      </c>
      <c r="K423" s="115">
        <v>43480</v>
      </c>
      <c r="L423" s="113">
        <v>44</v>
      </c>
      <c r="M423" s="113" t="s">
        <v>2942</v>
      </c>
      <c r="N423" s="351"/>
    </row>
    <row r="424" spans="1:14">
      <c r="A424" s="113" t="s">
        <v>741</v>
      </c>
      <c r="B424" s="113" t="s">
        <v>384</v>
      </c>
      <c r="C424" s="113">
        <v>3453.55</v>
      </c>
      <c r="D424" s="113">
        <v>3488.75</v>
      </c>
      <c r="E424" s="113">
        <v>3366</v>
      </c>
      <c r="F424" s="113">
        <v>3419.4</v>
      </c>
      <c r="G424" s="113">
        <v>3411</v>
      </c>
      <c r="H424" s="113">
        <v>3455.7</v>
      </c>
      <c r="I424" s="113">
        <v>597</v>
      </c>
      <c r="J424" s="113">
        <v>2052624.55</v>
      </c>
      <c r="K424" s="115">
        <v>43480</v>
      </c>
      <c r="L424" s="113">
        <v>197</v>
      </c>
      <c r="M424" s="113" t="s">
        <v>742</v>
      </c>
      <c r="N424" s="351"/>
    </row>
    <row r="425" spans="1:14">
      <c r="A425" s="113" t="s">
        <v>743</v>
      </c>
      <c r="B425" s="113" t="s">
        <v>384</v>
      </c>
      <c r="C425" s="113">
        <v>1332.3</v>
      </c>
      <c r="D425" s="113">
        <v>1388</v>
      </c>
      <c r="E425" s="113">
        <v>1332.3</v>
      </c>
      <c r="F425" s="113">
        <v>1373.85</v>
      </c>
      <c r="G425" s="113">
        <v>1369.35</v>
      </c>
      <c r="H425" s="113">
        <v>1336.95</v>
      </c>
      <c r="I425" s="113">
        <v>7959</v>
      </c>
      <c r="J425" s="113">
        <v>10917420.9</v>
      </c>
      <c r="K425" s="115">
        <v>43480</v>
      </c>
      <c r="L425" s="113">
        <v>908</v>
      </c>
      <c r="M425" s="113" t="s">
        <v>744</v>
      </c>
      <c r="N425" s="351"/>
    </row>
    <row r="426" spans="1:14">
      <c r="A426" s="113" t="s">
        <v>67</v>
      </c>
      <c r="B426" s="113" t="s">
        <v>384</v>
      </c>
      <c r="C426" s="113">
        <v>253</v>
      </c>
      <c r="D426" s="113">
        <v>259.35000000000002</v>
      </c>
      <c r="E426" s="113">
        <v>252</v>
      </c>
      <c r="F426" s="113">
        <v>257.60000000000002</v>
      </c>
      <c r="G426" s="113">
        <v>257</v>
      </c>
      <c r="H426" s="113">
        <v>251.75</v>
      </c>
      <c r="I426" s="113">
        <v>1362100</v>
      </c>
      <c r="J426" s="113">
        <v>349466176.60000002</v>
      </c>
      <c r="K426" s="115">
        <v>43480</v>
      </c>
      <c r="L426" s="113">
        <v>19348</v>
      </c>
      <c r="M426" s="113" t="s">
        <v>2818</v>
      </c>
      <c r="N426" s="351"/>
    </row>
    <row r="427" spans="1:14">
      <c r="A427" s="113" t="s">
        <v>2943</v>
      </c>
      <c r="B427" s="113" t="s">
        <v>384</v>
      </c>
      <c r="C427" s="113">
        <v>45.7</v>
      </c>
      <c r="D427" s="113">
        <v>46.5</v>
      </c>
      <c r="E427" s="113">
        <v>44.55</v>
      </c>
      <c r="F427" s="113">
        <v>44.9</v>
      </c>
      <c r="G427" s="113">
        <v>44.85</v>
      </c>
      <c r="H427" s="113">
        <v>43.1</v>
      </c>
      <c r="I427" s="113">
        <v>415710</v>
      </c>
      <c r="J427" s="113">
        <v>18771300.350000001</v>
      </c>
      <c r="K427" s="115">
        <v>43480</v>
      </c>
      <c r="L427" s="113">
        <v>3291</v>
      </c>
      <c r="M427" s="113" t="s">
        <v>2944</v>
      </c>
      <c r="N427" s="351"/>
    </row>
    <row r="428" spans="1:14">
      <c r="A428" s="113" t="s">
        <v>2945</v>
      </c>
      <c r="B428" s="113" t="s">
        <v>384</v>
      </c>
      <c r="C428" s="113">
        <v>335</v>
      </c>
      <c r="D428" s="113">
        <v>347.4</v>
      </c>
      <c r="E428" s="113">
        <v>333</v>
      </c>
      <c r="F428" s="113">
        <v>344.55</v>
      </c>
      <c r="G428" s="113">
        <v>344.9</v>
      </c>
      <c r="H428" s="113">
        <v>336.75</v>
      </c>
      <c r="I428" s="113">
        <v>600</v>
      </c>
      <c r="J428" s="113">
        <v>204394.5</v>
      </c>
      <c r="K428" s="115">
        <v>43480</v>
      </c>
      <c r="L428" s="113">
        <v>65</v>
      </c>
      <c r="M428" s="113" t="s">
        <v>2946</v>
      </c>
      <c r="N428" s="351"/>
    </row>
    <row r="429" spans="1:14">
      <c r="A429" s="113" t="s">
        <v>2947</v>
      </c>
      <c r="B429" s="113" t="s">
        <v>384</v>
      </c>
      <c r="C429" s="113">
        <v>42.5</v>
      </c>
      <c r="D429" s="113">
        <v>47.6</v>
      </c>
      <c r="E429" s="113">
        <v>42.25</v>
      </c>
      <c r="F429" s="113">
        <v>43.85</v>
      </c>
      <c r="G429" s="113">
        <v>43.6</v>
      </c>
      <c r="H429" s="113">
        <v>40.950000000000003</v>
      </c>
      <c r="I429" s="113">
        <v>3366394</v>
      </c>
      <c r="J429" s="113">
        <v>152345210.34999999</v>
      </c>
      <c r="K429" s="115">
        <v>43480</v>
      </c>
      <c r="L429" s="113">
        <v>19205</v>
      </c>
      <c r="M429" s="113" t="s">
        <v>2948</v>
      </c>
      <c r="N429" s="351"/>
    </row>
    <row r="430" spans="1:14">
      <c r="A430" s="113" t="s">
        <v>1925</v>
      </c>
      <c r="B430" s="113" t="s">
        <v>384</v>
      </c>
      <c r="C430" s="113">
        <v>43.35</v>
      </c>
      <c r="D430" s="113">
        <v>43.7</v>
      </c>
      <c r="E430" s="113">
        <v>42.9</v>
      </c>
      <c r="F430" s="113">
        <v>43.45</v>
      </c>
      <c r="G430" s="113">
        <v>43.5</v>
      </c>
      <c r="H430" s="113">
        <v>43.55</v>
      </c>
      <c r="I430" s="113">
        <v>1691200</v>
      </c>
      <c r="J430" s="113">
        <v>73287366.549999997</v>
      </c>
      <c r="K430" s="115">
        <v>43480</v>
      </c>
      <c r="L430" s="113">
        <v>3636</v>
      </c>
      <c r="M430" s="113" t="s">
        <v>2949</v>
      </c>
      <c r="N430" s="351"/>
    </row>
    <row r="431" spans="1:14">
      <c r="A431" s="113" t="s">
        <v>2950</v>
      </c>
      <c r="B431" s="113" t="s">
        <v>384</v>
      </c>
      <c r="C431" s="113">
        <v>0.2</v>
      </c>
      <c r="D431" s="113">
        <v>0.25</v>
      </c>
      <c r="E431" s="113">
        <v>0.2</v>
      </c>
      <c r="F431" s="113">
        <v>0.25</v>
      </c>
      <c r="G431" s="113">
        <v>0.25</v>
      </c>
      <c r="H431" s="113">
        <v>0.2</v>
      </c>
      <c r="I431" s="113">
        <v>333692</v>
      </c>
      <c r="J431" s="113">
        <v>80122.100000000006</v>
      </c>
      <c r="K431" s="115">
        <v>43480</v>
      </c>
      <c r="L431" s="113">
        <v>122</v>
      </c>
      <c r="M431" s="113" t="s">
        <v>2951</v>
      </c>
      <c r="N431" s="351"/>
    </row>
    <row r="432" spans="1:14">
      <c r="A432" s="113" t="s">
        <v>2952</v>
      </c>
      <c r="B432" s="113" t="s">
        <v>384</v>
      </c>
      <c r="C432" s="113">
        <v>171.75</v>
      </c>
      <c r="D432" s="113">
        <v>173.2</v>
      </c>
      <c r="E432" s="113">
        <v>171.25</v>
      </c>
      <c r="F432" s="113">
        <v>171.85</v>
      </c>
      <c r="G432" s="113">
        <v>171.95</v>
      </c>
      <c r="H432" s="113">
        <v>171.65</v>
      </c>
      <c r="I432" s="113">
        <v>15620</v>
      </c>
      <c r="J432" s="113">
        <v>2685037.55</v>
      </c>
      <c r="K432" s="115">
        <v>43480</v>
      </c>
      <c r="L432" s="113">
        <v>448</v>
      </c>
      <c r="M432" s="113" t="s">
        <v>2953</v>
      </c>
      <c r="N432" s="351"/>
    </row>
    <row r="433" spans="1:14">
      <c r="A433" s="113" t="s">
        <v>68</v>
      </c>
      <c r="B433" s="113" t="s">
        <v>384</v>
      </c>
      <c r="C433" s="113">
        <v>90.6</v>
      </c>
      <c r="D433" s="113">
        <v>91.65</v>
      </c>
      <c r="E433" s="113">
        <v>90.6</v>
      </c>
      <c r="F433" s="113">
        <v>91</v>
      </c>
      <c r="G433" s="113">
        <v>91.05</v>
      </c>
      <c r="H433" s="113">
        <v>90.6</v>
      </c>
      <c r="I433" s="113">
        <v>14369266</v>
      </c>
      <c r="J433" s="113">
        <v>1307656187.8499999</v>
      </c>
      <c r="K433" s="115">
        <v>43480</v>
      </c>
      <c r="L433" s="113">
        <v>49647</v>
      </c>
      <c r="M433" s="113" t="s">
        <v>2954</v>
      </c>
      <c r="N433" s="351"/>
    </row>
    <row r="434" spans="1:14">
      <c r="A434" s="113" t="s">
        <v>2955</v>
      </c>
      <c r="B434" s="113" t="s">
        <v>384</v>
      </c>
      <c r="C434" s="113">
        <v>37.1</v>
      </c>
      <c r="D434" s="113">
        <v>37.15</v>
      </c>
      <c r="E434" s="113">
        <v>36.549999999999997</v>
      </c>
      <c r="F434" s="113">
        <v>36.700000000000003</v>
      </c>
      <c r="G434" s="113">
        <v>36.6</v>
      </c>
      <c r="H434" s="113">
        <v>36.950000000000003</v>
      </c>
      <c r="I434" s="113">
        <v>86580</v>
      </c>
      <c r="J434" s="113">
        <v>3182778.9</v>
      </c>
      <c r="K434" s="115">
        <v>43480</v>
      </c>
      <c r="L434" s="113">
        <v>511</v>
      </c>
      <c r="M434" s="113" t="s">
        <v>2956</v>
      </c>
      <c r="N434" s="351"/>
    </row>
    <row r="435" spans="1:14">
      <c r="A435" s="113" t="s">
        <v>746</v>
      </c>
      <c r="B435" s="113" t="s">
        <v>384</v>
      </c>
      <c r="C435" s="113">
        <v>38.049999999999997</v>
      </c>
      <c r="D435" s="113">
        <v>38.049999999999997</v>
      </c>
      <c r="E435" s="113">
        <v>36.700000000000003</v>
      </c>
      <c r="F435" s="113">
        <v>36.9</v>
      </c>
      <c r="G435" s="113">
        <v>36.799999999999997</v>
      </c>
      <c r="H435" s="113">
        <v>38.15</v>
      </c>
      <c r="I435" s="113">
        <v>7213</v>
      </c>
      <c r="J435" s="113">
        <v>266837.84999999998</v>
      </c>
      <c r="K435" s="115">
        <v>43480</v>
      </c>
      <c r="L435" s="113">
        <v>113</v>
      </c>
      <c r="M435" s="113" t="s">
        <v>747</v>
      </c>
      <c r="N435" s="351"/>
    </row>
    <row r="436" spans="1:14">
      <c r="A436" s="113" t="s">
        <v>748</v>
      </c>
      <c r="B436" s="113" t="s">
        <v>384</v>
      </c>
      <c r="C436" s="113">
        <v>525.6</v>
      </c>
      <c r="D436" s="113">
        <v>526.9</v>
      </c>
      <c r="E436" s="113">
        <v>525.1</v>
      </c>
      <c r="F436" s="113">
        <v>525.79999999999995</v>
      </c>
      <c r="G436" s="113">
        <v>525.1</v>
      </c>
      <c r="H436" s="113">
        <v>528.5</v>
      </c>
      <c r="I436" s="113">
        <v>1976</v>
      </c>
      <c r="J436" s="113">
        <v>1039203.55</v>
      </c>
      <c r="K436" s="115">
        <v>43480</v>
      </c>
      <c r="L436" s="113">
        <v>145</v>
      </c>
      <c r="M436" s="113" t="s">
        <v>2819</v>
      </c>
      <c r="N436" s="351"/>
    </row>
    <row r="437" spans="1:14">
      <c r="A437" s="113" t="s">
        <v>2957</v>
      </c>
      <c r="B437" s="113" t="s">
        <v>384</v>
      </c>
      <c r="C437" s="113">
        <v>58.5</v>
      </c>
      <c r="D437" s="113">
        <v>58.55</v>
      </c>
      <c r="E437" s="113">
        <v>57.2</v>
      </c>
      <c r="F437" s="113">
        <v>57.9</v>
      </c>
      <c r="G437" s="113">
        <v>58</v>
      </c>
      <c r="H437" s="113">
        <v>57.85</v>
      </c>
      <c r="I437" s="113">
        <v>184337</v>
      </c>
      <c r="J437" s="113">
        <v>10634491.15</v>
      </c>
      <c r="K437" s="115">
        <v>43480</v>
      </c>
      <c r="L437" s="113">
        <v>839</v>
      </c>
      <c r="M437" s="113" t="s">
        <v>2958</v>
      </c>
      <c r="N437" s="351"/>
    </row>
    <row r="438" spans="1:14">
      <c r="A438" s="113" t="s">
        <v>750</v>
      </c>
      <c r="B438" s="113" t="s">
        <v>384</v>
      </c>
      <c r="C438" s="113">
        <v>453</v>
      </c>
      <c r="D438" s="113">
        <v>453</v>
      </c>
      <c r="E438" s="113">
        <v>446.95</v>
      </c>
      <c r="F438" s="113">
        <v>448.85</v>
      </c>
      <c r="G438" s="113">
        <v>448.25</v>
      </c>
      <c r="H438" s="113">
        <v>449.9</v>
      </c>
      <c r="I438" s="113">
        <v>13457</v>
      </c>
      <c r="J438" s="113">
        <v>6038616.4000000004</v>
      </c>
      <c r="K438" s="115">
        <v>43480</v>
      </c>
      <c r="L438" s="113">
        <v>1567</v>
      </c>
      <c r="M438" s="113" t="s">
        <v>2959</v>
      </c>
      <c r="N438" s="351"/>
    </row>
    <row r="439" spans="1:14">
      <c r="A439" s="113" t="s">
        <v>2960</v>
      </c>
      <c r="B439" s="113" t="s">
        <v>384</v>
      </c>
      <c r="C439" s="113">
        <v>1188</v>
      </c>
      <c r="D439" s="113">
        <v>1200.0999999999999</v>
      </c>
      <c r="E439" s="113">
        <v>1173.05</v>
      </c>
      <c r="F439" s="113">
        <v>1186.5999999999999</v>
      </c>
      <c r="G439" s="113">
        <v>1187</v>
      </c>
      <c r="H439" s="113">
        <v>1186.3</v>
      </c>
      <c r="I439" s="113">
        <v>5282</v>
      </c>
      <c r="J439" s="113">
        <v>6305325.0999999996</v>
      </c>
      <c r="K439" s="115">
        <v>43480</v>
      </c>
      <c r="L439" s="113">
        <v>420</v>
      </c>
      <c r="M439" s="113" t="s">
        <v>2961</v>
      </c>
      <c r="N439" s="351"/>
    </row>
    <row r="440" spans="1:14">
      <c r="A440" s="113" t="s">
        <v>751</v>
      </c>
      <c r="B440" s="113" t="s">
        <v>384</v>
      </c>
      <c r="C440" s="113">
        <v>535.5</v>
      </c>
      <c r="D440" s="113">
        <v>540.9</v>
      </c>
      <c r="E440" s="113">
        <v>531.29999999999995</v>
      </c>
      <c r="F440" s="113">
        <v>539.1</v>
      </c>
      <c r="G440" s="113">
        <v>540.79999999999995</v>
      </c>
      <c r="H440" s="113">
        <v>536.29999999999995</v>
      </c>
      <c r="I440" s="113">
        <v>8106</v>
      </c>
      <c r="J440" s="113">
        <v>4346998.45</v>
      </c>
      <c r="K440" s="115">
        <v>43480</v>
      </c>
      <c r="L440" s="113">
        <v>479</v>
      </c>
      <c r="M440" s="113" t="s">
        <v>2962</v>
      </c>
      <c r="N440" s="351"/>
    </row>
    <row r="441" spans="1:14">
      <c r="A441" s="113" t="s">
        <v>3281</v>
      </c>
      <c r="B441" s="113" t="s">
        <v>384</v>
      </c>
      <c r="C441" s="113">
        <v>60.15</v>
      </c>
      <c r="D441" s="113">
        <v>60.15</v>
      </c>
      <c r="E441" s="113">
        <v>60.15</v>
      </c>
      <c r="F441" s="113">
        <v>60.15</v>
      </c>
      <c r="G441" s="113">
        <v>60.15</v>
      </c>
      <c r="H441" s="113">
        <v>57.3</v>
      </c>
      <c r="I441" s="113">
        <v>429</v>
      </c>
      <c r="J441" s="113">
        <v>25804.35</v>
      </c>
      <c r="K441" s="115">
        <v>43480</v>
      </c>
      <c r="L441" s="113">
        <v>11</v>
      </c>
      <c r="M441" s="113" t="s">
        <v>3282</v>
      </c>
      <c r="N441" s="351"/>
    </row>
    <row r="442" spans="1:14">
      <c r="A442" s="113" t="s">
        <v>752</v>
      </c>
      <c r="B442" s="113" t="s">
        <v>384</v>
      </c>
      <c r="C442" s="113">
        <v>390.2</v>
      </c>
      <c r="D442" s="113">
        <v>394</v>
      </c>
      <c r="E442" s="113">
        <v>390.05</v>
      </c>
      <c r="F442" s="113">
        <v>392.55</v>
      </c>
      <c r="G442" s="113">
        <v>392.85</v>
      </c>
      <c r="H442" s="113">
        <v>392.05</v>
      </c>
      <c r="I442" s="113">
        <v>132422</v>
      </c>
      <c r="J442" s="113">
        <v>51903297.399999999</v>
      </c>
      <c r="K442" s="115">
        <v>43480</v>
      </c>
      <c r="L442" s="113">
        <v>791</v>
      </c>
      <c r="M442" s="113" t="s">
        <v>2820</v>
      </c>
      <c r="N442" s="351"/>
    </row>
    <row r="443" spans="1:14">
      <c r="A443" s="113" t="s">
        <v>2963</v>
      </c>
      <c r="B443" s="113" t="s">
        <v>384</v>
      </c>
      <c r="C443" s="113">
        <v>533.5</v>
      </c>
      <c r="D443" s="113">
        <v>533.9</v>
      </c>
      <c r="E443" s="113">
        <v>521.1</v>
      </c>
      <c r="F443" s="113">
        <v>529.35</v>
      </c>
      <c r="G443" s="113">
        <v>529.5</v>
      </c>
      <c r="H443" s="113">
        <v>524.85</v>
      </c>
      <c r="I443" s="113">
        <v>5970</v>
      </c>
      <c r="J443" s="113">
        <v>3153539.25</v>
      </c>
      <c r="K443" s="115">
        <v>43480</v>
      </c>
      <c r="L443" s="113">
        <v>503</v>
      </c>
      <c r="M443" s="113" t="s">
        <v>2964</v>
      </c>
      <c r="N443" s="351"/>
    </row>
    <row r="444" spans="1:14">
      <c r="A444" s="113" t="s">
        <v>753</v>
      </c>
      <c r="B444" s="113" t="s">
        <v>384</v>
      </c>
      <c r="C444" s="113">
        <v>54.5</v>
      </c>
      <c r="D444" s="113">
        <v>56.1</v>
      </c>
      <c r="E444" s="113">
        <v>53.15</v>
      </c>
      <c r="F444" s="113">
        <v>54.6</v>
      </c>
      <c r="G444" s="113">
        <v>55</v>
      </c>
      <c r="H444" s="113">
        <v>53.35</v>
      </c>
      <c r="I444" s="113">
        <v>30181</v>
      </c>
      <c r="J444" s="113">
        <v>1650520.6</v>
      </c>
      <c r="K444" s="115">
        <v>43480</v>
      </c>
      <c r="L444" s="113">
        <v>503</v>
      </c>
      <c r="M444" s="113" t="s">
        <v>754</v>
      </c>
      <c r="N444" s="351"/>
    </row>
    <row r="445" spans="1:14">
      <c r="A445" s="113" t="s">
        <v>755</v>
      </c>
      <c r="B445" s="113" t="s">
        <v>384</v>
      </c>
      <c r="C445" s="113">
        <v>139.25</v>
      </c>
      <c r="D445" s="113">
        <v>139.80000000000001</v>
      </c>
      <c r="E445" s="113">
        <v>137.6</v>
      </c>
      <c r="F445" s="113">
        <v>138.25</v>
      </c>
      <c r="G445" s="113">
        <v>138.05000000000001</v>
      </c>
      <c r="H445" s="113">
        <v>139.30000000000001</v>
      </c>
      <c r="I445" s="113">
        <v>313646</v>
      </c>
      <c r="J445" s="113">
        <v>43493891.5</v>
      </c>
      <c r="K445" s="115">
        <v>43480</v>
      </c>
      <c r="L445" s="113">
        <v>7137</v>
      </c>
      <c r="M445" s="113" t="s">
        <v>756</v>
      </c>
      <c r="N445" s="351"/>
    </row>
    <row r="446" spans="1:14">
      <c r="A446" s="113" t="s">
        <v>757</v>
      </c>
      <c r="B446" s="113" t="s">
        <v>384</v>
      </c>
      <c r="C446" s="113">
        <v>1320.05</v>
      </c>
      <c r="D446" s="113">
        <v>1620.5</v>
      </c>
      <c r="E446" s="113">
        <v>1320.05</v>
      </c>
      <c r="F446" s="113">
        <v>1620.5</v>
      </c>
      <c r="G446" s="113">
        <v>1620.5</v>
      </c>
      <c r="H446" s="113">
        <v>1350.45</v>
      </c>
      <c r="I446" s="113">
        <v>60903</v>
      </c>
      <c r="J446" s="113">
        <v>94124874.400000006</v>
      </c>
      <c r="K446" s="115">
        <v>43480</v>
      </c>
      <c r="L446" s="113">
        <v>3380</v>
      </c>
      <c r="M446" s="113" t="s">
        <v>758</v>
      </c>
      <c r="N446" s="351"/>
    </row>
    <row r="447" spans="1:14">
      <c r="A447" s="113" t="s">
        <v>2332</v>
      </c>
      <c r="B447" s="113" t="s">
        <v>384</v>
      </c>
      <c r="C447" s="113">
        <v>444.85</v>
      </c>
      <c r="D447" s="113">
        <v>449</v>
      </c>
      <c r="E447" s="113">
        <v>440</v>
      </c>
      <c r="F447" s="113">
        <v>447.95</v>
      </c>
      <c r="G447" s="113">
        <v>448.25</v>
      </c>
      <c r="H447" s="113">
        <v>441.6</v>
      </c>
      <c r="I447" s="113">
        <v>324323</v>
      </c>
      <c r="J447" s="113">
        <v>144574041.19999999</v>
      </c>
      <c r="K447" s="115">
        <v>43480</v>
      </c>
      <c r="L447" s="113">
        <v>14896</v>
      </c>
      <c r="M447" s="113" t="s">
        <v>2333</v>
      </c>
      <c r="N447" s="351"/>
    </row>
    <row r="448" spans="1:14">
      <c r="A448" s="113" t="s">
        <v>2336</v>
      </c>
      <c r="B448" s="113" t="s">
        <v>384</v>
      </c>
      <c r="C448" s="113">
        <v>651.1</v>
      </c>
      <c r="D448" s="113">
        <v>656.05</v>
      </c>
      <c r="E448" s="113">
        <v>649</v>
      </c>
      <c r="F448" s="113">
        <v>650.04999999999995</v>
      </c>
      <c r="G448" s="113">
        <v>649</v>
      </c>
      <c r="H448" s="113">
        <v>656.05</v>
      </c>
      <c r="I448" s="113">
        <v>753</v>
      </c>
      <c r="J448" s="113">
        <v>491717.65</v>
      </c>
      <c r="K448" s="115">
        <v>43480</v>
      </c>
      <c r="L448" s="113">
        <v>148</v>
      </c>
      <c r="M448" s="113" t="s">
        <v>2337</v>
      </c>
      <c r="N448" s="351"/>
    </row>
    <row r="449" spans="1:14">
      <c r="A449" s="113" t="s">
        <v>759</v>
      </c>
      <c r="B449" s="113" t="s">
        <v>384</v>
      </c>
      <c r="C449" s="113">
        <v>49.5</v>
      </c>
      <c r="D449" s="113">
        <v>53.5</v>
      </c>
      <c r="E449" s="113">
        <v>49.1</v>
      </c>
      <c r="F449" s="113">
        <v>53.15</v>
      </c>
      <c r="G449" s="113">
        <v>52.9</v>
      </c>
      <c r="H449" s="113">
        <v>49.2</v>
      </c>
      <c r="I449" s="113">
        <v>5422451</v>
      </c>
      <c r="J449" s="113">
        <v>280548196.89999998</v>
      </c>
      <c r="K449" s="115">
        <v>43480</v>
      </c>
      <c r="L449" s="113">
        <v>17397</v>
      </c>
      <c r="M449" s="113" t="s">
        <v>760</v>
      </c>
      <c r="N449" s="351"/>
    </row>
    <row r="450" spans="1:14">
      <c r="A450" s="113" t="s">
        <v>761</v>
      </c>
      <c r="B450" s="113" t="s">
        <v>384</v>
      </c>
      <c r="C450" s="113">
        <v>144.85</v>
      </c>
      <c r="D450" s="113">
        <v>145.9</v>
      </c>
      <c r="E450" s="113">
        <v>144.80000000000001</v>
      </c>
      <c r="F450" s="113">
        <v>145.1</v>
      </c>
      <c r="G450" s="113">
        <v>145</v>
      </c>
      <c r="H450" s="113">
        <v>144.69999999999999</v>
      </c>
      <c r="I450" s="113">
        <v>36391</v>
      </c>
      <c r="J450" s="113">
        <v>5282541.5</v>
      </c>
      <c r="K450" s="115">
        <v>43480</v>
      </c>
      <c r="L450" s="113">
        <v>912</v>
      </c>
      <c r="M450" s="113" t="s">
        <v>762</v>
      </c>
      <c r="N450" s="351"/>
    </row>
    <row r="451" spans="1:14">
      <c r="A451" s="113" t="s">
        <v>763</v>
      </c>
      <c r="B451" s="113" t="s">
        <v>384</v>
      </c>
      <c r="C451" s="113">
        <v>218</v>
      </c>
      <c r="D451" s="113">
        <v>222.5</v>
      </c>
      <c r="E451" s="113">
        <v>217.95</v>
      </c>
      <c r="F451" s="113">
        <v>219.45</v>
      </c>
      <c r="G451" s="113">
        <v>219.6</v>
      </c>
      <c r="H451" s="113">
        <v>218.35</v>
      </c>
      <c r="I451" s="113">
        <v>15371</v>
      </c>
      <c r="J451" s="113">
        <v>3386423.45</v>
      </c>
      <c r="K451" s="115">
        <v>43480</v>
      </c>
      <c r="L451" s="113">
        <v>925</v>
      </c>
      <c r="M451" s="113" t="s">
        <v>764</v>
      </c>
      <c r="N451" s="351"/>
    </row>
    <row r="452" spans="1:14">
      <c r="A452" s="113" t="s">
        <v>69</v>
      </c>
      <c r="B452" s="113" t="s">
        <v>384</v>
      </c>
      <c r="C452" s="113">
        <v>323</v>
      </c>
      <c r="D452" s="113">
        <v>326.95</v>
      </c>
      <c r="E452" s="113">
        <v>322.05</v>
      </c>
      <c r="F452" s="113">
        <v>324.55</v>
      </c>
      <c r="G452" s="113">
        <v>325.39999999999998</v>
      </c>
      <c r="H452" s="113">
        <v>324.89999999999998</v>
      </c>
      <c r="I452" s="113">
        <v>4525559</v>
      </c>
      <c r="J452" s="113">
        <v>1467886534.3499999</v>
      </c>
      <c r="K452" s="115">
        <v>43480</v>
      </c>
      <c r="L452" s="113">
        <v>55809</v>
      </c>
      <c r="M452" s="113" t="s">
        <v>765</v>
      </c>
      <c r="N452" s="351"/>
    </row>
    <row r="453" spans="1:14">
      <c r="A453" s="113" t="s">
        <v>2602</v>
      </c>
      <c r="B453" s="113" t="s">
        <v>384</v>
      </c>
      <c r="C453" s="113">
        <v>6.6</v>
      </c>
      <c r="D453" s="113">
        <v>7</v>
      </c>
      <c r="E453" s="113">
        <v>6.5</v>
      </c>
      <c r="F453" s="113">
        <v>6.6</v>
      </c>
      <c r="G453" s="113">
        <v>6.6</v>
      </c>
      <c r="H453" s="113">
        <v>6.75</v>
      </c>
      <c r="I453" s="113">
        <v>2710</v>
      </c>
      <c r="J453" s="113">
        <v>17944.349999999999</v>
      </c>
      <c r="K453" s="115">
        <v>43480</v>
      </c>
      <c r="L453" s="113">
        <v>41</v>
      </c>
      <c r="M453" s="113" t="s">
        <v>2603</v>
      </c>
      <c r="N453" s="351"/>
    </row>
    <row r="454" spans="1:14">
      <c r="A454" s="113" t="s">
        <v>2534</v>
      </c>
      <c r="B454" s="113" t="s">
        <v>384</v>
      </c>
      <c r="C454" s="113">
        <v>1171.3</v>
      </c>
      <c r="D454" s="113">
        <v>1187</v>
      </c>
      <c r="E454" s="113">
        <v>1170.05</v>
      </c>
      <c r="F454" s="113">
        <v>1179.8</v>
      </c>
      <c r="G454" s="113">
        <v>1173</v>
      </c>
      <c r="H454" s="113">
        <v>1177.3</v>
      </c>
      <c r="I454" s="113">
        <v>760</v>
      </c>
      <c r="J454" s="113">
        <v>895804.35</v>
      </c>
      <c r="K454" s="115">
        <v>43480</v>
      </c>
      <c r="L454" s="113">
        <v>214</v>
      </c>
      <c r="M454" s="113" t="s">
        <v>2535</v>
      </c>
      <c r="N454" s="351"/>
    </row>
    <row r="455" spans="1:14">
      <c r="A455" s="113" t="s">
        <v>2604</v>
      </c>
      <c r="B455" s="113" t="s">
        <v>384</v>
      </c>
      <c r="C455" s="113">
        <v>54.25</v>
      </c>
      <c r="D455" s="113">
        <v>55.5</v>
      </c>
      <c r="E455" s="113">
        <v>54.2</v>
      </c>
      <c r="F455" s="113">
        <v>55.15</v>
      </c>
      <c r="G455" s="113">
        <v>54.6</v>
      </c>
      <c r="H455" s="113">
        <v>54.6</v>
      </c>
      <c r="I455" s="113">
        <v>10954</v>
      </c>
      <c r="J455" s="113">
        <v>600948.4</v>
      </c>
      <c r="K455" s="115">
        <v>43480</v>
      </c>
      <c r="L455" s="113">
        <v>95</v>
      </c>
      <c r="M455" s="113" t="s">
        <v>2605</v>
      </c>
      <c r="N455" s="351"/>
    </row>
    <row r="456" spans="1:14">
      <c r="A456" s="113" t="s">
        <v>2346</v>
      </c>
      <c r="B456" s="113" t="s">
        <v>384</v>
      </c>
      <c r="C456" s="113">
        <v>33.950000000000003</v>
      </c>
      <c r="D456" s="113">
        <v>38</v>
      </c>
      <c r="E456" s="113">
        <v>33.450000000000003</v>
      </c>
      <c r="F456" s="113">
        <v>36.200000000000003</v>
      </c>
      <c r="G456" s="113">
        <v>37</v>
      </c>
      <c r="H456" s="113">
        <v>33.950000000000003</v>
      </c>
      <c r="I456" s="113">
        <v>303486</v>
      </c>
      <c r="J456" s="113">
        <v>10647197.4</v>
      </c>
      <c r="K456" s="115">
        <v>43480</v>
      </c>
      <c r="L456" s="113">
        <v>671</v>
      </c>
      <c r="M456" s="113" t="s">
        <v>2793</v>
      </c>
      <c r="N456" s="351"/>
    </row>
    <row r="457" spans="1:14">
      <c r="A457" s="113" t="s">
        <v>3283</v>
      </c>
      <c r="B457" s="113" t="s">
        <v>384</v>
      </c>
      <c r="C457" s="113">
        <v>0.65</v>
      </c>
      <c r="D457" s="113">
        <v>0.7</v>
      </c>
      <c r="E457" s="113">
        <v>0.65</v>
      </c>
      <c r="F457" s="113">
        <v>0.65</v>
      </c>
      <c r="G457" s="113">
        <v>0.7</v>
      </c>
      <c r="H457" s="113">
        <v>0.65</v>
      </c>
      <c r="I457" s="113">
        <v>941499</v>
      </c>
      <c r="J457" s="113">
        <v>633028.15</v>
      </c>
      <c r="K457" s="115">
        <v>43480</v>
      </c>
      <c r="L457" s="113">
        <v>275</v>
      </c>
      <c r="M457" s="113" t="s">
        <v>3284</v>
      </c>
      <c r="N457" s="351"/>
    </row>
    <row r="458" spans="1:14">
      <c r="A458" s="113" t="s">
        <v>766</v>
      </c>
      <c r="B458" s="113" t="s">
        <v>384</v>
      </c>
      <c r="C458" s="113">
        <v>370.25</v>
      </c>
      <c r="D458" s="113">
        <v>375.85</v>
      </c>
      <c r="E458" s="113">
        <v>368.1</v>
      </c>
      <c r="F458" s="113">
        <v>372</v>
      </c>
      <c r="G458" s="113">
        <v>372</v>
      </c>
      <c r="H458" s="113">
        <v>371.95</v>
      </c>
      <c r="I458" s="113">
        <v>1369</v>
      </c>
      <c r="J458" s="113">
        <v>509673.95</v>
      </c>
      <c r="K458" s="115">
        <v>43480</v>
      </c>
      <c r="L458" s="113">
        <v>50</v>
      </c>
      <c r="M458" s="113" t="s">
        <v>767</v>
      </c>
      <c r="N458" s="351"/>
    </row>
    <row r="459" spans="1:14">
      <c r="A459" s="113" t="s">
        <v>768</v>
      </c>
      <c r="B459" s="113" t="s">
        <v>384</v>
      </c>
      <c r="C459" s="113">
        <v>282.95</v>
      </c>
      <c r="D459" s="113">
        <v>283.60000000000002</v>
      </c>
      <c r="E459" s="113">
        <v>279</v>
      </c>
      <c r="F459" s="113">
        <v>280</v>
      </c>
      <c r="G459" s="113">
        <v>280</v>
      </c>
      <c r="H459" s="113">
        <v>281.10000000000002</v>
      </c>
      <c r="I459" s="113">
        <v>1864</v>
      </c>
      <c r="J459" s="113">
        <v>523671.1</v>
      </c>
      <c r="K459" s="115">
        <v>43480</v>
      </c>
      <c r="L459" s="113">
        <v>123</v>
      </c>
      <c r="M459" s="113" t="s">
        <v>2821</v>
      </c>
      <c r="N459" s="351"/>
    </row>
    <row r="460" spans="1:14">
      <c r="A460" s="113" t="s">
        <v>2965</v>
      </c>
      <c r="B460" s="113" t="s">
        <v>384</v>
      </c>
      <c r="C460" s="113">
        <v>67.45</v>
      </c>
      <c r="D460" s="113">
        <v>68.45</v>
      </c>
      <c r="E460" s="113">
        <v>65.5</v>
      </c>
      <c r="F460" s="113">
        <v>67.3</v>
      </c>
      <c r="G460" s="113">
        <v>67.650000000000006</v>
      </c>
      <c r="H460" s="113">
        <v>66.849999999999994</v>
      </c>
      <c r="I460" s="113">
        <v>23768</v>
      </c>
      <c r="J460" s="113">
        <v>1600350.95</v>
      </c>
      <c r="K460" s="115">
        <v>43480</v>
      </c>
      <c r="L460" s="113">
        <v>435</v>
      </c>
      <c r="M460" s="113" t="s">
        <v>2966</v>
      </c>
      <c r="N460" s="351"/>
    </row>
    <row r="461" spans="1:14">
      <c r="A461" s="113" t="s">
        <v>3515</v>
      </c>
      <c r="B461" s="113" t="s">
        <v>384</v>
      </c>
      <c r="C461" s="113">
        <v>45.6</v>
      </c>
      <c r="D461" s="113">
        <v>48</v>
      </c>
      <c r="E461" s="113">
        <v>45.6</v>
      </c>
      <c r="F461" s="113">
        <v>48</v>
      </c>
      <c r="G461" s="113">
        <v>48</v>
      </c>
      <c r="H461" s="113">
        <v>46.55</v>
      </c>
      <c r="I461" s="113">
        <v>234</v>
      </c>
      <c r="J461" s="113">
        <v>11123.6</v>
      </c>
      <c r="K461" s="115">
        <v>43480</v>
      </c>
      <c r="L461" s="113">
        <v>9</v>
      </c>
      <c r="M461" s="113" t="s">
        <v>3516</v>
      </c>
      <c r="N461" s="351"/>
    </row>
    <row r="462" spans="1:14">
      <c r="A462" s="113" t="s">
        <v>769</v>
      </c>
      <c r="B462" s="113" t="s">
        <v>384</v>
      </c>
      <c r="C462" s="113">
        <v>24.25</v>
      </c>
      <c r="D462" s="113">
        <v>24.9</v>
      </c>
      <c r="E462" s="113">
        <v>24.15</v>
      </c>
      <c r="F462" s="113">
        <v>24.35</v>
      </c>
      <c r="G462" s="113">
        <v>24.55</v>
      </c>
      <c r="H462" s="113">
        <v>24.15</v>
      </c>
      <c r="I462" s="113">
        <v>32144</v>
      </c>
      <c r="J462" s="113">
        <v>787481.7</v>
      </c>
      <c r="K462" s="115">
        <v>43480</v>
      </c>
      <c r="L462" s="113">
        <v>277</v>
      </c>
      <c r="M462" s="113" t="s">
        <v>770</v>
      </c>
      <c r="N462" s="351"/>
    </row>
    <row r="463" spans="1:14">
      <c r="A463" s="113" t="s">
        <v>2794</v>
      </c>
      <c r="B463" s="113" t="s">
        <v>384</v>
      </c>
      <c r="C463" s="113">
        <v>1198.95</v>
      </c>
      <c r="D463" s="113">
        <v>1198.95</v>
      </c>
      <c r="E463" s="113">
        <v>1185</v>
      </c>
      <c r="F463" s="113">
        <v>1187.3499999999999</v>
      </c>
      <c r="G463" s="113">
        <v>1187</v>
      </c>
      <c r="H463" s="113">
        <v>1189.2</v>
      </c>
      <c r="I463" s="113">
        <v>2219</v>
      </c>
      <c r="J463" s="113">
        <v>2636974.15</v>
      </c>
      <c r="K463" s="115">
        <v>43480</v>
      </c>
      <c r="L463" s="113">
        <v>222</v>
      </c>
      <c r="M463" s="113" t="s">
        <v>771</v>
      </c>
      <c r="N463" s="351"/>
    </row>
    <row r="464" spans="1:14">
      <c r="A464" s="113" t="s">
        <v>772</v>
      </c>
      <c r="B464" s="113" t="s">
        <v>384</v>
      </c>
      <c r="C464" s="113">
        <v>83.8</v>
      </c>
      <c r="D464" s="113">
        <v>83.9</v>
      </c>
      <c r="E464" s="113">
        <v>81.599999999999994</v>
      </c>
      <c r="F464" s="113">
        <v>82.05</v>
      </c>
      <c r="G464" s="113">
        <v>81.95</v>
      </c>
      <c r="H464" s="113">
        <v>81.75</v>
      </c>
      <c r="I464" s="113">
        <v>497942</v>
      </c>
      <c r="J464" s="113">
        <v>41090623</v>
      </c>
      <c r="K464" s="115">
        <v>43480</v>
      </c>
      <c r="L464" s="113">
        <v>4797</v>
      </c>
      <c r="M464" s="113" t="s">
        <v>773</v>
      </c>
      <c r="N464" s="351"/>
    </row>
    <row r="465" spans="1:14">
      <c r="A465" s="113" t="s">
        <v>2752</v>
      </c>
      <c r="B465" s="113" t="s">
        <v>384</v>
      </c>
      <c r="C465" s="113">
        <v>1</v>
      </c>
      <c r="D465" s="113">
        <v>1</v>
      </c>
      <c r="E465" s="113">
        <v>0.95</v>
      </c>
      <c r="F465" s="113">
        <v>1</v>
      </c>
      <c r="G465" s="113">
        <v>1</v>
      </c>
      <c r="H465" s="113">
        <v>1</v>
      </c>
      <c r="I465" s="113">
        <v>131353</v>
      </c>
      <c r="J465" s="113">
        <v>131289.5</v>
      </c>
      <c r="K465" s="115">
        <v>43480</v>
      </c>
      <c r="L465" s="113">
        <v>32</v>
      </c>
      <c r="M465" s="113" t="s">
        <v>2753</v>
      </c>
      <c r="N465" s="351"/>
    </row>
    <row r="466" spans="1:14">
      <c r="A466" s="113" t="s">
        <v>2536</v>
      </c>
      <c r="B466" s="113" t="s">
        <v>384</v>
      </c>
      <c r="C466" s="113">
        <v>174.55</v>
      </c>
      <c r="D466" s="113">
        <v>185</v>
      </c>
      <c r="E466" s="113">
        <v>174</v>
      </c>
      <c r="F466" s="113">
        <v>183.2</v>
      </c>
      <c r="G466" s="113">
        <v>183</v>
      </c>
      <c r="H466" s="113">
        <v>174.25</v>
      </c>
      <c r="I466" s="113">
        <v>294284</v>
      </c>
      <c r="J466" s="113">
        <v>52419114.049999997</v>
      </c>
      <c r="K466" s="115">
        <v>43480</v>
      </c>
      <c r="L466" s="113">
        <v>3005</v>
      </c>
      <c r="M466" s="113" t="s">
        <v>2537</v>
      </c>
      <c r="N466" s="351"/>
    </row>
    <row r="467" spans="1:14">
      <c r="A467" s="113" t="s">
        <v>378</v>
      </c>
      <c r="B467" s="113" t="s">
        <v>384</v>
      </c>
      <c r="C467" s="113">
        <v>112.25</v>
      </c>
      <c r="D467" s="113">
        <v>113</v>
      </c>
      <c r="E467" s="113">
        <v>110.2</v>
      </c>
      <c r="F467" s="113">
        <v>110.85</v>
      </c>
      <c r="G467" s="113">
        <v>110.85</v>
      </c>
      <c r="H467" s="113">
        <v>112.25</v>
      </c>
      <c r="I467" s="113">
        <v>80478</v>
      </c>
      <c r="J467" s="113">
        <v>8958068.4499999993</v>
      </c>
      <c r="K467" s="115">
        <v>43480</v>
      </c>
      <c r="L467" s="113">
        <v>4010</v>
      </c>
      <c r="M467" s="113" t="s">
        <v>2822</v>
      </c>
      <c r="N467" s="351"/>
    </row>
    <row r="468" spans="1:14">
      <c r="A468" s="113" t="s">
        <v>2967</v>
      </c>
      <c r="B468" s="113" t="s">
        <v>384</v>
      </c>
      <c r="C468" s="113">
        <v>122</v>
      </c>
      <c r="D468" s="113">
        <v>124</v>
      </c>
      <c r="E468" s="113">
        <v>120.05</v>
      </c>
      <c r="F468" s="113">
        <v>122.9</v>
      </c>
      <c r="G468" s="113">
        <v>122</v>
      </c>
      <c r="H468" s="113">
        <v>122.8</v>
      </c>
      <c r="I468" s="113">
        <v>4580</v>
      </c>
      <c r="J468" s="113">
        <v>560932.19999999995</v>
      </c>
      <c r="K468" s="115">
        <v>43480</v>
      </c>
      <c r="L468" s="113">
        <v>182</v>
      </c>
      <c r="M468" s="113" t="s">
        <v>2968</v>
      </c>
      <c r="N468" s="351"/>
    </row>
    <row r="469" spans="1:14">
      <c r="A469" s="113" t="s">
        <v>2969</v>
      </c>
      <c r="B469" s="113" t="s">
        <v>384</v>
      </c>
      <c r="C469" s="113">
        <v>138.05000000000001</v>
      </c>
      <c r="D469" s="113">
        <v>138.1</v>
      </c>
      <c r="E469" s="113">
        <v>134.25</v>
      </c>
      <c r="F469" s="113">
        <v>135.05000000000001</v>
      </c>
      <c r="G469" s="113">
        <v>134.55000000000001</v>
      </c>
      <c r="H469" s="113">
        <v>137</v>
      </c>
      <c r="I469" s="113">
        <v>13087</v>
      </c>
      <c r="J469" s="113">
        <v>1777492.4</v>
      </c>
      <c r="K469" s="115">
        <v>43480</v>
      </c>
      <c r="L469" s="113">
        <v>380</v>
      </c>
      <c r="M469" s="113" t="s">
        <v>2970</v>
      </c>
      <c r="N469" s="351"/>
    </row>
    <row r="470" spans="1:14">
      <c r="A470" s="113" t="s">
        <v>2971</v>
      </c>
      <c r="B470" s="113" t="s">
        <v>384</v>
      </c>
      <c r="C470" s="113">
        <v>8.9499999999999993</v>
      </c>
      <c r="D470" s="113">
        <v>9.25</v>
      </c>
      <c r="E470" s="113">
        <v>8.9499999999999993</v>
      </c>
      <c r="F470" s="113">
        <v>9.15</v>
      </c>
      <c r="G470" s="113">
        <v>9.15</v>
      </c>
      <c r="H470" s="113">
        <v>8.9</v>
      </c>
      <c r="I470" s="113">
        <v>212163</v>
      </c>
      <c r="J470" s="113">
        <v>1934090.85</v>
      </c>
      <c r="K470" s="115">
        <v>43480</v>
      </c>
      <c r="L470" s="113">
        <v>296</v>
      </c>
      <c r="M470" s="113" t="s">
        <v>2972</v>
      </c>
      <c r="N470" s="351"/>
    </row>
    <row r="471" spans="1:14">
      <c r="A471" s="113" t="s">
        <v>774</v>
      </c>
      <c r="B471" s="113" t="s">
        <v>384</v>
      </c>
      <c r="C471" s="113">
        <v>31.3</v>
      </c>
      <c r="D471" s="113">
        <v>33.450000000000003</v>
      </c>
      <c r="E471" s="113">
        <v>31.25</v>
      </c>
      <c r="F471" s="113">
        <v>32.4</v>
      </c>
      <c r="G471" s="113">
        <v>32.6</v>
      </c>
      <c r="H471" s="113">
        <v>31.4</v>
      </c>
      <c r="I471" s="113">
        <v>733594</v>
      </c>
      <c r="J471" s="113">
        <v>23893410</v>
      </c>
      <c r="K471" s="115">
        <v>43480</v>
      </c>
      <c r="L471" s="113">
        <v>3194</v>
      </c>
      <c r="M471" s="113" t="s">
        <v>775</v>
      </c>
      <c r="N471" s="351"/>
    </row>
    <row r="472" spans="1:14">
      <c r="A472" s="113" t="s">
        <v>2014</v>
      </c>
      <c r="B472" s="113" t="s">
        <v>384</v>
      </c>
      <c r="C472" s="113">
        <v>45.4</v>
      </c>
      <c r="D472" s="113">
        <v>47.85</v>
      </c>
      <c r="E472" s="113">
        <v>45.4</v>
      </c>
      <c r="F472" s="113">
        <v>47.15</v>
      </c>
      <c r="G472" s="113">
        <v>47.25</v>
      </c>
      <c r="H472" s="113">
        <v>45.8</v>
      </c>
      <c r="I472" s="113">
        <v>64015</v>
      </c>
      <c r="J472" s="113">
        <v>2978573</v>
      </c>
      <c r="K472" s="115">
        <v>43480</v>
      </c>
      <c r="L472" s="113">
        <v>601</v>
      </c>
      <c r="M472" s="113" t="s">
        <v>776</v>
      </c>
      <c r="N472" s="351"/>
    </row>
    <row r="473" spans="1:14">
      <c r="A473" s="113" t="s">
        <v>1900</v>
      </c>
      <c r="B473" s="113" t="s">
        <v>384</v>
      </c>
      <c r="C473" s="113">
        <v>810.1</v>
      </c>
      <c r="D473" s="113">
        <v>816</v>
      </c>
      <c r="E473" s="113">
        <v>809</v>
      </c>
      <c r="F473" s="113">
        <v>811.95</v>
      </c>
      <c r="G473" s="113">
        <v>809</v>
      </c>
      <c r="H473" s="113">
        <v>815.85</v>
      </c>
      <c r="I473" s="113">
        <v>4642</v>
      </c>
      <c r="J473" s="113">
        <v>3774374.2</v>
      </c>
      <c r="K473" s="115">
        <v>43480</v>
      </c>
      <c r="L473" s="113">
        <v>230</v>
      </c>
      <c r="M473" s="113" t="s">
        <v>417</v>
      </c>
      <c r="N473" s="351"/>
    </row>
    <row r="474" spans="1:14">
      <c r="A474" s="113" t="s">
        <v>196</v>
      </c>
      <c r="B474" s="113" t="s">
        <v>384</v>
      </c>
      <c r="C474" s="113">
        <v>316.3</v>
      </c>
      <c r="D474" s="113">
        <v>321.89999999999998</v>
      </c>
      <c r="E474" s="113">
        <v>314.64999999999998</v>
      </c>
      <c r="F474" s="113">
        <v>315.95</v>
      </c>
      <c r="G474" s="113">
        <v>314.89999999999998</v>
      </c>
      <c r="H474" s="113">
        <v>315.45</v>
      </c>
      <c r="I474" s="113">
        <v>33257</v>
      </c>
      <c r="J474" s="113">
        <v>10554847.35</v>
      </c>
      <c r="K474" s="115">
        <v>43480</v>
      </c>
      <c r="L474" s="113">
        <v>1248</v>
      </c>
      <c r="M474" s="113" t="s">
        <v>777</v>
      </c>
      <c r="N474" s="351"/>
    </row>
    <row r="475" spans="1:14">
      <c r="A475" s="113" t="s">
        <v>1901</v>
      </c>
      <c r="B475" s="113" t="s">
        <v>384</v>
      </c>
      <c r="C475" s="113">
        <v>318.35000000000002</v>
      </c>
      <c r="D475" s="113">
        <v>321.89999999999998</v>
      </c>
      <c r="E475" s="113">
        <v>307</v>
      </c>
      <c r="F475" s="113">
        <v>311.25</v>
      </c>
      <c r="G475" s="113">
        <v>309.89999999999998</v>
      </c>
      <c r="H475" s="113">
        <v>315.25</v>
      </c>
      <c r="I475" s="113">
        <v>31314</v>
      </c>
      <c r="J475" s="113">
        <v>9931864</v>
      </c>
      <c r="K475" s="115">
        <v>43480</v>
      </c>
      <c r="L475" s="113">
        <v>1735</v>
      </c>
      <c r="M475" s="113" t="s">
        <v>432</v>
      </c>
      <c r="N475" s="351"/>
    </row>
    <row r="476" spans="1:14">
      <c r="A476" s="113" t="s">
        <v>778</v>
      </c>
      <c r="B476" s="113" t="s">
        <v>384</v>
      </c>
      <c r="C476" s="113">
        <v>256.95</v>
      </c>
      <c r="D476" s="113">
        <v>261</v>
      </c>
      <c r="E476" s="113">
        <v>255.85</v>
      </c>
      <c r="F476" s="113">
        <v>258.2</v>
      </c>
      <c r="G476" s="113">
        <v>258.5</v>
      </c>
      <c r="H476" s="113">
        <v>254.05</v>
      </c>
      <c r="I476" s="113">
        <v>259083</v>
      </c>
      <c r="J476" s="113">
        <v>67050772.600000001</v>
      </c>
      <c r="K476" s="115">
        <v>43480</v>
      </c>
      <c r="L476" s="113">
        <v>5223</v>
      </c>
      <c r="M476" s="113" t="s">
        <v>779</v>
      </c>
      <c r="N476" s="351"/>
    </row>
    <row r="477" spans="1:14">
      <c r="A477" s="113" t="s">
        <v>780</v>
      </c>
      <c r="B477" s="113" t="s">
        <v>384</v>
      </c>
      <c r="C477" s="113">
        <v>263.14999999999998</v>
      </c>
      <c r="D477" s="113">
        <v>268.5</v>
      </c>
      <c r="E477" s="113">
        <v>263.14999999999998</v>
      </c>
      <c r="F477" s="113">
        <v>265.75</v>
      </c>
      <c r="G477" s="113">
        <v>266</v>
      </c>
      <c r="H477" s="113">
        <v>265.14999999999998</v>
      </c>
      <c r="I477" s="113">
        <v>24123</v>
      </c>
      <c r="J477" s="113">
        <v>6420423.0999999996</v>
      </c>
      <c r="K477" s="115">
        <v>43480</v>
      </c>
      <c r="L477" s="113">
        <v>577</v>
      </c>
      <c r="M477" s="113" t="s">
        <v>781</v>
      </c>
      <c r="N477" s="351"/>
    </row>
    <row r="478" spans="1:14">
      <c r="A478" s="113" t="s">
        <v>2258</v>
      </c>
      <c r="B478" s="113" t="s">
        <v>384</v>
      </c>
      <c r="C478" s="113">
        <v>259.95</v>
      </c>
      <c r="D478" s="113">
        <v>260</v>
      </c>
      <c r="E478" s="113">
        <v>256.89999999999998</v>
      </c>
      <c r="F478" s="113">
        <v>257.64999999999998</v>
      </c>
      <c r="G478" s="113">
        <v>256.89999999999998</v>
      </c>
      <c r="H478" s="113">
        <v>258.14999999999998</v>
      </c>
      <c r="I478" s="113">
        <v>48260</v>
      </c>
      <c r="J478" s="113">
        <v>12456840.300000001</v>
      </c>
      <c r="K478" s="115">
        <v>43480</v>
      </c>
      <c r="L478" s="113">
        <v>1556</v>
      </c>
      <c r="M478" s="113" t="s">
        <v>2259</v>
      </c>
      <c r="N478" s="351"/>
    </row>
    <row r="479" spans="1:14">
      <c r="A479" s="113" t="s">
        <v>2425</v>
      </c>
      <c r="B479" s="113" t="s">
        <v>384</v>
      </c>
      <c r="C479" s="113">
        <v>57</v>
      </c>
      <c r="D479" s="113">
        <v>57.75</v>
      </c>
      <c r="E479" s="113">
        <v>56.45</v>
      </c>
      <c r="F479" s="113">
        <v>57.6</v>
      </c>
      <c r="G479" s="113">
        <v>57.75</v>
      </c>
      <c r="H479" s="113">
        <v>56.45</v>
      </c>
      <c r="I479" s="113">
        <v>2210</v>
      </c>
      <c r="J479" s="113">
        <v>125704.05</v>
      </c>
      <c r="K479" s="115">
        <v>43480</v>
      </c>
      <c r="L479" s="113">
        <v>24</v>
      </c>
      <c r="M479" s="113" t="s">
        <v>2426</v>
      </c>
      <c r="N479" s="351"/>
    </row>
    <row r="480" spans="1:14">
      <c r="A480" s="113" t="s">
        <v>782</v>
      </c>
      <c r="B480" s="113" t="s">
        <v>384</v>
      </c>
      <c r="C480" s="113">
        <v>6497.9</v>
      </c>
      <c r="D480" s="113">
        <v>6500</v>
      </c>
      <c r="E480" s="113">
        <v>6479.95</v>
      </c>
      <c r="F480" s="113">
        <v>6499.9</v>
      </c>
      <c r="G480" s="113">
        <v>6500</v>
      </c>
      <c r="H480" s="113">
        <v>6499.3</v>
      </c>
      <c r="I480" s="113">
        <v>2082</v>
      </c>
      <c r="J480" s="113">
        <v>13528392.550000001</v>
      </c>
      <c r="K480" s="115">
        <v>43480</v>
      </c>
      <c r="L480" s="113">
        <v>483</v>
      </c>
      <c r="M480" s="113" t="s">
        <v>783</v>
      </c>
      <c r="N480" s="351"/>
    </row>
    <row r="481" spans="1:14">
      <c r="A481" s="113" t="s">
        <v>784</v>
      </c>
      <c r="B481" s="113" t="s">
        <v>384</v>
      </c>
      <c r="C481" s="113">
        <v>18</v>
      </c>
      <c r="D481" s="113">
        <v>18.399999999999999</v>
      </c>
      <c r="E481" s="113">
        <v>17.5</v>
      </c>
      <c r="F481" s="113">
        <v>17.7</v>
      </c>
      <c r="G481" s="113">
        <v>17.75</v>
      </c>
      <c r="H481" s="113">
        <v>16.899999999999999</v>
      </c>
      <c r="I481" s="113">
        <v>221242</v>
      </c>
      <c r="J481" s="113">
        <v>3950261.9</v>
      </c>
      <c r="K481" s="115">
        <v>43480</v>
      </c>
      <c r="L481" s="113">
        <v>991</v>
      </c>
      <c r="M481" s="113" t="s">
        <v>785</v>
      </c>
      <c r="N481" s="351"/>
    </row>
    <row r="482" spans="1:14">
      <c r="A482" s="113" t="s">
        <v>786</v>
      </c>
      <c r="B482" s="113" t="s">
        <v>384</v>
      </c>
      <c r="C482" s="113">
        <v>77.5</v>
      </c>
      <c r="D482" s="113">
        <v>79.55</v>
      </c>
      <c r="E482" s="113">
        <v>77.5</v>
      </c>
      <c r="F482" s="113">
        <v>78.2</v>
      </c>
      <c r="G482" s="113">
        <v>77.95</v>
      </c>
      <c r="H482" s="113">
        <v>77.55</v>
      </c>
      <c r="I482" s="113">
        <v>18861</v>
      </c>
      <c r="J482" s="113">
        <v>1481737.2</v>
      </c>
      <c r="K482" s="115">
        <v>43480</v>
      </c>
      <c r="L482" s="113">
        <v>378</v>
      </c>
      <c r="M482" s="113" t="s">
        <v>787</v>
      </c>
      <c r="N482" s="351"/>
    </row>
    <row r="483" spans="1:14">
      <c r="A483" s="113" t="s">
        <v>2684</v>
      </c>
      <c r="B483" s="113" t="s">
        <v>384</v>
      </c>
      <c r="C483" s="113">
        <v>918</v>
      </c>
      <c r="D483" s="113">
        <v>918</v>
      </c>
      <c r="E483" s="113">
        <v>840.5</v>
      </c>
      <c r="F483" s="113">
        <v>865.8</v>
      </c>
      <c r="G483" s="113">
        <v>842.05</v>
      </c>
      <c r="H483" s="113">
        <v>903.7</v>
      </c>
      <c r="I483" s="113">
        <v>3020</v>
      </c>
      <c r="J483" s="113">
        <v>2660407.25</v>
      </c>
      <c r="K483" s="115">
        <v>43480</v>
      </c>
      <c r="L483" s="113">
        <v>109</v>
      </c>
      <c r="M483" s="113" t="s">
        <v>2685</v>
      </c>
      <c r="N483" s="351"/>
    </row>
    <row r="484" spans="1:14">
      <c r="A484" s="113" t="s">
        <v>788</v>
      </c>
      <c r="B484" s="113" t="s">
        <v>384</v>
      </c>
      <c r="C484" s="113">
        <v>1461.25</v>
      </c>
      <c r="D484" s="113">
        <v>1479.75</v>
      </c>
      <c r="E484" s="113">
        <v>1441</v>
      </c>
      <c r="F484" s="113">
        <v>1444.5</v>
      </c>
      <c r="G484" s="113">
        <v>1442</v>
      </c>
      <c r="H484" s="113">
        <v>1469.35</v>
      </c>
      <c r="I484" s="113">
        <v>15233</v>
      </c>
      <c r="J484" s="113">
        <v>22066455.649999999</v>
      </c>
      <c r="K484" s="115">
        <v>43480</v>
      </c>
      <c r="L484" s="113">
        <v>3014</v>
      </c>
      <c r="M484" s="113" t="s">
        <v>789</v>
      </c>
      <c r="N484" s="351"/>
    </row>
    <row r="485" spans="1:14">
      <c r="A485" s="113" t="s">
        <v>70</v>
      </c>
      <c r="B485" s="113" t="s">
        <v>384</v>
      </c>
      <c r="C485" s="113">
        <v>670</v>
      </c>
      <c r="D485" s="113">
        <v>671.45</v>
      </c>
      <c r="E485" s="113">
        <v>659.45</v>
      </c>
      <c r="F485" s="113">
        <v>665.05</v>
      </c>
      <c r="G485" s="113">
        <v>665.1</v>
      </c>
      <c r="H485" s="113">
        <v>666.7</v>
      </c>
      <c r="I485" s="113">
        <v>587843</v>
      </c>
      <c r="J485" s="113">
        <v>390853480.05000001</v>
      </c>
      <c r="K485" s="115">
        <v>43480</v>
      </c>
      <c r="L485" s="113">
        <v>19714</v>
      </c>
      <c r="M485" s="113" t="s">
        <v>790</v>
      </c>
      <c r="N485" s="351"/>
    </row>
    <row r="486" spans="1:14">
      <c r="A486" s="113" t="s">
        <v>791</v>
      </c>
      <c r="B486" s="113" t="s">
        <v>384</v>
      </c>
      <c r="C486" s="113">
        <v>64.8</v>
      </c>
      <c r="D486" s="113">
        <v>64.849999999999994</v>
      </c>
      <c r="E486" s="113">
        <v>62.15</v>
      </c>
      <c r="F486" s="113">
        <v>63.35</v>
      </c>
      <c r="G486" s="113">
        <v>64.75</v>
      </c>
      <c r="H486" s="113">
        <v>63.55</v>
      </c>
      <c r="I486" s="113">
        <v>1411</v>
      </c>
      <c r="J486" s="113">
        <v>89532.75</v>
      </c>
      <c r="K486" s="115">
        <v>43480</v>
      </c>
      <c r="L486" s="113">
        <v>34</v>
      </c>
      <c r="M486" s="113" t="s">
        <v>792</v>
      </c>
      <c r="N486" s="351"/>
    </row>
    <row r="487" spans="1:14">
      <c r="A487" s="113" t="s">
        <v>3285</v>
      </c>
      <c r="B487" s="113" t="s">
        <v>384</v>
      </c>
      <c r="C487" s="113">
        <v>13.85</v>
      </c>
      <c r="D487" s="113">
        <v>14</v>
      </c>
      <c r="E487" s="113">
        <v>13.65</v>
      </c>
      <c r="F487" s="113">
        <v>13.8</v>
      </c>
      <c r="G487" s="113">
        <v>13.9</v>
      </c>
      <c r="H487" s="113">
        <v>13.7</v>
      </c>
      <c r="I487" s="113">
        <v>4116</v>
      </c>
      <c r="J487" s="113">
        <v>56809.35</v>
      </c>
      <c r="K487" s="115">
        <v>43480</v>
      </c>
      <c r="L487" s="113">
        <v>39</v>
      </c>
      <c r="M487" s="113" t="s">
        <v>3286</v>
      </c>
      <c r="N487" s="351"/>
    </row>
    <row r="488" spans="1:14">
      <c r="A488" s="113" t="s">
        <v>2427</v>
      </c>
      <c r="B488" s="113" t="s">
        <v>384</v>
      </c>
      <c r="C488" s="113">
        <v>155</v>
      </c>
      <c r="D488" s="113">
        <v>157.85</v>
      </c>
      <c r="E488" s="113">
        <v>154</v>
      </c>
      <c r="F488" s="113">
        <v>155.1</v>
      </c>
      <c r="G488" s="113">
        <v>154.80000000000001</v>
      </c>
      <c r="H488" s="113">
        <v>154.5</v>
      </c>
      <c r="I488" s="113">
        <v>88489</v>
      </c>
      <c r="J488" s="113">
        <v>13791771</v>
      </c>
      <c r="K488" s="115">
        <v>43480</v>
      </c>
      <c r="L488" s="113">
        <v>1880</v>
      </c>
      <c r="M488" s="113" t="s">
        <v>2428</v>
      </c>
      <c r="N488" s="351"/>
    </row>
    <row r="489" spans="1:14">
      <c r="A489" s="113" t="s">
        <v>793</v>
      </c>
      <c r="B489" s="113" t="s">
        <v>384</v>
      </c>
      <c r="C489" s="113">
        <v>554.6</v>
      </c>
      <c r="D489" s="113">
        <v>565</v>
      </c>
      <c r="E489" s="113">
        <v>554.5</v>
      </c>
      <c r="F489" s="113">
        <v>558.65</v>
      </c>
      <c r="G489" s="113">
        <v>558</v>
      </c>
      <c r="H489" s="113">
        <v>554.15</v>
      </c>
      <c r="I489" s="113">
        <v>72302</v>
      </c>
      <c r="J489" s="113">
        <v>40443186.149999999</v>
      </c>
      <c r="K489" s="115">
        <v>43480</v>
      </c>
      <c r="L489" s="113">
        <v>4205</v>
      </c>
      <c r="M489" s="113" t="s">
        <v>794</v>
      </c>
      <c r="N489" s="351"/>
    </row>
    <row r="490" spans="1:14">
      <c r="A490" s="113" t="s">
        <v>795</v>
      </c>
      <c r="B490" s="113" t="s">
        <v>384</v>
      </c>
      <c r="C490" s="113">
        <v>85.35</v>
      </c>
      <c r="D490" s="113">
        <v>87.7</v>
      </c>
      <c r="E490" s="113">
        <v>85.35</v>
      </c>
      <c r="F490" s="113">
        <v>87.2</v>
      </c>
      <c r="G490" s="113">
        <v>87</v>
      </c>
      <c r="H490" s="113">
        <v>85.4</v>
      </c>
      <c r="I490" s="113">
        <v>22938</v>
      </c>
      <c r="J490" s="113">
        <v>1991757.5</v>
      </c>
      <c r="K490" s="115">
        <v>43480</v>
      </c>
      <c r="L490" s="113">
        <v>523</v>
      </c>
      <c r="M490" s="113" t="s">
        <v>796</v>
      </c>
      <c r="N490" s="351"/>
    </row>
    <row r="491" spans="1:14">
      <c r="A491" s="113" t="s">
        <v>2549</v>
      </c>
      <c r="B491" s="113" t="s">
        <v>384</v>
      </c>
      <c r="C491" s="113">
        <v>1185.05</v>
      </c>
      <c r="D491" s="113">
        <v>1200</v>
      </c>
      <c r="E491" s="113">
        <v>1176.5</v>
      </c>
      <c r="F491" s="113">
        <v>1182.45</v>
      </c>
      <c r="G491" s="113">
        <v>1177</v>
      </c>
      <c r="H491" s="113">
        <v>1193.55</v>
      </c>
      <c r="I491" s="113">
        <v>736</v>
      </c>
      <c r="J491" s="113">
        <v>876535</v>
      </c>
      <c r="K491" s="115">
        <v>43480</v>
      </c>
      <c r="L491" s="113">
        <v>117</v>
      </c>
      <c r="M491" s="113" t="s">
        <v>2550</v>
      </c>
      <c r="N491" s="351"/>
    </row>
    <row r="492" spans="1:14">
      <c r="A492" s="113" t="s">
        <v>71</v>
      </c>
      <c r="B492" s="113" t="s">
        <v>384</v>
      </c>
      <c r="C492" s="113">
        <v>16.5</v>
      </c>
      <c r="D492" s="113">
        <v>16.649999999999999</v>
      </c>
      <c r="E492" s="113">
        <v>16.350000000000001</v>
      </c>
      <c r="F492" s="113">
        <v>16.5</v>
      </c>
      <c r="G492" s="113">
        <v>16.5</v>
      </c>
      <c r="H492" s="113">
        <v>16.399999999999999</v>
      </c>
      <c r="I492" s="113">
        <v>7924206</v>
      </c>
      <c r="J492" s="113">
        <v>130569795.25</v>
      </c>
      <c r="K492" s="115">
        <v>43480</v>
      </c>
      <c r="L492" s="113">
        <v>3809</v>
      </c>
      <c r="M492" s="113" t="s">
        <v>797</v>
      </c>
      <c r="N492" s="351"/>
    </row>
    <row r="493" spans="1:14">
      <c r="A493" s="113" t="s">
        <v>1920</v>
      </c>
      <c r="B493" s="113" t="s">
        <v>384</v>
      </c>
      <c r="C493" s="113">
        <v>377.4</v>
      </c>
      <c r="D493" s="113">
        <v>377.4</v>
      </c>
      <c r="E493" s="113">
        <v>366.5</v>
      </c>
      <c r="F493" s="113">
        <v>368.75</v>
      </c>
      <c r="G493" s="113">
        <v>369</v>
      </c>
      <c r="H493" s="113">
        <v>376.55</v>
      </c>
      <c r="I493" s="113">
        <v>105918</v>
      </c>
      <c r="J493" s="113">
        <v>39154784.75</v>
      </c>
      <c r="K493" s="115">
        <v>43480</v>
      </c>
      <c r="L493" s="113">
        <v>4077</v>
      </c>
      <c r="M493" s="113" t="s">
        <v>1921</v>
      </c>
      <c r="N493" s="351"/>
    </row>
    <row r="494" spans="1:14">
      <c r="A494" s="113" t="s">
        <v>798</v>
      </c>
      <c r="B494" s="113" t="s">
        <v>384</v>
      </c>
      <c r="C494" s="113">
        <v>365</v>
      </c>
      <c r="D494" s="113">
        <v>381.9</v>
      </c>
      <c r="E494" s="113">
        <v>364</v>
      </c>
      <c r="F494" s="113">
        <v>379.25</v>
      </c>
      <c r="G494" s="113">
        <v>380.2</v>
      </c>
      <c r="H494" s="113">
        <v>362.9</v>
      </c>
      <c r="I494" s="113">
        <v>1035242</v>
      </c>
      <c r="J494" s="113">
        <v>388125782.39999998</v>
      </c>
      <c r="K494" s="115">
        <v>43480</v>
      </c>
      <c r="L494" s="113">
        <v>17385</v>
      </c>
      <c r="M494" s="113" t="s">
        <v>799</v>
      </c>
      <c r="N494" s="351"/>
    </row>
    <row r="495" spans="1:14">
      <c r="A495" s="113" t="s">
        <v>2172</v>
      </c>
      <c r="B495" s="113" t="s">
        <v>384</v>
      </c>
      <c r="C495" s="113">
        <v>512</v>
      </c>
      <c r="D495" s="113">
        <v>514.79999999999995</v>
      </c>
      <c r="E495" s="113">
        <v>500</v>
      </c>
      <c r="F495" s="113">
        <v>502.15</v>
      </c>
      <c r="G495" s="113">
        <v>501.8</v>
      </c>
      <c r="H495" s="113">
        <v>506.35</v>
      </c>
      <c r="I495" s="113">
        <v>40376</v>
      </c>
      <c r="J495" s="113">
        <v>20421907.699999999</v>
      </c>
      <c r="K495" s="115">
        <v>43480</v>
      </c>
      <c r="L495" s="113">
        <v>1709</v>
      </c>
      <c r="M495" s="113" t="s">
        <v>2173</v>
      </c>
      <c r="N495" s="351"/>
    </row>
    <row r="496" spans="1:14">
      <c r="A496" s="113" t="s">
        <v>800</v>
      </c>
      <c r="B496" s="113" t="s">
        <v>384</v>
      </c>
      <c r="C496" s="113">
        <v>280</v>
      </c>
      <c r="D496" s="113">
        <v>283.89999999999998</v>
      </c>
      <c r="E496" s="113">
        <v>265.3</v>
      </c>
      <c r="F496" s="113">
        <v>267.5</v>
      </c>
      <c r="G496" s="113">
        <v>270</v>
      </c>
      <c r="H496" s="113">
        <v>275</v>
      </c>
      <c r="I496" s="113">
        <v>7619</v>
      </c>
      <c r="J496" s="113">
        <v>2064100.6</v>
      </c>
      <c r="K496" s="115">
        <v>43480</v>
      </c>
      <c r="L496" s="113">
        <v>385</v>
      </c>
      <c r="M496" s="113" t="s">
        <v>801</v>
      </c>
      <c r="N496" s="351"/>
    </row>
    <row r="497" spans="1:14">
      <c r="A497" s="113" t="s">
        <v>802</v>
      </c>
      <c r="B497" s="113" t="s">
        <v>384</v>
      </c>
      <c r="C497" s="113">
        <v>916.65</v>
      </c>
      <c r="D497" s="113">
        <v>996.7</v>
      </c>
      <c r="E497" s="113">
        <v>916.65</v>
      </c>
      <c r="F497" s="113">
        <v>985.75</v>
      </c>
      <c r="G497" s="113">
        <v>980.45</v>
      </c>
      <c r="H497" s="113">
        <v>920.3</v>
      </c>
      <c r="I497" s="113">
        <v>1297283</v>
      </c>
      <c r="J497" s="113">
        <v>1257483879.05</v>
      </c>
      <c r="K497" s="115">
        <v>43480</v>
      </c>
      <c r="L497" s="113">
        <v>40688</v>
      </c>
      <c r="M497" s="113" t="s">
        <v>803</v>
      </c>
      <c r="N497" s="351"/>
    </row>
    <row r="498" spans="1:14">
      <c r="A498" s="113" t="s">
        <v>2236</v>
      </c>
      <c r="B498" s="113" t="s">
        <v>384</v>
      </c>
      <c r="C498" s="113">
        <v>497</v>
      </c>
      <c r="D498" s="113">
        <v>498</v>
      </c>
      <c r="E498" s="113">
        <v>493.95</v>
      </c>
      <c r="F498" s="113">
        <v>494.8</v>
      </c>
      <c r="G498" s="113">
        <v>494.55</v>
      </c>
      <c r="H498" s="113">
        <v>494.6</v>
      </c>
      <c r="I498" s="113">
        <v>53125</v>
      </c>
      <c r="J498" s="113">
        <v>26308310.5</v>
      </c>
      <c r="K498" s="115">
        <v>43480</v>
      </c>
      <c r="L498" s="113">
        <v>2025</v>
      </c>
      <c r="M498" s="113" t="s">
        <v>2237</v>
      </c>
      <c r="N498" s="351"/>
    </row>
    <row r="499" spans="1:14">
      <c r="A499" s="113" t="s">
        <v>341</v>
      </c>
      <c r="B499" s="113" t="s">
        <v>384</v>
      </c>
      <c r="C499" s="113">
        <v>783</v>
      </c>
      <c r="D499" s="113">
        <v>784.55</v>
      </c>
      <c r="E499" s="113">
        <v>775.85</v>
      </c>
      <c r="F499" s="113">
        <v>781.45</v>
      </c>
      <c r="G499" s="113">
        <v>782</v>
      </c>
      <c r="H499" s="113">
        <v>777.2</v>
      </c>
      <c r="I499" s="113">
        <v>593037</v>
      </c>
      <c r="J499" s="113">
        <v>462922239.85000002</v>
      </c>
      <c r="K499" s="115">
        <v>43480</v>
      </c>
      <c r="L499" s="113">
        <v>36092</v>
      </c>
      <c r="M499" s="113" t="s">
        <v>804</v>
      </c>
      <c r="N499" s="351"/>
    </row>
    <row r="500" spans="1:14">
      <c r="A500" s="113" t="s">
        <v>72</v>
      </c>
      <c r="B500" s="113" t="s">
        <v>384</v>
      </c>
      <c r="C500" s="113">
        <v>525</v>
      </c>
      <c r="D500" s="113">
        <v>531.85</v>
      </c>
      <c r="E500" s="113">
        <v>520.4</v>
      </c>
      <c r="F500" s="113">
        <v>527.1</v>
      </c>
      <c r="G500" s="113">
        <v>530</v>
      </c>
      <c r="H500" s="113">
        <v>525.35</v>
      </c>
      <c r="I500" s="113">
        <v>711888</v>
      </c>
      <c r="J500" s="113">
        <v>374252690</v>
      </c>
      <c r="K500" s="115">
        <v>43480</v>
      </c>
      <c r="L500" s="113">
        <v>13391</v>
      </c>
      <c r="M500" s="113" t="s">
        <v>805</v>
      </c>
      <c r="N500" s="351"/>
    </row>
    <row r="501" spans="1:14">
      <c r="A501" s="113" t="s">
        <v>806</v>
      </c>
      <c r="B501" s="113" t="s">
        <v>384</v>
      </c>
      <c r="C501" s="113">
        <v>739.4</v>
      </c>
      <c r="D501" s="113">
        <v>740</v>
      </c>
      <c r="E501" s="113">
        <v>720.5</v>
      </c>
      <c r="F501" s="113">
        <v>730.05</v>
      </c>
      <c r="G501" s="113">
        <v>728.5</v>
      </c>
      <c r="H501" s="113">
        <v>737.4</v>
      </c>
      <c r="I501" s="113">
        <v>162424</v>
      </c>
      <c r="J501" s="113">
        <v>118610860.40000001</v>
      </c>
      <c r="K501" s="115">
        <v>43480</v>
      </c>
      <c r="L501" s="113">
        <v>7594</v>
      </c>
      <c r="M501" s="113" t="s">
        <v>2823</v>
      </c>
      <c r="N501" s="351"/>
    </row>
    <row r="502" spans="1:14">
      <c r="A502" s="113" t="s">
        <v>2973</v>
      </c>
      <c r="B502" s="113" t="s">
        <v>384</v>
      </c>
      <c r="C502" s="113">
        <v>75.95</v>
      </c>
      <c r="D502" s="113">
        <v>76.45</v>
      </c>
      <c r="E502" s="113">
        <v>75.599999999999994</v>
      </c>
      <c r="F502" s="113">
        <v>75.95</v>
      </c>
      <c r="G502" s="113">
        <v>75.849999999999994</v>
      </c>
      <c r="H502" s="113">
        <v>75.349999999999994</v>
      </c>
      <c r="I502" s="113">
        <v>42999</v>
      </c>
      <c r="J502" s="113">
        <v>3260139.4</v>
      </c>
      <c r="K502" s="115">
        <v>43480</v>
      </c>
      <c r="L502" s="113">
        <v>174</v>
      </c>
      <c r="M502" s="113" t="s">
        <v>2974</v>
      </c>
      <c r="N502" s="351"/>
    </row>
    <row r="503" spans="1:14">
      <c r="A503" s="113" t="s">
        <v>2429</v>
      </c>
      <c r="B503" s="113" t="s">
        <v>3238</v>
      </c>
      <c r="C503" s="113">
        <v>14.75</v>
      </c>
      <c r="D503" s="113">
        <v>15.1</v>
      </c>
      <c r="E503" s="113">
        <v>13.85</v>
      </c>
      <c r="F503" s="113">
        <v>14.9</v>
      </c>
      <c r="G503" s="113">
        <v>15</v>
      </c>
      <c r="H503" s="113">
        <v>14.4</v>
      </c>
      <c r="I503" s="113">
        <v>19715</v>
      </c>
      <c r="J503" s="113">
        <v>290019.20000000001</v>
      </c>
      <c r="K503" s="115">
        <v>43480</v>
      </c>
      <c r="L503" s="113">
        <v>99</v>
      </c>
      <c r="M503" s="113" t="s">
        <v>2430</v>
      </c>
      <c r="N503" s="351"/>
    </row>
    <row r="504" spans="1:14">
      <c r="A504" s="113" t="s">
        <v>2431</v>
      </c>
      <c r="B504" s="113" t="s">
        <v>3238</v>
      </c>
      <c r="C504" s="113">
        <v>13.9</v>
      </c>
      <c r="D504" s="113">
        <v>14.9</v>
      </c>
      <c r="E504" s="113">
        <v>13.9</v>
      </c>
      <c r="F504" s="113">
        <v>14.4</v>
      </c>
      <c r="G504" s="113">
        <v>14.4</v>
      </c>
      <c r="H504" s="113">
        <v>14.45</v>
      </c>
      <c r="I504" s="113">
        <v>15156</v>
      </c>
      <c r="J504" s="113">
        <v>219219.55</v>
      </c>
      <c r="K504" s="115">
        <v>43480</v>
      </c>
      <c r="L504" s="113">
        <v>48</v>
      </c>
      <c r="M504" s="113" t="s">
        <v>2432</v>
      </c>
      <c r="N504" s="351"/>
    </row>
    <row r="505" spans="1:14">
      <c r="A505" s="113" t="s">
        <v>2243</v>
      </c>
      <c r="B505" s="113" t="s">
        <v>384</v>
      </c>
      <c r="C505" s="113">
        <v>2861</v>
      </c>
      <c r="D505" s="113">
        <v>2866</v>
      </c>
      <c r="E505" s="113">
        <v>2853.1</v>
      </c>
      <c r="F505" s="113">
        <v>2862.1</v>
      </c>
      <c r="G505" s="113">
        <v>2862</v>
      </c>
      <c r="H505" s="113">
        <v>2861</v>
      </c>
      <c r="I505" s="113">
        <v>16356</v>
      </c>
      <c r="J505" s="113">
        <v>46814836.899999999</v>
      </c>
      <c r="K505" s="115">
        <v>43480</v>
      </c>
      <c r="L505" s="113">
        <v>1070</v>
      </c>
      <c r="M505" s="113" t="s">
        <v>2244</v>
      </c>
      <c r="N505" s="351"/>
    </row>
    <row r="506" spans="1:14">
      <c r="A506" s="113" t="s">
        <v>3287</v>
      </c>
      <c r="B506" s="113" t="s">
        <v>3238</v>
      </c>
      <c r="C506" s="113">
        <v>64.2</v>
      </c>
      <c r="D506" s="113">
        <v>64.2</v>
      </c>
      <c r="E506" s="113">
        <v>64.2</v>
      </c>
      <c r="F506" s="113">
        <v>64.2</v>
      </c>
      <c r="G506" s="113">
        <v>64.2</v>
      </c>
      <c r="H506" s="113">
        <v>61.15</v>
      </c>
      <c r="I506" s="113">
        <v>5755</v>
      </c>
      <c r="J506" s="113">
        <v>369471</v>
      </c>
      <c r="K506" s="115">
        <v>43480</v>
      </c>
      <c r="L506" s="113">
        <v>12</v>
      </c>
      <c r="M506" s="113" t="s">
        <v>3288</v>
      </c>
      <c r="N506" s="351"/>
    </row>
    <row r="507" spans="1:14">
      <c r="A507" s="113" t="s">
        <v>2975</v>
      </c>
      <c r="B507" s="113" t="s">
        <v>384</v>
      </c>
      <c r="C507" s="113">
        <v>80</v>
      </c>
      <c r="D507" s="113">
        <v>81.150000000000006</v>
      </c>
      <c r="E507" s="113">
        <v>79.25</v>
      </c>
      <c r="F507" s="113">
        <v>80.150000000000006</v>
      </c>
      <c r="G507" s="113">
        <v>80.45</v>
      </c>
      <c r="H507" s="113">
        <v>80.2</v>
      </c>
      <c r="I507" s="113">
        <v>6110</v>
      </c>
      <c r="J507" s="113">
        <v>486827.5</v>
      </c>
      <c r="K507" s="115">
        <v>43480</v>
      </c>
      <c r="L507" s="113">
        <v>83</v>
      </c>
      <c r="M507" s="113" t="s">
        <v>2976</v>
      </c>
      <c r="N507" s="351"/>
    </row>
    <row r="508" spans="1:14">
      <c r="A508" s="113" t="s">
        <v>2245</v>
      </c>
      <c r="B508" s="113" t="s">
        <v>384</v>
      </c>
      <c r="C508" s="113">
        <v>2880</v>
      </c>
      <c r="D508" s="113">
        <v>2890</v>
      </c>
      <c r="E508" s="113">
        <v>2880</v>
      </c>
      <c r="F508" s="113">
        <v>2885.1</v>
      </c>
      <c r="G508" s="113">
        <v>2890</v>
      </c>
      <c r="H508" s="113">
        <v>2878.2</v>
      </c>
      <c r="I508" s="113">
        <v>757</v>
      </c>
      <c r="J508" s="113">
        <v>2181833.9500000002</v>
      </c>
      <c r="K508" s="115">
        <v>43480</v>
      </c>
      <c r="L508" s="113">
        <v>129</v>
      </c>
      <c r="M508" s="113" t="s">
        <v>2246</v>
      </c>
      <c r="N508" s="351"/>
    </row>
    <row r="509" spans="1:14">
      <c r="A509" s="113" t="s">
        <v>2877</v>
      </c>
      <c r="B509" s="113" t="s">
        <v>384</v>
      </c>
      <c r="C509" s="113">
        <v>15.5</v>
      </c>
      <c r="D509" s="113">
        <v>16.350000000000001</v>
      </c>
      <c r="E509" s="113">
        <v>15.25</v>
      </c>
      <c r="F509" s="113">
        <v>16.100000000000001</v>
      </c>
      <c r="G509" s="113">
        <v>16.100000000000001</v>
      </c>
      <c r="H509" s="113">
        <v>15.6</v>
      </c>
      <c r="I509" s="113">
        <v>33454</v>
      </c>
      <c r="J509" s="113">
        <v>536685.55000000005</v>
      </c>
      <c r="K509" s="115">
        <v>43480</v>
      </c>
      <c r="L509" s="113">
        <v>196</v>
      </c>
      <c r="M509" s="113" t="s">
        <v>2878</v>
      </c>
      <c r="N509" s="351"/>
    </row>
    <row r="510" spans="1:14">
      <c r="A510" s="113" t="s">
        <v>2977</v>
      </c>
      <c r="B510" s="113" t="s">
        <v>384</v>
      </c>
      <c r="C510" s="113">
        <v>74.349999999999994</v>
      </c>
      <c r="D510" s="113">
        <v>74.349999999999994</v>
      </c>
      <c r="E510" s="113">
        <v>72.099999999999994</v>
      </c>
      <c r="F510" s="113">
        <v>73.3</v>
      </c>
      <c r="G510" s="113">
        <v>74</v>
      </c>
      <c r="H510" s="113">
        <v>72.55</v>
      </c>
      <c r="I510" s="113">
        <v>60207</v>
      </c>
      <c r="J510" s="113">
        <v>4380898.8</v>
      </c>
      <c r="K510" s="115">
        <v>43480</v>
      </c>
      <c r="L510" s="113">
        <v>723</v>
      </c>
      <c r="M510" s="113" t="s">
        <v>2978</v>
      </c>
      <c r="N510" s="351"/>
    </row>
    <row r="511" spans="1:14">
      <c r="A511" s="113" t="s">
        <v>2301</v>
      </c>
      <c r="B511" s="113" t="s">
        <v>384</v>
      </c>
      <c r="C511" s="113">
        <v>246.3</v>
      </c>
      <c r="D511" s="113">
        <v>255.3</v>
      </c>
      <c r="E511" s="113">
        <v>242.9</v>
      </c>
      <c r="F511" s="113">
        <v>248.5</v>
      </c>
      <c r="G511" s="113">
        <v>248</v>
      </c>
      <c r="H511" s="113">
        <v>241.85</v>
      </c>
      <c r="I511" s="113">
        <v>115442</v>
      </c>
      <c r="J511" s="113">
        <v>28853780.449999999</v>
      </c>
      <c r="K511" s="115">
        <v>43480</v>
      </c>
      <c r="L511" s="113">
        <v>2353</v>
      </c>
      <c r="M511" s="113" t="s">
        <v>2302</v>
      </c>
      <c r="N511" s="351"/>
    </row>
    <row r="512" spans="1:14">
      <c r="A512" s="113" t="s">
        <v>311</v>
      </c>
      <c r="B512" s="113" t="s">
        <v>384</v>
      </c>
      <c r="C512" s="113">
        <v>91.1</v>
      </c>
      <c r="D512" s="113">
        <v>91.15</v>
      </c>
      <c r="E512" s="113">
        <v>89.1</v>
      </c>
      <c r="F512" s="113">
        <v>89.85</v>
      </c>
      <c r="G512" s="113">
        <v>89.6</v>
      </c>
      <c r="H512" s="113">
        <v>90.3</v>
      </c>
      <c r="I512" s="113">
        <v>81328</v>
      </c>
      <c r="J512" s="113">
        <v>7314842.3499999996</v>
      </c>
      <c r="K512" s="115">
        <v>43480</v>
      </c>
      <c r="L512" s="113">
        <v>862</v>
      </c>
      <c r="M512" s="113" t="s">
        <v>807</v>
      </c>
      <c r="N512" s="351"/>
    </row>
    <row r="513" spans="1:14">
      <c r="A513" s="113" t="s">
        <v>1858</v>
      </c>
      <c r="B513" s="113" t="s">
        <v>384</v>
      </c>
      <c r="C513" s="113">
        <v>55.45</v>
      </c>
      <c r="D513" s="113">
        <v>58.2</v>
      </c>
      <c r="E513" s="113">
        <v>55.45</v>
      </c>
      <c r="F513" s="113">
        <v>57.45</v>
      </c>
      <c r="G513" s="113">
        <v>57.65</v>
      </c>
      <c r="H513" s="113">
        <v>55.45</v>
      </c>
      <c r="I513" s="113">
        <v>8080</v>
      </c>
      <c r="J513" s="113">
        <v>462172.85</v>
      </c>
      <c r="K513" s="115">
        <v>43480</v>
      </c>
      <c r="L513" s="113">
        <v>58</v>
      </c>
      <c r="M513" s="113" t="s">
        <v>1859</v>
      </c>
      <c r="N513" s="351"/>
    </row>
    <row r="514" spans="1:14">
      <c r="A514" s="113" t="s">
        <v>346</v>
      </c>
      <c r="B514" s="113" t="s">
        <v>384</v>
      </c>
      <c r="C514" s="113">
        <v>88.2</v>
      </c>
      <c r="D514" s="113">
        <v>88.7</v>
      </c>
      <c r="E514" s="113">
        <v>87.7</v>
      </c>
      <c r="F514" s="113">
        <v>88.3</v>
      </c>
      <c r="G514" s="113">
        <v>88.6</v>
      </c>
      <c r="H514" s="113">
        <v>87.7</v>
      </c>
      <c r="I514" s="113">
        <v>489627</v>
      </c>
      <c r="J514" s="113">
        <v>43185789.450000003</v>
      </c>
      <c r="K514" s="115">
        <v>43480</v>
      </c>
      <c r="L514" s="113">
        <v>3653</v>
      </c>
      <c r="M514" s="113" t="s">
        <v>808</v>
      </c>
      <c r="N514" s="351"/>
    </row>
    <row r="515" spans="1:14">
      <c r="A515" s="113" t="s">
        <v>809</v>
      </c>
      <c r="B515" s="113" t="s">
        <v>384</v>
      </c>
      <c r="C515" s="113">
        <v>701.1</v>
      </c>
      <c r="D515" s="113">
        <v>708</v>
      </c>
      <c r="E515" s="113">
        <v>690</v>
      </c>
      <c r="F515" s="113">
        <v>695.8</v>
      </c>
      <c r="G515" s="113">
        <v>695</v>
      </c>
      <c r="H515" s="113">
        <v>707.65</v>
      </c>
      <c r="I515" s="113">
        <v>533489</v>
      </c>
      <c r="J515" s="113">
        <v>372871174</v>
      </c>
      <c r="K515" s="115">
        <v>43480</v>
      </c>
      <c r="L515" s="113">
        <v>22386</v>
      </c>
      <c r="M515" s="113" t="s">
        <v>810</v>
      </c>
      <c r="N515" s="351"/>
    </row>
    <row r="516" spans="1:14">
      <c r="A516" s="113" t="s">
        <v>73</v>
      </c>
      <c r="B516" s="113" t="s">
        <v>384</v>
      </c>
      <c r="C516" s="113">
        <v>815.9</v>
      </c>
      <c r="D516" s="113">
        <v>821.85</v>
      </c>
      <c r="E516" s="113">
        <v>802.7</v>
      </c>
      <c r="F516" s="113">
        <v>815.5</v>
      </c>
      <c r="G516" s="113">
        <v>820.8</v>
      </c>
      <c r="H516" s="113">
        <v>813.7</v>
      </c>
      <c r="I516" s="113">
        <v>2626359</v>
      </c>
      <c r="J516" s="113">
        <v>2136364962.1500001</v>
      </c>
      <c r="K516" s="115">
        <v>43480</v>
      </c>
      <c r="L516" s="113">
        <v>42919</v>
      </c>
      <c r="M516" s="113" t="s">
        <v>1919</v>
      </c>
      <c r="N516" s="351"/>
    </row>
    <row r="517" spans="1:14">
      <c r="A517" s="113" t="s">
        <v>380</v>
      </c>
      <c r="B517" s="113" t="s">
        <v>384</v>
      </c>
      <c r="C517" s="113">
        <v>72.349999999999994</v>
      </c>
      <c r="D517" s="113">
        <v>73.900000000000006</v>
      </c>
      <c r="E517" s="113">
        <v>72.349999999999994</v>
      </c>
      <c r="F517" s="113">
        <v>72.849999999999994</v>
      </c>
      <c r="G517" s="113">
        <v>73.05</v>
      </c>
      <c r="H517" s="113">
        <v>72.400000000000006</v>
      </c>
      <c r="I517" s="113">
        <v>9703</v>
      </c>
      <c r="J517" s="113">
        <v>708923.65</v>
      </c>
      <c r="K517" s="115">
        <v>43480</v>
      </c>
      <c r="L517" s="113">
        <v>141</v>
      </c>
      <c r="M517" s="113" t="s">
        <v>811</v>
      </c>
      <c r="N517" s="351"/>
    </row>
    <row r="518" spans="1:14">
      <c r="A518" s="113" t="s">
        <v>812</v>
      </c>
      <c r="B518" s="113" t="s">
        <v>384</v>
      </c>
      <c r="C518" s="113">
        <v>120.65</v>
      </c>
      <c r="D518" s="113">
        <v>122.6</v>
      </c>
      <c r="E518" s="113">
        <v>120.5</v>
      </c>
      <c r="F518" s="113">
        <v>121.5</v>
      </c>
      <c r="G518" s="113">
        <v>121.3</v>
      </c>
      <c r="H518" s="113">
        <v>121.55</v>
      </c>
      <c r="I518" s="113">
        <v>182136</v>
      </c>
      <c r="J518" s="113">
        <v>22097471</v>
      </c>
      <c r="K518" s="115">
        <v>43480</v>
      </c>
      <c r="L518" s="113">
        <v>3491</v>
      </c>
      <c r="M518" s="113" t="s">
        <v>813</v>
      </c>
      <c r="N518" s="351"/>
    </row>
    <row r="519" spans="1:14">
      <c r="A519" s="113" t="s">
        <v>814</v>
      </c>
      <c r="B519" s="113" t="s">
        <v>384</v>
      </c>
      <c r="C519" s="113">
        <v>889.95</v>
      </c>
      <c r="D519" s="113">
        <v>895</v>
      </c>
      <c r="E519" s="113">
        <v>864.35</v>
      </c>
      <c r="F519" s="113">
        <v>865.75</v>
      </c>
      <c r="G519" s="113">
        <v>865.1</v>
      </c>
      <c r="H519" s="113">
        <v>870</v>
      </c>
      <c r="I519" s="113">
        <v>826</v>
      </c>
      <c r="J519" s="113">
        <v>718205.85</v>
      </c>
      <c r="K519" s="115">
        <v>43480</v>
      </c>
      <c r="L519" s="113">
        <v>96</v>
      </c>
      <c r="M519" s="113" t="s">
        <v>815</v>
      </c>
      <c r="N519" s="351"/>
    </row>
    <row r="520" spans="1:14">
      <c r="A520" s="113" t="s">
        <v>816</v>
      </c>
      <c r="B520" s="113" t="s">
        <v>384</v>
      </c>
      <c r="C520" s="113">
        <v>140.25</v>
      </c>
      <c r="D520" s="113">
        <v>142</v>
      </c>
      <c r="E520" s="113">
        <v>138.30000000000001</v>
      </c>
      <c r="F520" s="113">
        <v>140.1</v>
      </c>
      <c r="G520" s="113">
        <v>142</v>
      </c>
      <c r="H520" s="113">
        <v>140.19999999999999</v>
      </c>
      <c r="I520" s="113">
        <v>30263</v>
      </c>
      <c r="J520" s="113">
        <v>4229762.05</v>
      </c>
      <c r="K520" s="115">
        <v>43480</v>
      </c>
      <c r="L520" s="113">
        <v>543</v>
      </c>
      <c r="M520" s="113" t="s">
        <v>817</v>
      </c>
      <c r="N520" s="351"/>
    </row>
    <row r="521" spans="1:14">
      <c r="A521" s="113" t="s">
        <v>818</v>
      </c>
      <c r="B521" s="113" t="s">
        <v>384</v>
      </c>
      <c r="C521" s="113">
        <v>5.95</v>
      </c>
      <c r="D521" s="113">
        <v>6.15</v>
      </c>
      <c r="E521" s="113">
        <v>5.85</v>
      </c>
      <c r="F521" s="113">
        <v>6</v>
      </c>
      <c r="G521" s="113">
        <v>6</v>
      </c>
      <c r="H521" s="113">
        <v>5.95</v>
      </c>
      <c r="I521" s="113">
        <v>34014</v>
      </c>
      <c r="J521" s="113">
        <v>204137.65</v>
      </c>
      <c r="K521" s="115">
        <v>43480</v>
      </c>
      <c r="L521" s="113">
        <v>166</v>
      </c>
      <c r="M521" s="113" t="s">
        <v>819</v>
      </c>
      <c r="N521" s="351"/>
    </row>
    <row r="522" spans="1:14">
      <c r="A522" s="113" t="s">
        <v>820</v>
      </c>
      <c r="B522" s="113" t="s">
        <v>384</v>
      </c>
      <c r="C522" s="113">
        <v>561.20000000000005</v>
      </c>
      <c r="D522" s="113">
        <v>569</v>
      </c>
      <c r="E522" s="113">
        <v>560</v>
      </c>
      <c r="F522" s="113">
        <v>564.70000000000005</v>
      </c>
      <c r="G522" s="113">
        <v>565</v>
      </c>
      <c r="H522" s="113">
        <v>559.1</v>
      </c>
      <c r="I522" s="113">
        <v>11363</v>
      </c>
      <c r="J522" s="113">
        <v>6421888.25</v>
      </c>
      <c r="K522" s="115">
        <v>43480</v>
      </c>
      <c r="L522" s="113">
        <v>321</v>
      </c>
      <c r="M522" s="113" t="s">
        <v>821</v>
      </c>
      <c r="N522" s="351"/>
    </row>
    <row r="523" spans="1:14">
      <c r="A523" s="113" t="s">
        <v>3429</v>
      </c>
      <c r="B523" s="113" t="s">
        <v>384</v>
      </c>
      <c r="C523" s="113">
        <v>573</v>
      </c>
      <c r="D523" s="113">
        <v>589</v>
      </c>
      <c r="E523" s="113">
        <v>560.75</v>
      </c>
      <c r="F523" s="113">
        <v>585</v>
      </c>
      <c r="G523" s="113">
        <v>585</v>
      </c>
      <c r="H523" s="113">
        <v>574</v>
      </c>
      <c r="I523" s="113">
        <v>281</v>
      </c>
      <c r="J523" s="113">
        <v>161379</v>
      </c>
      <c r="K523" s="115">
        <v>43480</v>
      </c>
      <c r="L523" s="113">
        <v>10</v>
      </c>
      <c r="M523" s="113" t="s">
        <v>3430</v>
      </c>
      <c r="N523" s="351"/>
    </row>
    <row r="524" spans="1:14">
      <c r="A524" s="113" t="s">
        <v>3432</v>
      </c>
      <c r="B524" s="113" t="s">
        <v>384</v>
      </c>
      <c r="C524" s="113">
        <v>1069.8</v>
      </c>
      <c r="D524" s="113">
        <v>1069.9000000000001</v>
      </c>
      <c r="E524" s="113">
        <v>1041</v>
      </c>
      <c r="F524" s="113">
        <v>1041.05</v>
      </c>
      <c r="G524" s="113">
        <v>1041.05</v>
      </c>
      <c r="H524" s="113">
        <v>1038.25</v>
      </c>
      <c r="I524" s="113">
        <v>82</v>
      </c>
      <c r="J524" s="113">
        <v>86502.55</v>
      </c>
      <c r="K524" s="115">
        <v>43480</v>
      </c>
      <c r="L524" s="113">
        <v>10</v>
      </c>
      <c r="M524" s="113" t="s">
        <v>3610</v>
      </c>
      <c r="N524" s="351"/>
    </row>
    <row r="525" spans="1:14">
      <c r="A525" s="113" t="s">
        <v>3163</v>
      </c>
      <c r="B525" s="113" t="s">
        <v>384</v>
      </c>
      <c r="C525" s="113">
        <v>92.6</v>
      </c>
      <c r="D525" s="113">
        <v>95.9</v>
      </c>
      <c r="E525" s="113">
        <v>92.25</v>
      </c>
      <c r="F525" s="113">
        <v>94.55</v>
      </c>
      <c r="G525" s="113">
        <v>93.5</v>
      </c>
      <c r="H525" s="113">
        <v>92.5</v>
      </c>
      <c r="I525" s="113">
        <v>15249</v>
      </c>
      <c r="J525" s="113">
        <v>1430250.3</v>
      </c>
      <c r="K525" s="115">
        <v>43480</v>
      </c>
      <c r="L525" s="113">
        <v>737</v>
      </c>
      <c r="M525" s="113" t="s">
        <v>3164</v>
      </c>
      <c r="N525" s="351"/>
    </row>
    <row r="526" spans="1:14">
      <c r="A526" s="113" t="s">
        <v>822</v>
      </c>
      <c r="B526" s="113" t="s">
        <v>384</v>
      </c>
      <c r="C526" s="113">
        <v>234</v>
      </c>
      <c r="D526" s="113">
        <v>242</v>
      </c>
      <c r="E526" s="113">
        <v>234</v>
      </c>
      <c r="F526" s="113">
        <v>238.75</v>
      </c>
      <c r="G526" s="113">
        <v>238</v>
      </c>
      <c r="H526" s="113">
        <v>234.45</v>
      </c>
      <c r="I526" s="113">
        <v>1757451</v>
      </c>
      <c r="J526" s="113">
        <v>419663760.85000002</v>
      </c>
      <c r="K526" s="115">
        <v>43480</v>
      </c>
      <c r="L526" s="113">
        <v>35217</v>
      </c>
      <c r="M526" s="113" t="s">
        <v>2824</v>
      </c>
      <c r="N526" s="351"/>
    </row>
    <row r="527" spans="1:14">
      <c r="A527" s="113" t="s">
        <v>2979</v>
      </c>
      <c r="B527" s="113" t="s">
        <v>384</v>
      </c>
      <c r="C527" s="113">
        <v>24.5</v>
      </c>
      <c r="D527" s="113">
        <v>24.8</v>
      </c>
      <c r="E527" s="113">
        <v>24.15</v>
      </c>
      <c r="F527" s="113">
        <v>24.35</v>
      </c>
      <c r="G527" s="113">
        <v>24.35</v>
      </c>
      <c r="H527" s="113">
        <v>24.25</v>
      </c>
      <c r="I527" s="113">
        <v>7002</v>
      </c>
      <c r="J527" s="113">
        <v>170764.05</v>
      </c>
      <c r="K527" s="115">
        <v>43480</v>
      </c>
      <c r="L527" s="113">
        <v>48</v>
      </c>
      <c r="M527" s="113" t="s">
        <v>2980</v>
      </c>
      <c r="N527" s="351"/>
    </row>
    <row r="528" spans="1:14">
      <c r="A528" s="113" t="s">
        <v>309</v>
      </c>
      <c r="B528" s="113" t="s">
        <v>384</v>
      </c>
      <c r="C528" s="113">
        <v>111.1</v>
      </c>
      <c r="D528" s="113">
        <v>113.65</v>
      </c>
      <c r="E528" s="113">
        <v>111.1</v>
      </c>
      <c r="F528" s="113">
        <v>112.3</v>
      </c>
      <c r="G528" s="113">
        <v>112.6</v>
      </c>
      <c r="H528" s="113">
        <v>110.35</v>
      </c>
      <c r="I528" s="113">
        <v>1900690</v>
      </c>
      <c r="J528" s="113">
        <v>214199840.05000001</v>
      </c>
      <c r="K528" s="115">
        <v>43480</v>
      </c>
      <c r="L528" s="113">
        <v>11744</v>
      </c>
      <c r="M528" s="113" t="s">
        <v>823</v>
      </c>
      <c r="N528" s="351"/>
    </row>
    <row r="529" spans="1:14">
      <c r="A529" s="113" t="s">
        <v>181</v>
      </c>
      <c r="B529" s="113" t="s">
        <v>384</v>
      </c>
      <c r="C529" s="113">
        <v>7462.05</v>
      </c>
      <c r="D529" s="113">
        <v>7520.4</v>
      </c>
      <c r="E529" s="113">
        <v>7435.9</v>
      </c>
      <c r="F529" s="113">
        <v>7505.35</v>
      </c>
      <c r="G529" s="113">
        <v>7520</v>
      </c>
      <c r="H529" s="113">
        <v>7433.45</v>
      </c>
      <c r="I529" s="113">
        <v>8017</v>
      </c>
      <c r="J529" s="113">
        <v>59947743</v>
      </c>
      <c r="K529" s="115">
        <v>43480</v>
      </c>
      <c r="L529" s="113">
        <v>2141</v>
      </c>
      <c r="M529" s="113" t="s">
        <v>824</v>
      </c>
      <c r="N529" s="351"/>
    </row>
    <row r="530" spans="1:14">
      <c r="A530" s="113" t="s">
        <v>197</v>
      </c>
      <c r="B530" s="113" t="s">
        <v>384</v>
      </c>
      <c r="C530" s="113">
        <v>171.45</v>
      </c>
      <c r="D530" s="113">
        <v>172.75</v>
      </c>
      <c r="E530" s="113">
        <v>169.3</v>
      </c>
      <c r="F530" s="113">
        <v>169.85</v>
      </c>
      <c r="G530" s="113">
        <v>169.8</v>
      </c>
      <c r="H530" s="113">
        <v>170.05</v>
      </c>
      <c r="I530" s="113">
        <v>53011</v>
      </c>
      <c r="J530" s="113">
        <v>9017913.4000000004</v>
      </c>
      <c r="K530" s="115">
        <v>43480</v>
      </c>
      <c r="L530" s="113">
        <v>1779</v>
      </c>
      <c r="M530" s="113" t="s">
        <v>825</v>
      </c>
      <c r="N530" s="351"/>
    </row>
    <row r="531" spans="1:14">
      <c r="A531" s="113" t="s">
        <v>2174</v>
      </c>
      <c r="B531" s="113" t="s">
        <v>384</v>
      </c>
      <c r="C531" s="113">
        <v>131.25</v>
      </c>
      <c r="D531" s="113">
        <v>133.85</v>
      </c>
      <c r="E531" s="113">
        <v>131.1</v>
      </c>
      <c r="F531" s="113">
        <v>131.75</v>
      </c>
      <c r="G531" s="113">
        <v>131.30000000000001</v>
      </c>
      <c r="H531" s="113">
        <v>131.30000000000001</v>
      </c>
      <c r="I531" s="113">
        <v>182825</v>
      </c>
      <c r="J531" s="113">
        <v>24168247.699999999</v>
      </c>
      <c r="K531" s="115">
        <v>43480</v>
      </c>
      <c r="L531" s="113">
        <v>1678</v>
      </c>
      <c r="M531" s="113" t="s">
        <v>2175</v>
      </c>
      <c r="N531" s="351"/>
    </row>
    <row r="532" spans="1:14">
      <c r="A532" s="113" t="s">
        <v>826</v>
      </c>
      <c r="B532" s="113" t="s">
        <v>384</v>
      </c>
      <c r="C532" s="113">
        <v>8.0500000000000007</v>
      </c>
      <c r="D532" s="113">
        <v>8.3000000000000007</v>
      </c>
      <c r="E532" s="113">
        <v>7.35</v>
      </c>
      <c r="F532" s="113">
        <v>7.75</v>
      </c>
      <c r="G532" s="113">
        <v>7.7</v>
      </c>
      <c r="H532" s="113">
        <v>7.9</v>
      </c>
      <c r="I532" s="113">
        <v>461981</v>
      </c>
      <c r="J532" s="113">
        <v>3676011.15</v>
      </c>
      <c r="K532" s="115">
        <v>43480</v>
      </c>
      <c r="L532" s="113">
        <v>1154</v>
      </c>
      <c r="M532" s="113" t="s">
        <v>827</v>
      </c>
      <c r="N532" s="351"/>
    </row>
    <row r="533" spans="1:14">
      <c r="A533" s="113" t="s">
        <v>2686</v>
      </c>
      <c r="B533" s="113" t="s">
        <v>384</v>
      </c>
      <c r="C533" s="113">
        <v>1.25</v>
      </c>
      <c r="D533" s="113">
        <v>1.25</v>
      </c>
      <c r="E533" s="113">
        <v>1.2</v>
      </c>
      <c r="F533" s="113">
        <v>1.25</v>
      </c>
      <c r="G533" s="113">
        <v>1.25</v>
      </c>
      <c r="H533" s="113">
        <v>1.2</v>
      </c>
      <c r="I533" s="113">
        <v>10058100</v>
      </c>
      <c r="J533" s="113">
        <v>12565232.4</v>
      </c>
      <c r="K533" s="115">
        <v>43480</v>
      </c>
      <c r="L533" s="113">
        <v>1603</v>
      </c>
      <c r="M533" s="113" t="s">
        <v>2687</v>
      </c>
      <c r="N533" s="351"/>
    </row>
    <row r="534" spans="1:14">
      <c r="A534" s="113" t="s">
        <v>2825</v>
      </c>
      <c r="B534" s="113" t="s">
        <v>384</v>
      </c>
      <c r="C534" s="113">
        <v>9.4499999999999993</v>
      </c>
      <c r="D534" s="113">
        <v>9.4499999999999993</v>
      </c>
      <c r="E534" s="113">
        <v>8.9</v>
      </c>
      <c r="F534" s="113">
        <v>9</v>
      </c>
      <c r="G534" s="113">
        <v>9.1</v>
      </c>
      <c r="H534" s="113">
        <v>9.35</v>
      </c>
      <c r="I534" s="113">
        <v>9754</v>
      </c>
      <c r="J534" s="113">
        <v>88230.8</v>
      </c>
      <c r="K534" s="115">
        <v>43480</v>
      </c>
      <c r="L534" s="113">
        <v>39</v>
      </c>
      <c r="M534" s="113" t="s">
        <v>2826</v>
      </c>
      <c r="N534" s="351"/>
    </row>
    <row r="535" spans="1:14">
      <c r="A535" s="113" t="s">
        <v>3179</v>
      </c>
      <c r="B535" s="113" t="s">
        <v>3238</v>
      </c>
      <c r="C535" s="113">
        <v>10.6</v>
      </c>
      <c r="D535" s="113">
        <v>10.6</v>
      </c>
      <c r="E535" s="113">
        <v>10.199999999999999</v>
      </c>
      <c r="F535" s="113">
        <v>10.199999999999999</v>
      </c>
      <c r="G535" s="113">
        <v>10.199999999999999</v>
      </c>
      <c r="H535" s="113">
        <v>10.1</v>
      </c>
      <c r="I535" s="113">
        <v>275</v>
      </c>
      <c r="J535" s="113">
        <v>2818.4</v>
      </c>
      <c r="K535" s="115">
        <v>43480</v>
      </c>
      <c r="L535" s="113">
        <v>10</v>
      </c>
      <c r="M535" s="113" t="s">
        <v>3180</v>
      </c>
      <c r="N535" s="351"/>
    </row>
    <row r="536" spans="1:14">
      <c r="A536" s="113" t="s">
        <v>2114</v>
      </c>
      <c r="B536" s="113" t="s">
        <v>384</v>
      </c>
      <c r="C536" s="113">
        <v>84.05</v>
      </c>
      <c r="D536" s="113">
        <v>86.05</v>
      </c>
      <c r="E536" s="113">
        <v>84</v>
      </c>
      <c r="F536" s="113">
        <v>84.25</v>
      </c>
      <c r="G536" s="113">
        <v>84.25</v>
      </c>
      <c r="H536" s="113">
        <v>83.9</v>
      </c>
      <c r="I536" s="113">
        <v>18700</v>
      </c>
      <c r="J536" s="113">
        <v>1587589.15</v>
      </c>
      <c r="K536" s="115">
        <v>43480</v>
      </c>
      <c r="L536" s="113">
        <v>83</v>
      </c>
      <c r="M536" s="113" t="s">
        <v>2115</v>
      </c>
      <c r="N536" s="351"/>
    </row>
    <row r="537" spans="1:14">
      <c r="A537" s="113" t="s">
        <v>828</v>
      </c>
      <c r="B537" s="113" t="s">
        <v>384</v>
      </c>
      <c r="C537" s="113">
        <v>91.25</v>
      </c>
      <c r="D537" s="113">
        <v>93.2</v>
      </c>
      <c r="E537" s="113">
        <v>91.25</v>
      </c>
      <c r="F537" s="113">
        <v>92.55</v>
      </c>
      <c r="G537" s="113">
        <v>91.35</v>
      </c>
      <c r="H537" s="113">
        <v>91.2</v>
      </c>
      <c r="I537" s="113">
        <v>16711</v>
      </c>
      <c r="J537" s="113">
        <v>1539389.6</v>
      </c>
      <c r="K537" s="115">
        <v>43480</v>
      </c>
      <c r="L537" s="113">
        <v>322</v>
      </c>
      <c r="M537" s="113" t="s">
        <v>829</v>
      </c>
      <c r="N537" s="351"/>
    </row>
    <row r="538" spans="1:14">
      <c r="A538" s="113" t="s">
        <v>830</v>
      </c>
      <c r="B538" s="113" t="s">
        <v>384</v>
      </c>
      <c r="C538" s="113">
        <v>518</v>
      </c>
      <c r="D538" s="113">
        <v>523.95000000000005</v>
      </c>
      <c r="E538" s="113">
        <v>515.5</v>
      </c>
      <c r="F538" s="113">
        <v>520.5</v>
      </c>
      <c r="G538" s="113">
        <v>520.04999999999995</v>
      </c>
      <c r="H538" s="113">
        <v>518.4</v>
      </c>
      <c r="I538" s="113">
        <v>34745</v>
      </c>
      <c r="J538" s="113">
        <v>18063785.199999999</v>
      </c>
      <c r="K538" s="115">
        <v>43480</v>
      </c>
      <c r="L538" s="113">
        <v>1753</v>
      </c>
      <c r="M538" s="113" t="s">
        <v>831</v>
      </c>
      <c r="N538" s="351"/>
    </row>
    <row r="539" spans="1:14">
      <c r="A539" s="113" t="s">
        <v>1861</v>
      </c>
      <c r="B539" s="113" t="s">
        <v>384</v>
      </c>
      <c r="C539" s="113">
        <v>157.25</v>
      </c>
      <c r="D539" s="113">
        <v>166.5</v>
      </c>
      <c r="E539" s="113">
        <v>154.80000000000001</v>
      </c>
      <c r="F539" s="113">
        <v>161.15</v>
      </c>
      <c r="G539" s="113">
        <v>161.15</v>
      </c>
      <c r="H539" s="113">
        <v>157.44999999999999</v>
      </c>
      <c r="I539" s="113">
        <v>4277</v>
      </c>
      <c r="J539" s="113">
        <v>683824.3</v>
      </c>
      <c r="K539" s="115">
        <v>43480</v>
      </c>
      <c r="L539" s="113">
        <v>278</v>
      </c>
      <c r="M539" s="113" t="s">
        <v>1862</v>
      </c>
      <c r="N539" s="351"/>
    </row>
    <row r="540" spans="1:14">
      <c r="A540" s="113" t="s">
        <v>832</v>
      </c>
      <c r="B540" s="113" t="s">
        <v>384</v>
      </c>
      <c r="C540" s="113">
        <v>939</v>
      </c>
      <c r="D540" s="113">
        <v>945</v>
      </c>
      <c r="E540" s="113">
        <v>925</v>
      </c>
      <c r="F540" s="113">
        <v>931.9</v>
      </c>
      <c r="G540" s="113">
        <v>932</v>
      </c>
      <c r="H540" s="113">
        <v>939.7</v>
      </c>
      <c r="I540" s="113">
        <v>23118</v>
      </c>
      <c r="J540" s="113">
        <v>21580089.350000001</v>
      </c>
      <c r="K540" s="115">
        <v>43480</v>
      </c>
      <c r="L540" s="113">
        <v>1497</v>
      </c>
      <c r="M540" s="113" t="s">
        <v>833</v>
      </c>
      <c r="N540" s="351"/>
    </row>
    <row r="541" spans="1:14">
      <c r="A541" s="113" t="s">
        <v>834</v>
      </c>
      <c r="B541" s="113" t="s">
        <v>384</v>
      </c>
      <c r="C541" s="113">
        <v>135.5</v>
      </c>
      <c r="D541" s="113">
        <v>158</v>
      </c>
      <c r="E541" s="113">
        <v>135.4</v>
      </c>
      <c r="F541" s="113">
        <v>143.30000000000001</v>
      </c>
      <c r="G541" s="113">
        <v>143.80000000000001</v>
      </c>
      <c r="H541" s="113">
        <v>669.25</v>
      </c>
      <c r="I541" s="113">
        <v>2995340</v>
      </c>
      <c r="J541" s="113">
        <v>443524888.30000001</v>
      </c>
      <c r="K541" s="115">
        <v>43480</v>
      </c>
      <c r="L541" s="113">
        <v>42560</v>
      </c>
      <c r="M541" s="113" t="s">
        <v>835</v>
      </c>
      <c r="N541" s="351"/>
    </row>
    <row r="542" spans="1:14">
      <c r="A542" s="113" t="s">
        <v>836</v>
      </c>
      <c r="B542" s="113" t="s">
        <v>384</v>
      </c>
      <c r="C542" s="113">
        <v>849.9</v>
      </c>
      <c r="D542" s="113">
        <v>865</v>
      </c>
      <c r="E542" s="113">
        <v>843.5</v>
      </c>
      <c r="F542" s="113">
        <v>856.75</v>
      </c>
      <c r="G542" s="113">
        <v>856.95</v>
      </c>
      <c r="H542" s="113">
        <v>841.95</v>
      </c>
      <c r="I542" s="113">
        <v>7314</v>
      </c>
      <c r="J542" s="113">
        <v>6250916</v>
      </c>
      <c r="K542" s="115">
        <v>43480</v>
      </c>
      <c r="L542" s="113">
        <v>573</v>
      </c>
      <c r="M542" s="113" t="s">
        <v>837</v>
      </c>
      <c r="N542" s="351"/>
    </row>
    <row r="543" spans="1:14">
      <c r="A543" s="113" t="s">
        <v>838</v>
      </c>
      <c r="B543" s="113" t="s">
        <v>384</v>
      </c>
      <c r="C543" s="113">
        <v>63.1</v>
      </c>
      <c r="D543" s="113">
        <v>63.95</v>
      </c>
      <c r="E543" s="113">
        <v>61.4</v>
      </c>
      <c r="F543" s="113">
        <v>62</v>
      </c>
      <c r="G543" s="113">
        <v>62.2</v>
      </c>
      <c r="H543" s="113">
        <v>63.05</v>
      </c>
      <c r="I543" s="113">
        <v>23560</v>
      </c>
      <c r="J543" s="113">
        <v>1471378</v>
      </c>
      <c r="K543" s="115">
        <v>43480</v>
      </c>
      <c r="L543" s="113">
        <v>383</v>
      </c>
      <c r="M543" s="113" t="s">
        <v>839</v>
      </c>
      <c r="N543" s="351"/>
    </row>
    <row r="544" spans="1:14">
      <c r="A544" s="113" t="s">
        <v>840</v>
      </c>
      <c r="B544" s="113" t="s">
        <v>384</v>
      </c>
      <c r="C544" s="113">
        <v>69</v>
      </c>
      <c r="D544" s="113">
        <v>70.2</v>
      </c>
      <c r="E544" s="113">
        <v>68.5</v>
      </c>
      <c r="F544" s="113">
        <v>69.599999999999994</v>
      </c>
      <c r="G544" s="113">
        <v>69.5</v>
      </c>
      <c r="H544" s="113">
        <v>69.25</v>
      </c>
      <c r="I544" s="113">
        <v>31715</v>
      </c>
      <c r="J544" s="113">
        <v>2209842.9500000002</v>
      </c>
      <c r="K544" s="115">
        <v>43480</v>
      </c>
      <c r="L544" s="113">
        <v>270</v>
      </c>
      <c r="M544" s="113" t="s">
        <v>1986</v>
      </c>
      <c r="N544" s="351"/>
    </row>
    <row r="545" spans="1:14">
      <c r="A545" s="113" t="s">
        <v>2433</v>
      </c>
      <c r="B545" s="113" t="s">
        <v>384</v>
      </c>
      <c r="C545" s="113">
        <v>7.55</v>
      </c>
      <c r="D545" s="113">
        <v>7.7</v>
      </c>
      <c r="E545" s="113">
        <v>7.5</v>
      </c>
      <c r="F545" s="113">
        <v>7.5</v>
      </c>
      <c r="G545" s="113">
        <v>7.5</v>
      </c>
      <c r="H545" s="113">
        <v>7.5</v>
      </c>
      <c r="I545" s="113">
        <v>875450</v>
      </c>
      <c r="J545" s="113">
        <v>6634896.0499999998</v>
      </c>
      <c r="K545" s="115">
        <v>43480</v>
      </c>
      <c r="L545" s="113">
        <v>658</v>
      </c>
      <c r="M545" s="113" t="s">
        <v>2434</v>
      </c>
      <c r="N545" s="351"/>
    </row>
    <row r="546" spans="1:14">
      <c r="A546" s="113" t="s">
        <v>2558</v>
      </c>
      <c r="B546" s="113" t="s">
        <v>384</v>
      </c>
      <c r="C546" s="113">
        <v>775.35</v>
      </c>
      <c r="D546" s="113">
        <v>778</v>
      </c>
      <c r="E546" s="113">
        <v>770</v>
      </c>
      <c r="F546" s="113">
        <v>772.8</v>
      </c>
      <c r="G546" s="113">
        <v>771.9</v>
      </c>
      <c r="H546" s="113">
        <v>772.55</v>
      </c>
      <c r="I546" s="113">
        <v>6055</v>
      </c>
      <c r="J546" s="113">
        <v>4679866.8</v>
      </c>
      <c r="K546" s="115">
        <v>43480</v>
      </c>
      <c r="L546" s="113">
        <v>1299</v>
      </c>
      <c r="M546" s="113" t="s">
        <v>2559</v>
      </c>
      <c r="N546" s="351"/>
    </row>
    <row r="547" spans="1:14">
      <c r="A547" s="113" t="s">
        <v>2827</v>
      </c>
      <c r="B547" s="113" t="s">
        <v>384</v>
      </c>
      <c r="C547" s="113">
        <v>524.35</v>
      </c>
      <c r="D547" s="113">
        <v>524.95000000000005</v>
      </c>
      <c r="E547" s="113">
        <v>518</v>
      </c>
      <c r="F547" s="113">
        <v>522.54999999999995</v>
      </c>
      <c r="G547" s="113">
        <v>518</v>
      </c>
      <c r="H547" s="113">
        <v>515.85</v>
      </c>
      <c r="I547" s="113">
        <v>819</v>
      </c>
      <c r="J547" s="113">
        <v>427558</v>
      </c>
      <c r="K547" s="115">
        <v>43480</v>
      </c>
      <c r="L547" s="113">
        <v>79</v>
      </c>
      <c r="M547" s="113" t="s">
        <v>2828</v>
      </c>
      <c r="N547" s="351"/>
    </row>
    <row r="548" spans="1:14">
      <c r="A548" s="113" t="s">
        <v>2981</v>
      </c>
      <c r="B548" s="113" t="s">
        <v>384</v>
      </c>
      <c r="C548" s="113">
        <v>83.1</v>
      </c>
      <c r="D548" s="113">
        <v>83.1</v>
      </c>
      <c r="E548" s="113">
        <v>82</v>
      </c>
      <c r="F548" s="113">
        <v>82.75</v>
      </c>
      <c r="G548" s="113">
        <v>82.9</v>
      </c>
      <c r="H548" s="113">
        <v>82.9</v>
      </c>
      <c r="I548" s="113">
        <v>15203</v>
      </c>
      <c r="J548" s="113">
        <v>1258582.1000000001</v>
      </c>
      <c r="K548" s="115">
        <v>43480</v>
      </c>
      <c r="L548" s="113">
        <v>141</v>
      </c>
      <c r="M548" s="113" t="s">
        <v>2982</v>
      </c>
      <c r="N548" s="351"/>
    </row>
    <row r="549" spans="1:14">
      <c r="A549" s="113" t="s">
        <v>841</v>
      </c>
      <c r="B549" s="113" t="s">
        <v>384</v>
      </c>
      <c r="C549" s="113">
        <v>30.8</v>
      </c>
      <c r="D549" s="113">
        <v>31.2</v>
      </c>
      <c r="E549" s="113">
        <v>30.8</v>
      </c>
      <c r="F549" s="113">
        <v>31</v>
      </c>
      <c r="G549" s="113">
        <v>30.95</v>
      </c>
      <c r="H549" s="113">
        <v>30.9</v>
      </c>
      <c r="I549" s="113">
        <v>454216</v>
      </c>
      <c r="J549" s="113">
        <v>14111943.199999999</v>
      </c>
      <c r="K549" s="115">
        <v>43480</v>
      </c>
      <c r="L549" s="113">
        <v>2691</v>
      </c>
      <c r="M549" s="113" t="s">
        <v>842</v>
      </c>
      <c r="N549" s="351"/>
    </row>
    <row r="550" spans="1:14">
      <c r="A550" s="113" t="s">
        <v>843</v>
      </c>
      <c r="B550" s="113" t="s">
        <v>384</v>
      </c>
      <c r="C550" s="113">
        <v>681.5</v>
      </c>
      <c r="D550" s="113">
        <v>683.95</v>
      </c>
      <c r="E550" s="113">
        <v>673.25</v>
      </c>
      <c r="F550" s="113">
        <v>679.95</v>
      </c>
      <c r="G550" s="113">
        <v>680</v>
      </c>
      <c r="H550" s="113">
        <v>683.6</v>
      </c>
      <c r="I550" s="113">
        <v>16841</v>
      </c>
      <c r="J550" s="113">
        <v>11424540.800000001</v>
      </c>
      <c r="K550" s="115">
        <v>43480</v>
      </c>
      <c r="L550" s="113">
        <v>649</v>
      </c>
      <c r="M550" s="113" t="s">
        <v>844</v>
      </c>
      <c r="N550" s="351"/>
    </row>
    <row r="551" spans="1:14">
      <c r="A551" s="113" t="s">
        <v>74</v>
      </c>
      <c r="B551" s="113" t="s">
        <v>384</v>
      </c>
      <c r="C551" s="113">
        <v>691.25</v>
      </c>
      <c r="D551" s="113">
        <v>693.5</v>
      </c>
      <c r="E551" s="113">
        <v>678.35</v>
      </c>
      <c r="F551" s="113">
        <v>681.1</v>
      </c>
      <c r="G551" s="113">
        <v>682.1</v>
      </c>
      <c r="H551" s="113">
        <v>688.55</v>
      </c>
      <c r="I551" s="113">
        <v>1044052</v>
      </c>
      <c r="J551" s="113">
        <v>714638779.85000002</v>
      </c>
      <c r="K551" s="115">
        <v>43480</v>
      </c>
      <c r="L551" s="113">
        <v>28762</v>
      </c>
      <c r="M551" s="113" t="s">
        <v>845</v>
      </c>
      <c r="N551" s="351"/>
    </row>
    <row r="552" spans="1:14">
      <c r="A552" s="113" t="s">
        <v>3289</v>
      </c>
      <c r="B552" s="113" t="s">
        <v>3238</v>
      </c>
      <c r="C552" s="113">
        <v>0.75</v>
      </c>
      <c r="D552" s="113">
        <v>0.75</v>
      </c>
      <c r="E552" s="113">
        <v>0.7</v>
      </c>
      <c r="F552" s="113">
        <v>0.7</v>
      </c>
      <c r="G552" s="113">
        <v>0.7</v>
      </c>
      <c r="H552" s="113">
        <v>0.75</v>
      </c>
      <c r="I552" s="113">
        <v>1642</v>
      </c>
      <c r="J552" s="113">
        <v>1149.75</v>
      </c>
      <c r="K552" s="115">
        <v>43480</v>
      </c>
      <c r="L552" s="113">
        <v>3</v>
      </c>
      <c r="M552" s="113" t="s">
        <v>3290</v>
      </c>
      <c r="N552" s="351"/>
    </row>
    <row r="553" spans="1:14">
      <c r="A553" s="113" t="s">
        <v>846</v>
      </c>
      <c r="B553" s="113" t="s">
        <v>384</v>
      </c>
      <c r="C553" s="113">
        <v>28.6</v>
      </c>
      <c r="D553" s="113">
        <v>29.3</v>
      </c>
      <c r="E553" s="113">
        <v>28.4</v>
      </c>
      <c r="F553" s="113">
        <v>28.6</v>
      </c>
      <c r="G553" s="113">
        <v>28.55</v>
      </c>
      <c r="H553" s="113">
        <v>28.55</v>
      </c>
      <c r="I553" s="113">
        <v>84316</v>
      </c>
      <c r="J553" s="113">
        <v>2418517.85</v>
      </c>
      <c r="K553" s="115">
        <v>43480</v>
      </c>
      <c r="L553" s="113">
        <v>485</v>
      </c>
      <c r="M553" s="113" t="s">
        <v>847</v>
      </c>
      <c r="N553" s="351"/>
    </row>
    <row r="554" spans="1:14">
      <c r="A554" s="113" t="s">
        <v>2776</v>
      </c>
      <c r="B554" s="113" t="s">
        <v>384</v>
      </c>
      <c r="C554" s="113">
        <v>8.65</v>
      </c>
      <c r="D554" s="113">
        <v>9.0500000000000007</v>
      </c>
      <c r="E554" s="113">
        <v>8.35</v>
      </c>
      <c r="F554" s="113">
        <v>8.9</v>
      </c>
      <c r="G554" s="113">
        <v>9.0500000000000007</v>
      </c>
      <c r="H554" s="113">
        <v>8.65</v>
      </c>
      <c r="I554" s="113">
        <v>585</v>
      </c>
      <c r="J554" s="113">
        <v>5012.55</v>
      </c>
      <c r="K554" s="115">
        <v>43480</v>
      </c>
      <c r="L554" s="113">
        <v>19</v>
      </c>
      <c r="M554" s="113" t="s">
        <v>2777</v>
      </c>
      <c r="N554" s="351"/>
    </row>
    <row r="555" spans="1:14">
      <c r="A555" s="113" t="s">
        <v>848</v>
      </c>
      <c r="B555" s="113" t="s">
        <v>384</v>
      </c>
      <c r="C555" s="113">
        <v>13.05</v>
      </c>
      <c r="D555" s="113">
        <v>13.25</v>
      </c>
      <c r="E555" s="113">
        <v>12.9</v>
      </c>
      <c r="F555" s="113">
        <v>13</v>
      </c>
      <c r="G555" s="113">
        <v>12.95</v>
      </c>
      <c r="H555" s="113">
        <v>12.95</v>
      </c>
      <c r="I555" s="113">
        <v>4425739</v>
      </c>
      <c r="J555" s="113">
        <v>57771755</v>
      </c>
      <c r="K555" s="115">
        <v>43480</v>
      </c>
      <c r="L555" s="113">
        <v>3137</v>
      </c>
      <c r="M555" s="113" t="s">
        <v>849</v>
      </c>
      <c r="N555" s="351"/>
    </row>
    <row r="556" spans="1:14">
      <c r="A556" s="113" t="s">
        <v>850</v>
      </c>
      <c r="B556" s="113" t="s">
        <v>384</v>
      </c>
      <c r="C556" s="113">
        <v>200</v>
      </c>
      <c r="D556" s="113">
        <v>201.9</v>
      </c>
      <c r="E556" s="113">
        <v>196.2</v>
      </c>
      <c r="F556" s="113">
        <v>200.6</v>
      </c>
      <c r="G556" s="113">
        <v>201.9</v>
      </c>
      <c r="H556" s="113">
        <v>196.9</v>
      </c>
      <c r="I556" s="113">
        <v>5680</v>
      </c>
      <c r="J556" s="113">
        <v>1137043.3</v>
      </c>
      <c r="K556" s="115">
        <v>43480</v>
      </c>
      <c r="L556" s="113">
        <v>305</v>
      </c>
      <c r="M556" s="113" t="s">
        <v>851</v>
      </c>
      <c r="N556" s="351"/>
    </row>
    <row r="557" spans="1:14">
      <c r="A557" s="113" t="s">
        <v>853</v>
      </c>
      <c r="B557" s="113" t="s">
        <v>384</v>
      </c>
      <c r="C557" s="113">
        <v>24.5</v>
      </c>
      <c r="D557" s="113">
        <v>25.05</v>
      </c>
      <c r="E557" s="113">
        <v>24.3</v>
      </c>
      <c r="F557" s="113">
        <v>24.8</v>
      </c>
      <c r="G557" s="113">
        <v>24.75</v>
      </c>
      <c r="H557" s="113">
        <v>24.4</v>
      </c>
      <c r="I557" s="113">
        <v>453162</v>
      </c>
      <c r="J557" s="113">
        <v>11188698.1</v>
      </c>
      <c r="K557" s="115">
        <v>43480</v>
      </c>
      <c r="L557" s="113">
        <v>2119</v>
      </c>
      <c r="M557" s="113" t="s">
        <v>854</v>
      </c>
      <c r="N557" s="351"/>
    </row>
    <row r="558" spans="1:14">
      <c r="A558" s="113" t="s">
        <v>75</v>
      </c>
      <c r="B558" s="113" t="s">
        <v>384</v>
      </c>
      <c r="C558" s="113">
        <v>929</v>
      </c>
      <c r="D558" s="113">
        <v>955.9</v>
      </c>
      <c r="E558" s="113">
        <v>929</v>
      </c>
      <c r="F558" s="113">
        <v>947.7</v>
      </c>
      <c r="G558" s="113">
        <v>948</v>
      </c>
      <c r="H558" s="113">
        <v>937.2</v>
      </c>
      <c r="I558" s="113">
        <v>1846946</v>
      </c>
      <c r="J558" s="113">
        <v>1743785455.4000001</v>
      </c>
      <c r="K558" s="115">
        <v>43480</v>
      </c>
      <c r="L558" s="113">
        <v>54577</v>
      </c>
      <c r="M558" s="113" t="s">
        <v>855</v>
      </c>
      <c r="N558" s="351"/>
    </row>
    <row r="559" spans="1:14">
      <c r="A559" s="113" t="s">
        <v>76</v>
      </c>
      <c r="B559" s="113" t="s">
        <v>384</v>
      </c>
      <c r="C559" s="113">
        <v>1975.2</v>
      </c>
      <c r="D559" s="113">
        <v>1996</v>
      </c>
      <c r="E559" s="113">
        <v>1964</v>
      </c>
      <c r="F559" s="113">
        <v>1992.15</v>
      </c>
      <c r="G559" s="113">
        <v>1988.4</v>
      </c>
      <c r="H559" s="113">
        <v>1969.2</v>
      </c>
      <c r="I559" s="113">
        <v>2111042</v>
      </c>
      <c r="J559" s="113">
        <v>4184659567.4499998</v>
      </c>
      <c r="K559" s="115">
        <v>43480</v>
      </c>
      <c r="L559" s="113">
        <v>94472</v>
      </c>
      <c r="M559" s="113" t="s">
        <v>856</v>
      </c>
      <c r="N559" s="351"/>
    </row>
    <row r="560" spans="1:14">
      <c r="A560" s="113" t="s">
        <v>2791</v>
      </c>
      <c r="B560" s="113" t="s">
        <v>384</v>
      </c>
      <c r="C560" s="113">
        <v>1489</v>
      </c>
      <c r="D560" s="113">
        <v>1489</v>
      </c>
      <c r="E560" s="113">
        <v>1475</v>
      </c>
      <c r="F560" s="113">
        <v>1478.95</v>
      </c>
      <c r="G560" s="113">
        <v>1477.6</v>
      </c>
      <c r="H560" s="113">
        <v>1481.4</v>
      </c>
      <c r="I560" s="113">
        <v>43337</v>
      </c>
      <c r="J560" s="113">
        <v>64182598.600000001</v>
      </c>
      <c r="K560" s="115">
        <v>43480</v>
      </c>
      <c r="L560" s="113">
        <v>4948</v>
      </c>
      <c r="M560" s="113" t="s">
        <v>2792</v>
      </c>
      <c r="N560" s="351"/>
    </row>
    <row r="561" spans="1:14">
      <c r="A561" s="113" t="s">
        <v>77</v>
      </c>
      <c r="B561" s="113" t="s">
        <v>384</v>
      </c>
      <c r="C561" s="113">
        <v>2105.0500000000002</v>
      </c>
      <c r="D561" s="113">
        <v>2126.5</v>
      </c>
      <c r="E561" s="113">
        <v>2102</v>
      </c>
      <c r="F561" s="113">
        <v>2121.9</v>
      </c>
      <c r="G561" s="113">
        <v>2117</v>
      </c>
      <c r="H561" s="113">
        <v>2101.65</v>
      </c>
      <c r="I561" s="113">
        <v>1271889</v>
      </c>
      <c r="J561" s="113">
        <v>2694949646.9499998</v>
      </c>
      <c r="K561" s="115">
        <v>43480</v>
      </c>
      <c r="L561" s="113">
        <v>55681</v>
      </c>
      <c r="M561" s="113" t="s">
        <v>857</v>
      </c>
      <c r="N561" s="351"/>
    </row>
    <row r="562" spans="1:14">
      <c r="A562" s="113" t="s">
        <v>2322</v>
      </c>
      <c r="B562" s="113" t="s">
        <v>384</v>
      </c>
      <c r="C562" s="113">
        <v>392.1</v>
      </c>
      <c r="D562" s="113">
        <v>393.7</v>
      </c>
      <c r="E562" s="113">
        <v>385.1</v>
      </c>
      <c r="F562" s="113">
        <v>387.5</v>
      </c>
      <c r="G562" s="113">
        <v>385.1</v>
      </c>
      <c r="H562" s="113">
        <v>392.05</v>
      </c>
      <c r="I562" s="113">
        <v>668054</v>
      </c>
      <c r="J562" s="113">
        <v>260266598.80000001</v>
      </c>
      <c r="K562" s="115">
        <v>43480</v>
      </c>
      <c r="L562" s="113">
        <v>35657</v>
      </c>
      <c r="M562" s="113" t="s">
        <v>2323</v>
      </c>
      <c r="N562" s="351"/>
    </row>
    <row r="563" spans="1:14">
      <c r="A563" s="113" t="s">
        <v>2247</v>
      </c>
      <c r="B563" s="113" t="s">
        <v>384</v>
      </c>
      <c r="C563" s="113">
        <v>2937.95</v>
      </c>
      <c r="D563" s="113">
        <v>2939</v>
      </c>
      <c r="E563" s="113">
        <v>2926.2</v>
      </c>
      <c r="F563" s="113">
        <v>2933.25</v>
      </c>
      <c r="G563" s="113">
        <v>2931</v>
      </c>
      <c r="H563" s="113">
        <v>2933.55</v>
      </c>
      <c r="I563" s="113">
        <v>2140</v>
      </c>
      <c r="J563" s="113">
        <v>6275920.7000000002</v>
      </c>
      <c r="K563" s="115">
        <v>43480</v>
      </c>
      <c r="L563" s="113">
        <v>194</v>
      </c>
      <c r="M563" s="113" t="s">
        <v>2248</v>
      </c>
      <c r="N563" s="351"/>
    </row>
    <row r="564" spans="1:14">
      <c r="A564" s="113" t="s">
        <v>858</v>
      </c>
      <c r="B564" s="113" t="s">
        <v>384</v>
      </c>
      <c r="C564" s="113">
        <v>1122.83</v>
      </c>
      <c r="D564" s="113">
        <v>1129.5</v>
      </c>
      <c r="E564" s="113">
        <v>1120.93</v>
      </c>
      <c r="F564" s="113">
        <v>1128.26</v>
      </c>
      <c r="G564" s="113">
        <v>1129</v>
      </c>
      <c r="H564" s="113">
        <v>1110.28</v>
      </c>
      <c r="I564" s="113">
        <v>413</v>
      </c>
      <c r="J564" s="113">
        <v>464840.22</v>
      </c>
      <c r="K564" s="115">
        <v>43480</v>
      </c>
      <c r="L564" s="113">
        <v>22</v>
      </c>
      <c r="M564" s="113" t="s">
        <v>859</v>
      </c>
      <c r="N564" s="351"/>
    </row>
    <row r="565" spans="1:14">
      <c r="A565" s="113" t="s">
        <v>3195</v>
      </c>
      <c r="B565" s="113" t="s">
        <v>384</v>
      </c>
      <c r="C565" s="113">
        <v>3950</v>
      </c>
      <c r="D565" s="113">
        <v>3950</v>
      </c>
      <c r="E565" s="113">
        <v>3770</v>
      </c>
      <c r="F565" s="113">
        <v>3779.17</v>
      </c>
      <c r="G565" s="113">
        <v>3779.17</v>
      </c>
      <c r="H565" s="113">
        <v>3746.36</v>
      </c>
      <c r="I565" s="113">
        <v>10</v>
      </c>
      <c r="J565" s="113">
        <v>37953.54</v>
      </c>
      <c r="K565" s="115">
        <v>43480</v>
      </c>
      <c r="L565" s="113">
        <v>5</v>
      </c>
      <c r="M565" s="113" t="s">
        <v>3196</v>
      </c>
      <c r="N565" s="351"/>
    </row>
    <row r="566" spans="1:14">
      <c r="A566" s="113" t="s">
        <v>78</v>
      </c>
      <c r="B566" s="113" t="s">
        <v>384</v>
      </c>
      <c r="C566" s="113">
        <v>27.8</v>
      </c>
      <c r="D566" s="113">
        <v>28.5</v>
      </c>
      <c r="E566" s="113">
        <v>27.65</v>
      </c>
      <c r="F566" s="113">
        <v>28.05</v>
      </c>
      <c r="G566" s="113">
        <v>28</v>
      </c>
      <c r="H566" s="113">
        <v>27.7</v>
      </c>
      <c r="I566" s="113">
        <v>5036587</v>
      </c>
      <c r="J566" s="113">
        <v>141401733.09999999</v>
      </c>
      <c r="K566" s="115">
        <v>43480</v>
      </c>
      <c r="L566" s="113">
        <v>11626</v>
      </c>
      <c r="M566" s="113" t="s">
        <v>860</v>
      </c>
      <c r="N566" s="351"/>
    </row>
    <row r="567" spans="1:14">
      <c r="A567" s="113" t="s">
        <v>861</v>
      </c>
      <c r="B567" s="113" t="s">
        <v>384</v>
      </c>
      <c r="C567" s="113">
        <v>3600</v>
      </c>
      <c r="D567" s="113">
        <v>3600</v>
      </c>
      <c r="E567" s="113">
        <v>3530</v>
      </c>
      <c r="F567" s="113">
        <v>3542.4</v>
      </c>
      <c r="G567" s="113">
        <v>3540</v>
      </c>
      <c r="H567" s="113">
        <v>3608.15</v>
      </c>
      <c r="I567" s="113">
        <v>84962</v>
      </c>
      <c r="J567" s="113">
        <v>302479863.44999999</v>
      </c>
      <c r="K567" s="115">
        <v>43480</v>
      </c>
      <c r="L567" s="113">
        <v>15258</v>
      </c>
      <c r="M567" s="113" t="s">
        <v>2829</v>
      </c>
      <c r="N567" s="351"/>
    </row>
    <row r="568" spans="1:14">
      <c r="A568" s="113" t="s">
        <v>862</v>
      </c>
      <c r="B568" s="113" t="s">
        <v>384</v>
      </c>
      <c r="C568" s="113">
        <v>146.1</v>
      </c>
      <c r="D568" s="113">
        <v>150</v>
      </c>
      <c r="E568" s="113">
        <v>146.1</v>
      </c>
      <c r="F568" s="113">
        <v>149.5</v>
      </c>
      <c r="G568" s="113">
        <v>149.9</v>
      </c>
      <c r="H568" s="113">
        <v>146.1</v>
      </c>
      <c r="I568" s="113">
        <v>147321</v>
      </c>
      <c r="J568" s="113">
        <v>21952737.5</v>
      </c>
      <c r="K568" s="115">
        <v>43480</v>
      </c>
      <c r="L568" s="113">
        <v>2396</v>
      </c>
      <c r="M568" s="113" t="s">
        <v>2983</v>
      </c>
      <c r="N568" s="351"/>
    </row>
    <row r="569" spans="1:14">
      <c r="A569" s="113" t="s">
        <v>863</v>
      </c>
      <c r="B569" s="113" t="s">
        <v>384</v>
      </c>
      <c r="C569" s="113">
        <v>114.2</v>
      </c>
      <c r="D569" s="113">
        <v>125.9</v>
      </c>
      <c r="E569" s="113">
        <v>114.2</v>
      </c>
      <c r="F569" s="113">
        <v>120.4</v>
      </c>
      <c r="G569" s="113">
        <v>120</v>
      </c>
      <c r="H569" s="113">
        <v>115.75</v>
      </c>
      <c r="I569" s="113">
        <v>204678</v>
      </c>
      <c r="J569" s="113">
        <v>24909612.449999999</v>
      </c>
      <c r="K569" s="115">
        <v>43480</v>
      </c>
      <c r="L569" s="113">
        <v>5475</v>
      </c>
      <c r="M569" s="113" t="s">
        <v>864</v>
      </c>
      <c r="N569" s="351"/>
    </row>
    <row r="570" spans="1:14">
      <c r="A570" s="113" t="s">
        <v>865</v>
      </c>
      <c r="B570" s="113" t="s">
        <v>384</v>
      </c>
      <c r="C570" s="113">
        <v>519.20000000000005</v>
      </c>
      <c r="D570" s="113">
        <v>534</v>
      </c>
      <c r="E570" s="113">
        <v>519.20000000000005</v>
      </c>
      <c r="F570" s="113">
        <v>531.9</v>
      </c>
      <c r="G570" s="113">
        <v>529</v>
      </c>
      <c r="H570" s="113">
        <v>524.15</v>
      </c>
      <c r="I570" s="113">
        <v>18366</v>
      </c>
      <c r="J570" s="113">
        <v>9739810.8000000007</v>
      </c>
      <c r="K570" s="115">
        <v>43480</v>
      </c>
      <c r="L570" s="113">
        <v>1005</v>
      </c>
      <c r="M570" s="113" t="s">
        <v>2229</v>
      </c>
      <c r="N570" s="351"/>
    </row>
    <row r="571" spans="1:14">
      <c r="A571" s="113" t="s">
        <v>79</v>
      </c>
      <c r="B571" s="113" t="s">
        <v>384</v>
      </c>
      <c r="C571" s="113">
        <v>2879.7</v>
      </c>
      <c r="D571" s="113">
        <v>2918.35</v>
      </c>
      <c r="E571" s="113">
        <v>2867.35</v>
      </c>
      <c r="F571" s="113">
        <v>2910.95</v>
      </c>
      <c r="G571" s="113">
        <v>2900</v>
      </c>
      <c r="H571" s="113">
        <v>2867</v>
      </c>
      <c r="I571" s="113">
        <v>371767</v>
      </c>
      <c r="J571" s="113">
        <v>1074961688.55</v>
      </c>
      <c r="K571" s="115">
        <v>43480</v>
      </c>
      <c r="L571" s="113">
        <v>35606</v>
      </c>
      <c r="M571" s="113" t="s">
        <v>866</v>
      </c>
      <c r="N571" s="351"/>
    </row>
    <row r="572" spans="1:14">
      <c r="A572" s="113" t="s">
        <v>867</v>
      </c>
      <c r="B572" s="113" t="s">
        <v>384</v>
      </c>
      <c r="C572" s="113">
        <v>1127.25</v>
      </c>
      <c r="D572" s="113">
        <v>1178.8</v>
      </c>
      <c r="E572" s="113">
        <v>1110</v>
      </c>
      <c r="F572" s="113">
        <v>1116.8</v>
      </c>
      <c r="G572" s="113">
        <v>1116</v>
      </c>
      <c r="H572" s="113">
        <v>1122.3</v>
      </c>
      <c r="I572" s="113">
        <v>1101</v>
      </c>
      <c r="J572" s="113">
        <v>1235405.1000000001</v>
      </c>
      <c r="K572" s="115">
        <v>43480</v>
      </c>
      <c r="L572" s="113">
        <v>175</v>
      </c>
      <c r="M572" s="113" t="s">
        <v>868</v>
      </c>
      <c r="N572" s="351"/>
    </row>
    <row r="573" spans="1:14">
      <c r="A573" s="113" t="s">
        <v>3291</v>
      </c>
      <c r="B573" s="113" t="s">
        <v>3238</v>
      </c>
      <c r="C573" s="113">
        <v>23</v>
      </c>
      <c r="D573" s="113">
        <v>24.2</v>
      </c>
      <c r="E573" s="113">
        <v>23</v>
      </c>
      <c r="F573" s="113">
        <v>23.4</v>
      </c>
      <c r="G573" s="113">
        <v>23.75</v>
      </c>
      <c r="H573" s="113">
        <v>23.7</v>
      </c>
      <c r="I573" s="113">
        <v>2391</v>
      </c>
      <c r="J573" s="113">
        <v>55433.25</v>
      </c>
      <c r="K573" s="115">
        <v>43480</v>
      </c>
      <c r="L573" s="113">
        <v>17</v>
      </c>
      <c r="M573" s="113" t="s">
        <v>3292</v>
      </c>
      <c r="N573" s="351"/>
    </row>
    <row r="574" spans="1:14">
      <c r="A574" s="113" t="s">
        <v>80</v>
      </c>
      <c r="B574" s="113" t="s">
        <v>384</v>
      </c>
      <c r="C574" s="113">
        <v>316.2</v>
      </c>
      <c r="D574" s="113">
        <v>323</v>
      </c>
      <c r="E574" s="113">
        <v>313.55</v>
      </c>
      <c r="F574" s="113">
        <v>319.7</v>
      </c>
      <c r="G574" s="113">
        <v>319.5</v>
      </c>
      <c r="H574" s="113">
        <v>316.14999999999998</v>
      </c>
      <c r="I574" s="113">
        <v>1906924</v>
      </c>
      <c r="J574" s="113">
        <v>608150855.10000002</v>
      </c>
      <c r="K574" s="115">
        <v>43480</v>
      </c>
      <c r="L574" s="113">
        <v>26211</v>
      </c>
      <c r="M574" s="113" t="s">
        <v>869</v>
      </c>
      <c r="N574" s="351"/>
    </row>
    <row r="575" spans="1:14">
      <c r="A575" s="113" t="s">
        <v>870</v>
      </c>
      <c r="B575" s="113" t="s">
        <v>384</v>
      </c>
      <c r="C575" s="113">
        <v>24.65</v>
      </c>
      <c r="D575" s="113">
        <v>25.15</v>
      </c>
      <c r="E575" s="113">
        <v>24.5</v>
      </c>
      <c r="F575" s="113">
        <v>24.65</v>
      </c>
      <c r="G575" s="113">
        <v>24.5</v>
      </c>
      <c r="H575" s="113">
        <v>24.55</v>
      </c>
      <c r="I575" s="113">
        <v>3431628</v>
      </c>
      <c r="J575" s="113">
        <v>85052107.299999997</v>
      </c>
      <c r="K575" s="115">
        <v>43480</v>
      </c>
      <c r="L575" s="113">
        <v>4730</v>
      </c>
      <c r="M575" s="113" t="s">
        <v>2830</v>
      </c>
      <c r="N575" s="351"/>
    </row>
    <row r="576" spans="1:14">
      <c r="A576" s="113" t="s">
        <v>2984</v>
      </c>
      <c r="B576" s="113" t="s">
        <v>384</v>
      </c>
      <c r="C576" s="113">
        <v>205.7</v>
      </c>
      <c r="D576" s="113">
        <v>207.35</v>
      </c>
      <c r="E576" s="113">
        <v>202.2</v>
      </c>
      <c r="F576" s="113">
        <v>203.55</v>
      </c>
      <c r="G576" s="113">
        <v>203</v>
      </c>
      <c r="H576" s="113">
        <v>205.15</v>
      </c>
      <c r="I576" s="113">
        <v>25081</v>
      </c>
      <c r="J576" s="113">
        <v>5138247.3499999996</v>
      </c>
      <c r="K576" s="115">
        <v>43480</v>
      </c>
      <c r="L576" s="113">
        <v>1094</v>
      </c>
      <c r="M576" s="113" t="s">
        <v>2985</v>
      </c>
      <c r="N576" s="351"/>
    </row>
    <row r="577" spans="1:14">
      <c r="A577" s="113" t="s">
        <v>871</v>
      </c>
      <c r="B577" s="113" t="s">
        <v>384</v>
      </c>
      <c r="C577" s="113">
        <v>662</v>
      </c>
      <c r="D577" s="113">
        <v>662</v>
      </c>
      <c r="E577" s="113">
        <v>640.45000000000005</v>
      </c>
      <c r="F577" s="113">
        <v>654.15</v>
      </c>
      <c r="G577" s="113">
        <v>659</v>
      </c>
      <c r="H577" s="113">
        <v>648.6</v>
      </c>
      <c r="I577" s="113">
        <v>2846</v>
      </c>
      <c r="J577" s="113">
        <v>1861291.1</v>
      </c>
      <c r="K577" s="115">
        <v>43480</v>
      </c>
      <c r="L577" s="113">
        <v>213</v>
      </c>
      <c r="M577" s="113" t="s">
        <v>872</v>
      </c>
      <c r="N577" s="351"/>
    </row>
    <row r="578" spans="1:14">
      <c r="A578" s="113" t="s">
        <v>1943</v>
      </c>
      <c r="B578" s="113" t="s">
        <v>384</v>
      </c>
      <c r="C578" s="113">
        <v>8.8000000000000007</v>
      </c>
      <c r="D578" s="113">
        <v>8.8000000000000007</v>
      </c>
      <c r="E578" s="113">
        <v>8.6</v>
      </c>
      <c r="F578" s="113">
        <v>8.6999999999999993</v>
      </c>
      <c r="G578" s="113">
        <v>8.6999999999999993</v>
      </c>
      <c r="H578" s="113">
        <v>8.75</v>
      </c>
      <c r="I578" s="113">
        <v>214125</v>
      </c>
      <c r="J578" s="113">
        <v>1882753.5</v>
      </c>
      <c r="K578" s="115">
        <v>43480</v>
      </c>
      <c r="L578" s="113">
        <v>63</v>
      </c>
      <c r="M578" s="113" t="s">
        <v>1944</v>
      </c>
      <c r="N578" s="351"/>
    </row>
    <row r="579" spans="1:14">
      <c r="A579" s="113" t="s">
        <v>873</v>
      </c>
      <c r="B579" s="113" t="s">
        <v>384</v>
      </c>
      <c r="C579" s="113">
        <v>163.5</v>
      </c>
      <c r="D579" s="113">
        <v>165.25</v>
      </c>
      <c r="E579" s="113">
        <v>160.5</v>
      </c>
      <c r="F579" s="113">
        <v>161.85</v>
      </c>
      <c r="G579" s="113">
        <v>161.35</v>
      </c>
      <c r="H579" s="113">
        <v>162.35</v>
      </c>
      <c r="I579" s="113">
        <v>176434</v>
      </c>
      <c r="J579" s="113">
        <v>28726999.949999999</v>
      </c>
      <c r="K579" s="115">
        <v>43480</v>
      </c>
      <c r="L579" s="113">
        <v>2616</v>
      </c>
      <c r="M579" s="113" t="s">
        <v>874</v>
      </c>
      <c r="N579" s="351"/>
    </row>
    <row r="580" spans="1:14">
      <c r="A580" s="113" t="s">
        <v>875</v>
      </c>
      <c r="B580" s="113" t="s">
        <v>384</v>
      </c>
      <c r="C580" s="113">
        <v>1976.05</v>
      </c>
      <c r="D580" s="113">
        <v>2006.65</v>
      </c>
      <c r="E580" s="113">
        <v>1967.25</v>
      </c>
      <c r="F580" s="113">
        <v>1998.3</v>
      </c>
      <c r="G580" s="113">
        <v>2005</v>
      </c>
      <c r="H580" s="113">
        <v>1973.9</v>
      </c>
      <c r="I580" s="113">
        <v>1868</v>
      </c>
      <c r="J580" s="113">
        <v>3725116.15</v>
      </c>
      <c r="K580" s="115">
        <v>43480</v>
      </c>
      <c r="L580" s="113">
        <v>392</v>
      </c>
      <c r="M580" s="113" t="s">
        <v>876</v>
      </c>
      <c r="N580" s="351"/>
    </row>
    <row r="581" spans="1:14">
      <c r="A581" s="113" t="s">
        <v>2688</v>
      </c>
      <c r="B581" s="113" t="s">
        <v>384</v>
      </c>
      <c r="C581" s="113">
        <v>22.5</v>
      </c>
      <c r="D581" s="113">
        <v>22.5</v>
      </c>
      <c r="E581" s="113">
        <v>21.5</v>
      </c>
      <c r="F581" s="113">
        <v>21.5</v>
      </c>
      <c r="G581" s="113">
        <v>21.5</v>
      </c>
      <c r="H581" s="113">
        <v>21.65</v>
      </c>
      <c r="I581" s="113">
        <v>386</v>
      </c>
      <c r="J581" s="113">
        <v>8317.9</v>
      </c>
      <c r="K581" s="115">
        <v>43480</v>
      </c>
      <c r="L581" s="113">
        <v>14</v>
      </c>
      <c r="M581" s="113" t="s">
        <v>2689</v>
      </c>
      <c r="N581" s="351"/>
    </row>
    <row r="582" spans="1:14">
      <c r="A582" s="113" t="s">
        <v>877</v>
      </c>
      <c r="B582" s="113" t="s">
        <v>384</v>
      </c>
      <c r="C582" s="113">
        <v>210.85</v>
      </c>
      <c r="D582" s="113">
        <v>213.7</v>
      </c>
      <c r="E582" s="113">
        <v>209.5</v>
      </c>
      <c r="F582" s="113">
        <v>212.3</v>
      </c>
      <c r="G582" s="113">
        <v>213</v>
      </c>
      <c r="H582" s="113">
        <v>210.25</v>
      </c>
      <c r="I582" s="113">
        <v>26160</v>
      </c>
      <c r="J582" s="113">
        <v>5532793.9000000004</v>
      </c>
      <c r="K582" s="115">
        <v>43480</v>
      </c>
      <c r="L582" s="113">
        <v>553</v>
      </c>
      <c r="M582" s="113" t="s">
        <v>878</v>
      </c>
      <c r="N582" s="351"/>
    </row>
    <row r="583" spans="1:14">
      <c r="A583" s="113" t="s">
        <v>81</v>
      </c>
      <c r="B583" s="113" t="s">
        <v>384</v>
      </c>
      <c r="C583" s="113">
        <v>207.35</v>
      </c>
      <c r="D583" s="113">
        <v>209</v>
      </c>
      <c r="E583" s="113">
        <v>205.65</v>
      </c>
      <c r="F583" s="113">
        <v>208.5</v>
      </c>
      <c r="G583" s="113">
        <v>208.5</v>
      </c>
      <c r="H583" s="113">
        <v>206.15</v>
      </c>
      <c r="I583" s="113">
        <v>7173758</v>
      </c>
      <c r="J583" s="113">
        <v>1490092488.2</v>
      </c>
      <c r="K583" s="115">
        <v>43480</v>
      </c>
      <c r="L583" s="113">
        <v>51179</v>
      </c>
      <c r="M583" s="113" t="s">
        <v>879</v>
      </c>
      <c r="N583" s="351"/>
    </row>
    <row r="584" spans="1:14">
      <c r="A584" s="113" t="s">
        <v>880</v>
      </c>
      <c r="B584" s="113" t="s">
        <v>384</v>
      </c>
      <c r="C584" s="113">
        <v>274.14999999999998</v>
      </c>
      <c r="D584" s="113">
        <v>279.89999999999998</v>
      </c>
      <c r="E584" s="113">
        <v>269.05</v>
      </c>
      <c r="F584" s="113">
        <v>276.14999999999998</v>
      </c>
      <c r="G584" s="113">
        <v>277</v>
      </c>
      <c r="H584" s="113">
        <v>275.45</v>
      </c>
      <c r="I584" s="113">
        <v>5177</v>
      </c>
      <c r="J584" s="113">
        <v>1416821.95</v>
      </c>
      <c r="K584" s="115">
        <v>43480</v>
      </c>
      <c r="L584" s="113">
        <v>270</v>
      </c>
      <c r="M584" s="113" t="s">
        <v>2068</v>
      </c>
      <c r="N584" s="351"/>
    </row>
    <row r="585" spans="1:14">
      <c r="A585" s="113" t="s">
        <v>881</v>
      </c>
      <c r="B585" s="113" t="s">
        <v>384</v>
      </c>
      <c r="C585" s="113">
        <v>49.75</v>
      </c>
      <c r="D585" s="113">
        <v>50.2</v>
      </c>
      <c r="E585" s="113">
        <v>49.35</v>
      </c>
      <c r="F585" s="113">
        <v>49.55</v>
      </c>
      <c r="G585" s="113">
        <v>49.45</v>
      </c>
      <c r="H585" s="113">
        <v>49.35</v>
      </c>
      <c r="I585" s="113">
        <v>345564</v>
      </c>
      <c r="J585" s="113">
        <v>17171114.449999999</v>
      </c>
      <c r="K585" s="115">
        <v>43480</v>
      </c>
      <c r="L585" s="113">
        <v>2546</v>
      </c>
      <c r="M585" s="113" t="s">
        <v>882</v>
      </c>
      <c r="N585" s="351"/>
    </row>
    <row r="586" spans="1:14">
      <c r="A586" s="113" t="s">
        <v>2606</v>
      </c>
      <c r="B586" s="113" t="s">
        <v>384</v>
      </c>
      <c r="C586" s="113">
        <v>8</v>
      </c>
      <c r="D586" s="113">
        <v>8.35</v>
      </c>
      <c r="E586" s="113">
        <v>7.95</v>
      </c>
      <c r="F586" s="113">
        <v>8.1999999999999993</v>
      </c>
      <c r="G586" s="113">
        <v>8.1999999999999993</v>
      </c>
      <c r="H586" s="113">
        <v>8</v>
      </c>
      <c r="I586" s="113">
        <v>70300</v>
      </c>
      <c r="J586" s="113">
        <v>573019.44999999995</v>
      </c>
      <c r="K586" s="115">
        <v>43480</v>
      </c>
      <c r="L586" s="113">
        <v>297</v>
      </c>
      <c r="M586" s="113" t="s">
        <v>2607</v>
      </c>
      <c r="N586" s="351"/>
    </row>
    <row r="587" spans="1:14">
      <c r="A587" s="113" t="s">
        <v>2363</v>
      </c>
      <c r="B587" s="113" t="s">
        <v>384</v>
      </c>
      <c r="C587" s="113">
        <v>94</v>
      </c>
      <c r="D587" s="113">
        <v>94</v>
      </c>
      <c r="E587" s="113">
        <v>90.15</v>
      </c>
      <c r="F587" s="113">
        <v>90.9</v>
      </c>
      <c r="G587" s="113">
        <v>90.15</v>
      </c>
      <c r="H587" s="113">
        <v>93.65</v>
      </c>
      <c r="I587" s="113">
        <v>3312</v>
      </c>
      <c r="J587" s="113">
        <v>305527.2</v>
      </c>
      <c r="K587" s="115">
        <v>43480</v>
      </c>
      <c r="L587" s="113">
        <v>133</v>
      </c>
      <c r="M587" s="113" t="s">
        <v>2364</v>
      </c>
      <c r="N587" s="351"/>
    </row>
    <row r="588" spans="1:14">
      <c r="A588" s="113" t="s">
        <v>883</v>
      </c>
      <c r="B588" s="113" t="s">
        <v>384</v>
      </c>
      <c r="C588" s="113">
        <v>118.2</v>
      </c>
      <c r="D588" s="113">
        <v>119.9</v>
      </c>
      <c r="E588" s="113">
        <v>118.05</v>
      </c>
      <c r="F588" s="113">
        <v>119.1</v>
      </c>
      <c r="G588" s="113">
        <v>119.8</v>
      </c>
      <c r="H588" s="113">
        <v>118.2</v>
      </c>
      <c r="I588" s="113">
        <v>120302</v>
      </c>
      <c r="J588" s="113">
        <v>14288828.85</v>
      </c>
      <c r="K588" s="115">
        <v>43480</v>
      </c>
      <c r="L588" s="113">
        <v>1847</v>
      </c>
      <c r="M588" s="113" t="s">
        <v>884</v>
      </c>
      <c r="N588" s="351"/>
    </row>
    <row r="589" spans="1:14">
      <c r="A589" s="113" t="s">
        <v>82</v>
      </c>
      <c r="B589" s="113" t="s">
        <v>384</v>
      </c>
      <c r="C589" s="113">
        <v>234.9</v>
      </c>
      <c r="D589" s="113">
        <v>242.95</v>
      </c>
      <c r="E589" s="113">
        <v>234.3</v>
      </c>
      <c r="F589" s="113">
        <v>241.55</v>
      </c>
      <c r="G589" s="113">
        <v>240.75</v>
      </c>
      <c r="H589" s="113">
        <v>233.95</v>
      </c>
      <c r="I589" s="113">
        <v>4894030</v>
      </c>
      <c r="J589" s="113">
        <v>1171144057.7</v>
      </c>
      <c r="K589" s="115">
        <v>43480</v>
      </c>
      <c r="L589" s="113">
        <v>48559</v>
      </c>
      <c r="M589" s="113" t="s">
        <v>885</v>
      </c>
      <c r="N589" s="351"/>
    </row>
    <row r="590" spans="1:14">
      <c r="A590" s="113" t="s">
        <v>886</v>
      </c>
      <c r="B590" s="113" t="s">
        <v>384</v>
      </c>
      <c r="C590" s="113">
        <v>392</v>
      </c>
      <c r="D590" s="113">
        <v>403.35</v>
      </c>
      <c r="E590" s="113">
        <v>392</v>
      </c>
      <c r="F590" s="113">
        <v>399.85</v>
      </c>
      <c r="G590" s="113">
        <v>399</v>
      </c>
      <c r="H590" s="113">
        <v>395.7</v>
      </c>
      <c r="I590" s="113">
        <v>1914</v>
      </c>
      <c r="J590" s="113">
        <v>762593.3</v>
      </c>
      <c r="K590" s="115">
        <v>43480</v>
      </c>
      <c r="L590" s="113">
        <v>61</v>
      </c>
      <c r="M590" s="113" t="s">
        <v>887</v>
      </c>
      <c r="N590" s="351"/>
    </row>
    <row r="591" spans="1:14">
      <c r="A591" s="113" t="s">
        <v>83</v>
      </c>
      <c r="B591" s="113" t="s">
        <v>384</v>
      </c>
      <c r="C591" s="113">
        <v>1767.4</v>
      </c>
      <c r="D591" s="113">
        <v>1793.4</v>
      </c>
      <c r="E591" s="113">
        <v>1767.4</v>
      </c>
      <c r="F591" s="113">
        <v>1789.85</v>
      </c>
      <c r="G591" s="113">
        <v>1786.55</v>
      </c>
      <c r="H591" s="113">
        <v>1763.9</v>
      </c>
      <c r="I591" s="113">
        <v>1614600</v>
      </c>
      <c r="J591" s="113">
        <v>2875557581.75</v>
      </c>
      <c r="K591" s="115">
        <v>43480</v>
      </c>
      <c r="L591" s="113">
        <v>56059</v>
      </c>
      <c r="M591" s="113" t="s">
        <v>888</v>
      </c>
      <c r="N591" s="351"/>
    </row>
    <row r="592" spans="1:14">
      <c r="A592" s="113" t="s">
        <v>84</v>
      </c>
      <c r="B592" s="113" t="s">
        <v>384</v>
      </c>
      <c r="C592" s="113">
        <v>272.55</v>
      </c>
      <c r="D592" s="113">
        <v>273.95</v>
      </c>
      <c r="E592" s="113">
        <v>270.2</v>
      </c>
      <c r="F592" s="113">
        <v>273</v>
      </c>
      <c r="G592" s="113">
        <v>272.95</v>
      </c>
      <c r="H592" s="113">
        <v>271.39999999999998</v>
      </c>
      <c r="I592" s="113">
        <v>414885</v>
      </c>
      <c r="J592" s="113">
        <v>112994689.34999999</v>
      </c>
      <c r="K592" s="115">
        <v>43480</v>
      </c>
      <c r="L592" s="113">
        <v>4691</v>
      </c>
      <c r="M592" s="113" t="s">
        <v>889</v>
      </c>
      <c r="N592" s="351"/>
    </row>
    <row r="593" spans="1:14">
      <c r="A593" s="113" t="s">
        <v>2303</v>
      </c>
      <c r="B593" s="113" t="s">
        <v>384</v>
      </c>
      <c r="C593" s="113">
        <v>120.95</v>
      </c>
      <c r="D593" s="113">
        <v>126.3</v>
      </c>
      <c r="E593" s="113">
        <v>120.5</v>
      </c>
      <c r="F593" s="113">
        <v>124.45</v>
      </c>
      <c r="G593" s="113">
        <v>124.3</v>
      </c>
      <c r="H593" s="113">
        <v>122.4</v>
      </c>
      <c r="I593" s="113">
        <v>33049</v>
      </c>
      <c r="J593" s="113">
        <v>4077438.45</v>
      </c>
      <c r="K593" s="115">
        <v>43480</v>
      </c>
      <c r="L593" s="113">
        <v>744</v>
      </c>
      <c r="M593" s="113" t="s">
        <v>2304</v>
      </c>
      <c r="N593" s="351"/>
    </row>
    <row r="594" spans="1:14">
      <c r="A594" s="113" t="s">
        <v>2743</v>
      </c>
      <c r="B594" s="113" t="s">
        <v>384</v>
      </c>
      <c r="C594" s="113">
        <v>42.45</v>
      </c>
      <c r="D594" s="113">
        <v>44.4</v>
      </c>
      <c r="E594" s="113">
        <v>42.45</v>
      </c>
      <c r="F594" s="113">
        <v>43.7</v>
      </c>
      <c r="G594" s="113">
        <v>43.25</v>
      </c>
      <c r="H594" s="113">
        <v>43.45</v>
      </c>
      <c r="I594" s="113">
        <v>2669</v>
      </c>
      <c r="J594" s="113">
        <v>115601</v>
      </c>
      <c r="K594" s="115">
        <v>43480</v>
      </c>
      <c r="L594" s="113">
        <v>48</v>
      </c>
      <c r="M594" s="113" t="s">
        <v>2744</v>
      </c>
      <c r="N594" s="351"/>
    </row>
    <row r="595" spans="1:14">
      <c r="A595" s="113" t="s">
        <v>2636</v>
      </c>
      <c r="B595" s="113" t="s">
        <v>384</v>
      </c>
      <c r="C595" s="113">
        <v>187.2</v>
      </c>
      <c r="D595" s="113">
        <v>199.8</v>
      </c>
      <c r="E595" s="113">
        <v>187.2</v>
      </c>
      <c r="F595" s="113">
        <v>190</v>
      </c>
      <c r="G595" s="113">
        <v>190</v>
      </c>
      <c r="H595" s="113">
        <v>190</v>
      </c>
      <c r="I595" s="113">
        <v>17498</v>
      </c>
      <c r="J595" s="113">
        <v>3336972.6</v>
      </c>
      <c r="K595" s="115">
        <v>43480</v>
      </c>
      <c r="L595" s="113">
        <v>153</v>
      </c>
      <c r="M595" s="113" t="s">
        <v>2637</v>
      </c>
      <c r="N595" s="351"/>
    </row>
    <row r="596" spans="1:14">
      <c r="A596" s="113" t="s">
        <v>2064</v>
      </c>
      <c r="B596" s="113" t="s">
        <v>384</v>
      </c>
      <c r="C596" s="113">
        <v>113</v>
      </c>
      <c r="D596" s="113">
        <v>120</v>
      </c>
      <c r="E596" s="113">
        <v>113</v>
      </c>
      <c r="F596" s="113">
        <v>118.5</v>
      </c>
      <c r="G596" s="113">
        <v>120</v>
      </c>
      <c r="H596" s="113">
        <v>114.05</v>
      </c>
      <c r="I596" s="113">
        <v>2121</v>
      </c>
      <c r="J596" s="113">
        <v>248607.1</v>
      </c>
      <c r="K596" s="115">
        <v>43480</v>
      </c>
      <c r="L596" s="113">
        <v>81</v>
      </c>
      <c r="M596" s="113" t="s">
        <v>893</v>
      </c>
      <c r="N596" s="351"/>
    </row>
    <row r="597" spans="1:14">
      <c r="A597" s="113" t="s">
        <v>891</v>
      </c>
      <c r="B597" s="113" t="s">
        <v>384</v>
      </c>
      <c r="C597" s="113">
        <v>329.25</v>
      </c>
      <c r="D597" s="113">
        <v>329.55</v>
      </c>
      <c r="E597" s="113">
        <v>319</v>
      </c>
      <c r="F597" s="113">
        <v>320.35000000000002</v>
      </c>
      <c r="G597" s="113">
        <v>320</v>
      </c>
      <c r="H597" s="113">
        <v>328.75</v>
      </c>
      <c r="I597" s="113">
        <v>3450</v>
      </c>
      <c r="J597" s="113">
        <v>1109777.05</v>
      </c>
      <c r="K597" s="115">
        <v>43480</v>
      </c>
      <c r="L597" s="113">
        <v>109</v>
      </c>
      <c r="M597" s="113" t="s">
        <v>892</v>
      </c>
      <c r="N597" s="351"/>
    </row>
    <row r="598" spans="1:14">
      <c r="A598" s="113" t="s">
        <v>894</v>
      </c>
      <c r="B598" s="113" t="s">
        <v>384</v>
      </c>
      <c r="C598" s="113">
        <v>126.35</v>
      </c>
      <c r="D598" s="113">
        <v>127</v>
      </c>
      <c r="E598" s="113">
        <v>119.15</v>
      </c>
      <c r="F598" s="113">
        <v>126.35</v>
      </c>
      <c r="G598" s="113">
        <v>126</v>
      </c>
      <c r="H598" s="113">
        <v>125</v>
      </c>
      <c r="I598" s="113">
        <v>84975</v>
      </c>
      <c r="J598" s="113">
        <v>10451809.550000001</v>
      </c>
      <c r="K598" s="115">
        <v>43480</v>
      </c>
      <c r="L598" s="113">
        <v>1427</v>
      </c>
      <c r="M598" s="113" t="s">
        <v>895</v>
      </c>
      <c r="N598" s="351"/>
    </row>
    <row r="599" spans="1:14">
      <c r="A599" s="113" t="s">
        <v>3433</v>
      </c>
      <c r="B599" s="113" t="s">
        <v>384</v>
      </c>
      <c r="C599" s="113">
        <v>3159.95</v>
      </c>
      <c r="D599" s="113">
        <v>3159.95</v>
      </c>
      <c r="E599" s="113">
        <v>3120</v>
      </c>
      <c r="F599" s="113">
        <v>3120</v>
      </c>
      <c r="G599" s="113">
        <v>3120</v>
      </c>
      <c r="H599" s="113">
        <v>3159.61</v>
      </c>
      <c r="I599" s="113">
        <v>17</v>
      </c>
      <c r="J599" s="113">
        <v>53479.45</v>
      </c>
      <c r="K599" s="115">
        <v>43480</v>
      </c>
      <c r="L599" s="113">
        <v>6</v>
      </c>
      <c r="M599" s="113" t="s">
        <v>3434</v>
      </c>
      <c r="N599" s="351"/>
    </row>
    <row r="600" spans="1:14">
      <c r="A600" s="113" t="s">
        <v>896</v>
      </c>
      <c r="B600" s="113" t="s">
        <v>384</v>
      </c>
      <c r="C600" s="113">
        <v>21802.05</v>
      </c>
      <c r="D600" s="113">
        <v>22000</v>
      </c>
      <c r="E600" s="113">
        <v>21663.200000000001</v>
      </c>
      <c r="F600" s="113">
        <v>21986</v>
      </c>
      <c r="G600" s="113">
        <v>22000</v>
      </c>
      <c r="H600" s="113">
        <v>21728</v>
      </c>
      <c r="I600" s="113">
        <v>431</v>
      </c>
      <c r="J600" s="113">
        <v>9441981.4000000004</v>
      </c>
      <c r="K600" s="115">
        <v>43480</v>
      </c>
      <c r="L600" s="113">
        <v>344</v>
      </c>
      <c r="M600" s="113" t="s">
        <v>897</v>
      </c>
      <c r="N600" s="351"/>
    </row>
    <row r="601" spans="1:14">
      <c r="A601" s="113" t="s">
        <v>898</v>
      </c>
      <c r="B601" s="113" t="s">
        <v>384</v>
      </c>
      <c r="C601" s="113">
        <v>1080.7</v>
      </c>
      <c r="D601" s="113">
        <v>1096</v>
      </c>
      <c r="E601" s="113">
        <v>1062</v>
      </c>
      <c r="F601" s="113">
        <v>1067.5</v>
      </c>
      <c r="G601" s="113">
        <v>1067</v>
      </c>
      <c r="H601" s="113">
        <v>1075.8499999999999</v>
      </c>
      <c r="I601" s="113">
        <v>767</v>
      </c>
      <c r="J601" s="113">
        <v>824263.7</v>
      </c>
      <c r="K601" s="115">
        <v>43480</v>
      </c>
      <c r="L601" s="113">
        <v>182</v>
      </c>
      <c r="M601" s="113" t="s">
        <v>899</v>
      </c>
      <c r="N601" s="351"/>
    </row>
    <row r="602" spans="1:14">
      <c r="A602" s="113" t="s">
        <v>900</v>
      </c>
      <c r="B602" s="113" t="s">
        <v>384</v>
      </c>
      <c r="C602" s="113">
        <v>14.9</v>
      </c>
      <c r="D602" s="113">
        <v>15</v>
      </c>
      <c r="E602" s="113">
        <v>14.55</v>
      </c>
      <c r="F602" s="113">
        <v>14.8</v>
      </c>
      <c r="G602" s="113">
        <v>14.7</v>
      </c>
      <c r="H602" s="113">
        <v>14.95</v>
      </c>
      <c r="I602" s="113">
        <v>203104</v>
      </c>
      <c r="J602" s="113">
        <v>2990251.95</v>
      </c>
      <c r="K602" s="115">
        <v>43480</v>
      </c>
      <c r="L602" s="113">
        <v>625</v>
      </c>
      <c r="M602" s="113" t="s">
        <v>901</v>
      </c>
      <c r="N602" s="351"/>
    </row>
    <row r="603" spans="1:14">
      <c r="A603" s="113" t="s">
        <v>2435</v>
      </c>
      <c r="B603" s="113" t="s">
        <v>384</v>
      </c>
      <c r="C603" s="113">
        <v>178.65</v>
      </c>
      <c r="D603" s="113">
        <v>179.9</v>
      </c>
      <c r="E603" s="113">
        <v>175.75</v>
      </c>
      <c r="F603" s="113">
        <v>176.4</v>
      </c>
      <c r="G603" s="113">
        <v>176</v>
      </c>
      <c r="H603" s="113">
        <v>178.7</v>
      </c>
      <c r="I603" s="113">
        <v>9971</v>
      </c>
      <c r="J603" s="113">
        <v>1767183.65</v>
      </c>
      <c r="K603" s="115">
        <v>43480</v>
      </c>
      <c r="L603" s="113">
        <v>459</v>
      </c>
      <c r="M603" s="113" t="s">
        <v>2436</v>
      </c>
      <c r="N603" s="351"/>
    </row>
    <row r="604" spans="1:14">
      <c r="A604" s="113" t="s">
        <v>1916</v>
      </c>
      <c r="B604" s="113" t="s">
        <v>384</v>
      </c>
      <c r="C604" s="113">
        <v>61.4</v>
      </c>
      <c r="D604" s="113">
        <v>62.1</v>
      </c>
      <c r="E604" s="113">
        <v>56.1</v>
      </c>
      <c r="F604" s="113">
        <v>60.55</v>
      </c>
      <c r="G604" s="113">
        <v>60.8</v>
      </c>
      <c r="H604" s="113">
        <v>61.65</v>
      </c>
      <c r="I604" s="113">
        <v>41463</v>
      </c>
      <c r="J604" s="113">
        <v>2491685.85</v>
      </c>
      <c r="K604" s="115">
        <v>43480</v>
      </c>
      <c r="L604" s="113">
        <v>810</v>
      </c>
      <c r="M604" s="113" t="s">
        <v>1917</v>
      </c>
      <c r="N604" s="351"/>
    </row>
    <row r="605" spans="1:14">
      <c r="A605" s="113" t="s">
        <v>1879</v>
      </c>
      <c r="B605" s="113" t="s">
        <v>384</v>
      </c>
      <c r="C605" s="113">
        <v>129.85</v>
      </c>
      <c r="D605" s="113">
        <v>133.44999999999999</v>
      </c>
      <c r="E605" s="113">
        <v>129.85</v>
      </c>
      <c r="F605" s="113">
        <v>132.75</v>
      </c>
      <c r="G605" s="113">
        <v>132.69999999999999</v>
      </c>
      <c r="H605" s="113">
        <v>129.85</v>
      </c>
      <c r="I605" s="113">
        <v>307809</v>
      </c>
      <c r="J605" s="113">
        <v>40661747.549999997</v>
      </c>
      <c r="K605" s="115">
        <v>43480</v>
      </c>
      <c r="L605" s="113">
        <v>3340</v>
      </c>
      <c r="M605" s="113" t="s">
        <v>852</v>
      </c>
      <c r="N605" s="351"/>
    </row>
    <row r="606" spans="1:14">
      <c r="A606" s="113" t="s">
        <v>296</v>
      </c>
      <c r="B606" s="113" t="s">
        <v>384</v>
      </c>
      <c r="C606" s="113">
        <v>252</v>
      </c>
      <c r="D606" s="113">
        <v>259.89999999999998</v>
      </c>
      <c r="E606" s="113">
        <v>251</v>
      </c>
      <c r="F606" s="113">
        <v>255.3</v>
      </c>
      <c r="G606" s="113">
        <v>256.45</v>
      </c>
      <c r="H606" s="113">
        <v>250.05</v>
      </c>
      <c r="I606" s="113">
        <v>369474</v>
      </c>
      <c r="J606" s="113">
        <v>94470134</v>
      </c>
      <c r="K606" s="115">
        <v>43480</v>
      </c>
      <c r="L606" s="113">
        <v>4832</v>
      </c>
      <c r="M606" s="113" t="s">
        <v>902</v>
      </c>
      <c r="N606" s="351"/>
    </row>
    <row r="607" spans="1:14">
      <c r="A607" s="113" t="s">
        <v>903</v>
      </c>
      <c r="B607" s="113" t="s">
        <v>384</v>
      </c>
      <c r="C607" s="113">
        <v>47.75</v>
      </c>
      <c r="D607" s="113">
        <v>48.45</v>
      </c>
      <c r="E607" s="113">
        <v>46.8</v>
      </c>
      <c r="F607" s="113">
        <v>47.55</v>
      </c>
      <c r="G607" s="113">
        <v>47.7</v>
      </c>
      <c r="H607" s="113">
        <v>47.75</v>
      </c>
      <c r="I607" s="113">
        <v>291442</v>
      </c>
      <c r="J607" s="113">
        <v>13888952.4</v>
      </c>
      <c r="K607" s="115">
        <v>43480</v>
      </c>
      <c r="L607" s="113">
        <v>1974</v>
      </c>
      <c r="M607" s="113" t="s">
        <v>904</v>
      </c>
      <c r="N607" s="351"/>
    </row>
    <row r="608" spans="1:14">
      <c r="A608" s="113" t="s">
        <v>905</v>
      </c>
      <c r="B608" s="113" t="s">
        <v>384</v>
      </c>
      <c r="C608" s="113">
        <v>40.200000000000003</v>
      </c>
      <c r="D608" s="113">
        <v>41.65</v>
      </c>
      <c r="E608" s="113">
        <v>40.200000000000003</v>
      </c>
      <c r="F608" s="113">
        <v>40.450000000000003</v>
      </c>
      <c r="G608" s="113">
        <v>40.35</v>
      </c>
      <c r="H608" s="113">
        <v>40.450000000000003</v>
      </c>
      <c r="I608" s="113">
        <v>11129</v>
      </c>
      <c r="J608" s="113">
        <v>452874.8</v>
      </c>
      <c r="K608" s="115">
        <v>43480</v>
      </c>
      <c r="L608" s="113">
        <v>194</v>
      </c>
      <c r="M608" s="113" t="s">
        <v>906</v>
      </c>
      <c r="N608" s="351"/>
    </row>
    <row r="609" spans="1:14">
      <c r="A609" s="113" t="s">
        <v>2061</v>
      </c>
      <c r="B609" s="113" t="s">
        <v>384</v>
      </c>
      <c r="C609" s="113">
        <v>42.85</v>
      </c>
      <c r="D609" s="113">
        <v>44.3</v>
      </c>
      <c r="E609" s="113">
        <v>42.85</v>
      </c>
      <c r="F609" s="113">
        <v>43.3</v>
      </c>
      <c r="G609" s="113">
        <v>43.3</v>
      </c>
      <c r="H609" s="113">
        <v>42.9</v>
      </c>
      <c r="I609" s="113">
        <v>594891</v>
      </c>
      <c r="J609" s="113">
        <v>25887465.449999999</v>
      </c>
      <c r="K609" s="115">
        <v>43480</v>
      </c>
      <c r="L609" s="113">
        <v>2910</v>
      </c>
      <c r="M609" s="113" t="s">
        <v>2062</v>
      </c>
      <c r="N609" s="351"/>
    </row>
    <row r="610" spans="1:14">
      <c r="A610" s="113" t="s">
        <v>85</v>
      </c>
      <c r="B610" s="113" t="s">
        <v>384</v>
      </c>
      <c r="C610" s="113">
        <v>87</v>
      </c>
      <c r="D610" s="113">
        <v>87.75</v>
      </c>
      <c r="E610" s="113">
        <v>84.9</v>
      </c>
      <c r="F610" s="113">
        <v>85.95</v>
      </c>
      <c r="G610" s="113">
        <v>85.7</v>
      </c>
      <c r="H610" s="113">
        <v>86.5</v>
      </c>
      <c r="I610" s="113">
        <v>1693835</v>
      </c>
      <c r="J610" s="113">
        <v>146112332.5</v>
      </c>
      <c r="K610" s="115">
        <v>43480</v>
      </c>
      <c r="L610" s="113">
        <v>13573</v>
      </c>
      <c r="M610" s="113" t="s">
        <v>907</v>
      </c>
      <c r="N610" s="351"/>
    </row>
    <row r="611" spans="1:14">
      <c r="A611" s="113" t="s">
        <v>86</v>
      </c>
      <c r="B611" s="113" t="s">
        <v>384</v>
      </c>
      <c r="C611" s="113">
        <v>795</v>
      </c>
      <c r="D611" s="113">
        <v>811.8</v>
      </c>
      <c r="E611" s="113">
        <v>792.1</v>
      </c>
      <c r="F611" s="113">
        <v>808.85</v>
      </c>
      <c r="G611" s="113">
        <v>808</v>
      </c>
      <c r="H611" s="113">
        <v>790.95</v>
      </c>
      <c r="I611" s="113">
        <v>3114908</v>
      </c>
      <c r="J611" s="113">
        <v>2500781996.0999999</v>
      </c>
      <c r="K611" s="115">
        <v>43480</v>
      </c>
      <c r="L611" s="113">
        <v>75113</v>
      </c>
      <c r="M611" s="113" t="s">
        <v>908</v>
      </c>
      <c r="N611" s="351"/>
    </row>
    <row r="612" spans="1:14">
      <c r="A612" s="113" t="s">
        <v>2740</v>
      </c>
      <c r="B612" s="113" t="s">
        <v>384</v>
      </c>
      <c r="C612" s="113">
        <v>318.95</v>
      </c>
      <c r="D612" s="113">
        <v>333</v>
      </c>
      <c r="E612" s="113">
        <v>316</v>
      </c>
      <c r="F612" s="113">
        <v>317.3</v>
      </c>
      <c r="G612" s="113">
        <v>320</v>
      </c>
      <c r="H612" s="113">
        <v>318.60000000000002</v>
      </c>
      <c r="I612" s="113">
        <v>49600</v>
      </c>
      <c r="J612" s="113">
        <v>15993020.199999999</v>
      </c>
      <c r="K612" s="115">
        <v>43480</v>
      </c>
      <c r="L612" s="113">
        <v>1279</v>
      </c>
      <c r="M612" s="113" t="s">
        <v>2711</v>
      </c>
      <c r="N612" s="351"/>
    </row>
    <row r="613" spans="1:14">
      <c r="A613" s="113" t="s">
        <v>909</v>
      </c>
      <c r="B613" s="113" t="s">
        <v>384</v>
      </c>
      <c r="C613" s="113">
        <v>403</v>
      </c>
      <c r="D613" s="113">
        <v>412.7</v>
      </c>
      <c r="E613" s="113">
        <v>387</v>
      </c>
      <c r="F613" s="113">
        <v>389.1</v>
      </c>
      <c r="G613" s="113">
        <v>387.4</v>
      </c>
      <c r="H613" s="113">
        <v>387.7</v>
      </c>
      <c r="I613" s="113">
        <v>2995917</v>
      </c>
      <c r="J613" s="113">
        <v>1198783379.8499999</v>
      </c>
      <c r="K613" s="115">
        <v>43480</v>
      </c>
      <c r="L613" s="113">
        <v>32460</v>
      </c>
      <c r="M613" s="113" t="s">
        <v>910</v>
      </c>
      <c r="N613" s="351"/>
    </row>
    <row r="614" spans="1:14">
      <c r="A614" s="113" t="s">
        <v>2748</v>
      </c>
      <c r="B614" s="113" t="s">
        <v>384</v>
      </c>
      <c r="C614" s="113">
        <v>149.99</v>
      </c>
      <c r="D614" s="113">
        <v>149.99</v>
      </c>
      <c r="E614" s="113">
        <v>144.75</v>
      </c>
      <c r="F614" s="113">
        <v>148.84</v>
      </c>
      <c r="G614" s="113">
        <v>149</v>
      </c>
      <c r="H614" s="113">
        <v>144.62</v>
      </c>
      <c r="I614" s="113">
        <v>810</v>
      </c>
      <c r="J614" s="113">
        <v>119609.21</v>
      </c>
      <c r="K614" s="115">
        <v>43480</v>
      </c>
      <c r="L614" s="113">
        <v>16</v>
      </c>
      <c r="M614" s="113" t="s">
        <v>2749</v>
      </c>
      <c r="N614" s="351"/>
    </row>
    <row r="615" spans="1:14">
      <c r="A615" s="113" t="s">
        <v>2583</v>
      </c>
      <c r="B615" s="113" t="s">
        <v>384</v>
      </c>
      <c r="C615" s="113">
        <v>35.229999999999997</v>
      </c>
      <c r="D615" s="113">
        <v>35.5</v>
      </c>
      <c r="E615" s="113">
        <v>35.229999999999997</v>
      </c>
      <c r="F615" s="113">
        <v>35.450000000000003</v>
      </c>
      <c r="G615" s="113">
        <v>35.46</v>
      </c>
      <c r="H615" s="113">
        <v>35.229999999999997</v>
      </c>
      <c r="I615" s="113">
        <v>209151</v>
      </c>
      <c r="J615" s="113">
        <v>7400274.1399999997</v>
      </c>
      <c r="K615" s="115">
        <v>43480</v>
      </c>
      <c r="L615" s="113">
        <v>632</v>
      </c>
      <c r="M615" s="113" t="s">
        <v>2327</v>
      </c>
      <c r="N615" s="351"/>
    </row>
    <row r="616" spans="1:14">
      <c r="A616" s="113" t="s">
        <v>87</v>
      </c>
      <c r="B616" s="113" t="s">
        <v>384</v>
      </c>
      <c r="C616" s="113">
        <v>373.55</v>
      </c>
      <c r="D616" s="113">
        <v>375.4</v>
      </c>
      <c r="E616" s="113">
        <v>370.6</v>
      </c>
      <c r="F616" s="113">
        <v>372.75</v>
      </c>
      <c r="G616" s="113">
        <v>373</v>
      </c>
      <c r="H616" s="113">
        <v>373.35</v>
      </c>
      <c r="I616" s="113">
        <v>12960779</v>
      </c>
      <c r="J616" s="113">
        <v>4830604870.1499996</v>
      </c>
      <c r="K616" s="115">
        <v>43480</v>
      </c>
      <c r="L616" s="113">
        <v>79640</v>
      </c>
      <c r="M616" s="113" t="s">
        <v>911</v>
      </c>
      <c r="N616" s="351"/>
    </row>
    <row r="617" spans="1:14">
      <c r="A617" s="113" t="s">
        <v>2212</v>
      </c>
      <c r="B617" s="113" t="s">
        <v>384</v>
      </c>
      <c r="C617" s="113">
        <v>879</v>
      </c>
      <c r="D617" s="113">
        <v>879</v>
      </c>
      <c r="E617" s="113">
        <v>868</v>
      </c>
      <c r="F617" s="113">
        <v>871.65</v>
      </c>
      <c r="G617" s="113">
        <v>871.5</v>
      </c>
      <c r="H617" s="113">
        <v>862.35</v>
      </c>
      <c r="I617" s="113">
        <v>152253</v>
      </c>
      <c r="J617" s="113">
        <v>132665806.65000001</v>
      </c>
      <c r="K617" s="115">
        <v>43480</v>
      </c>
      <c r="L617" s="113">
        <v>17548</v>
      </c>
      <c r="M617" s="113" t="s">
        <v>2213</v>
      </c>
      <c r="N617" s="351"/>
    </row>
    <row r="618" spans="1:14">
      <c r="A618" s="113" t="s">
        <v>2831</v>
      </c>
      <c r="B618" s="113" t="s">
        <v>384</v>
      </c>
      <c r="C618" s="113">
        <v>29.1</v>
      </c>
      <c r="D618" s="113">
        <v>29.4</v>
      </c>
      <c r="E618" s="113">
        <v>29.05</v>
      </c>
      <c r="F618" s="113">
        <v>29.15</v>
      </c>
      <c r="G618" s="113">
        <v>29.15</v>
      </c>
      <c r="H618" s="113">
        <v>29.1</v>
      </c>
      <c r="I618" s="113">
        <v>17552</v>
      </c>
      <c r="J618" s="113">
        <v>511529.35</v>
      </c>
      <c r="K618" s="115">
        <v>43480</v>
      </c>
      <c r="L618" s="113">
        <v>127</v>
      </c>
      <c r="M618" s="113" t="s">
        <v>3201</v>
      </c>
      <c r="N618" s="351"/>
    </row>
    <row r="619" spans="1:14">
      <c r="A619" s="113" t="s">
        <v>3587</v>
      </c>
      <c r="B619" s="113" t="s">
        <v>384</v>
      </c>
      <c r="C619" s="113">
        <v>1000</v>
      </c>
      <c r="D619" s="113">
        <v>1000</v>
      </c>
      <c r="E619" s="113">
        <v>1000</v>
      </c>
      <c r="F619" s="113">
        <v>1000</v>
      </c>
      <c r="G619" s="113">
        <v>1000</v>
      </c>
      <c r="H619" s="113">
        <v>999.99</v>
      </c>
      <c r="I619" s="113">
        <v>2</v>
      </c>
      <c r="J619" s="113">
        <v>2000</v>
      </c>
      <c r="K619" s="115">
        <v>43480</v>
      </c>
      <c r="L619" s="113">
        <v>1</v>
      </c>
      <c r="M619" s="113" t="s">
        <v>3588</v>
      </c>
      <c r="N619" s="351"/>
    </row>
    <row r="620" spans="1:14">
      <c r="A620" s="113" t="s">
        <v>2986</v>
      </c>
      <c r="B620" s="113" t="s">
        <v>384</v>
      </c>
      <c r="C620" s="113">
        <v>86.44</v>
      </c>
      <c r="D620" s="113">
        <v>86.56</v>
      </c>
      <c r="E620" s="113">
        <v>86.25</v>
      </c>
      <c r="F620" s="113">
        <v>86.25</v>
      </c>
      <c r="G620" s="113">
        <v>86.25</v>
      </c>
      <c r="H620" s="113">
        <v>85.74</v>
      </c>
      <c r="I620" s="113">
        <v>2167</v>
      </c>
      <c r="J620" s="113">
        <v>186944.48</v>
      </c>
      <c r="K620" s="115">
        <v>43480</v>
      </c>
      <c r="L620" s="113">
        <v>6</v>
      </c>
      <c r="M620" s="113" t="s">
        <v>2987</v>
      </c>
      <c r="N620" s="351"/>
    </row>
    <row r="621" spans="1:14">
      <c r="A621" s="113" t="s">
        <v>2575</v>
      </c>
      <c r="B621" s="113" t="s">
        <v>384</v>
      </c>
      <c r="C621" s="113">
        <v>66.87</v>
      </c>
      <c r="D621" s="113">
        <v>66.98</v>
      </c>
      <c r="E621" s="113">
        <v>66.510000000000005</v>
      </c>
      <c r="F621" s="113">
        <v>66.75</v>
      </c>
      <c r="G621" s="113">
        <v>66.75</v>
      </c>
      <c r="H621" s="113">
        <v>66.45</v>
      </c>
      <c r="I621" s="113">
        <v>8698</v>
      </c>
      <c r="J621" s="113">
        <v>581938.31999999995</v>
      </c>
      <c r="K621" s="115">
        <v>43480</v>
      </c>
      <c r="L621" s="113">
        <v>50</v>
      </c>
      <c r="M621" s="113" t="s">
        <v>2116</v>
      </c>
      <c r="N621" s="351"/>
    </row>
    <row r="622" spans="1:14">
      <c r="A622" s="113" t="s">
        <v>2576</v>
      </c>
      <c r="B622" s="113" t="s">
        <v>384</v>
      </c>
      <c r="C622" s="113">
        <v>120</v>
      </c>
      <c r="D622" s="113">
        <v>120</v>
      </c>
      <c r="E622" s="113">
        <v>117.28</v>
      </c>
      <c r="F622" s="113">
        <v>117.28</v>
      </c>
      <c r="G622" s="113">
        <v>117.28</v>
      </c>
      <c r="H622" s="113">
        <v>116.13</v>
      </c>
      <c r="I622" s="113">
        <v>162</v>
      </c>
      <c r="J622" s="113">
        <v>19026.66</v>
      </c>
      <c r="K622" s="115">
        <v>43480</v>
      </c>
      <c r="L622" s="113">
        <v>14</v>
      </c>
      <c r="M622" s="113" t="s">
        <v>912</v>
      </c>
      <c r="N622" s="351"/>
    </row>
    <row r="623" spans="1:14">
      <c r="A623" s="113" t="s">
        <v>2577</v>
      </c>
      <c r="B623" s="113" t="s">
        <v>384</v>
      </c>
      <c r="C623" s="113">
        <v>112</v>
      </c>
      <c r="D623" s="113">
        <v>113.44</v>
      </c>
      <c r="E623" s="113">
        <v>111.95</v>
      </c>
      <c r="F623" s="113">
        <v>113.24</v>
      </c>
      <c r="G623" s="113">
        <v>113.35</v>
      </c>
      <c r="H623" s="113">
        <v>111.92</v>
      </c>
      <c r="I623" s="113">
        <v>32932</v>
      </c>
      <c r="J623" s="113">
        <v>3719205.86</v>
      </c>
      <c r="K623" s="115">
        <v>43480</v>
      </c>
      <c r="L623" s="113">
        <v>3235</v>
      </c>
      <c r="M623" s="113" t="s">
        <v>954</v>
      </c>
      <c r="N623" s="351"/>
    </row>
    <row r="624" spans="1:14">
      <c r="A624" s="113" t="s">
        <v>2578</v>
      </c>
      <c r="B624" s="113" t="s">
        <v>384</v>
      </c>
      <c r="C624" s="113">
        <v>51</v>
      </c>
      <c r="D624" s="113">
        <v>52.7</v>
      </c>
      <c r="E624" s="113">
        <v>51</v>
      </c>
      <c r="F624" s="113">
        <v>52.65</v>
      </c>
      <c r="G624" s="113">
        <v>52.7</v>
      </c>
      <c r="H624" s="113">
        <v>51.56</v>
      </c>
      <c r="I624" s="113">
        <v>9283</v>
      </c>
      <c r="J624" s="113">
        <v>488166.2</v>
      </c>
      <c r="K624" s="115">
        <v>43480</v>
      </c>
      <c r="L624" s="113">
        <v>28</v>
      </c>
      <c r="M624" s="113" t="s">
        <v>2193</v>
      </c>
      <c r="N624" s="351"/>
    </row>
    <row r="625" spans="1:14">
      <c r="A625" s="113" t="s">
        <v>3202</v>
      </c>
      <c r="B625" s="113" t="s">
        <v>384</v>
      </c>
      <c r="C625" s="113">
        <v>27.74</v>
      </c>
      <c r="D625" s="113">
        <v>27.83</v>
      </c>
      <c r="E625" s="113">
        <v>27.7</v>
      </c>
      <c r="F625" s="113">
        <v>27.83</v>
      </c>
      <c r="G625" s="113">
        <v>27.83</v>
      </c>
      <c r="H625" s="113">
        <v>27.62</v>
      </c>
      <c r="I625" s="113">
        <v>5540</v>
      </c>
      <c r="J625" s="113">
        <v>153836.07999999999</v>
      </c>
      <c r="K625" s="115">
        <v>43480</v>
      </c>
      <c r="L625" s="113">
        <v>89</v>
      </c>
      <c r="M625" s="113" t="s">
        <v>3203</v>
      </c>
      <c r="N625" s="351"/>
    </row>
    <row r="626" spans="1:14">
      <c r="A626" s="113" t="s">
        <v>1912</v>
      </c>
      <c r="B626" s="113" t="s">
        <v>384</v>
      </c>
      <c r="C626" s="113">
        <v>347.3</v>
      </c>
      <c r="D626" s="113">
        <v>358.5</v>
      </c>
      <c r="E626" s="113">
        <v>343.8</v>
      </c>
      <c r="F626" s="113">
        <v>352.85</v>
      </c>
      <c r="G626" s="113">
        <v>352.6</v>
      </c>
      <c r="H626" s="113">
        <v>350.5</v>
      </c>
      <c r="I626" s="113">
        <v>1072726</v>
      </c>
      <c r="J626" s="113">
        <v>380842835.64999998</v>
      </c>
      <c r="K626" s="115">
        <v>43480</v>
      </c>
      <c r="L626" s="113">
        <v>15238</v>
      </c>
      <c r="M626" s="113" t="s">
        <v>1913</v>
      </c>
      <c r="N626" s="351"/>
    </row>
    <row r="627" spans="1:14">
      <c r="A627" s="113" t="s">
        <v>2579</v>
      </c>
      <c r="B627" s="113" t="s">
        <v>384</v>
      </c>
      <c r="C627" s="113">
        <v>385</v>
      </c>
      <c r="D627" s="113">
        <v>390</v>
      </c>
      <c r="E627" s="113">
        <v>380.2</v>
      </c>
      <c r="F627" s="113">
        <v>381.72</v>
      </c>
      <c r="G627" s="113">
        <v>381.72</v>
      </c>
      <c r="H627" s="113">
        <v>377</v>
      </c>
      <c r="I627" s="113">
        <v>82</v>
      </c>
      <c r="J627" s="113">
        <v>31378.5</v>
      </c>
      <c r="K627" s="115">
        <v>43480</v>
      </c>
      <c r="L627" s="113">
        <v>12</v>
      </c>
      <c r="M627" s="113" t="s">
        <v>2356</v>
      </c>
      <c r="N627" s="351"/>
    </row>
    <row r="628" spans="1:14">
      <c r="A628" s="113" t="s">
        <v>347</v>
      </c>
      <c r="B628" s="113" t="s">
        <v>384</v>
      </c>
      <c r="C628" s="113">
        <v>54.7</v>
      </c>
      <c r="D628" s="113">
        <v>55.5</v>
      </c>
      <c r="E628" s="113">
        <v>54</v>
      </c>
      <c r="F628" s="113">
        <v>55.1</v>
      </c>
      <c r="G628" s="113">
        <v>54.55</v>
      </c>
      <c r="H628" s="113">
        <v>54.7</v>
      </c>
      <c r="I628" s="113">
        <v>113144</v>
      </c>
      <c r="J628" s="113">
        <v>6184724.6500000004</v>
      </c>
      <c r="K628" s="115">
        <v>43480</v>
      </c>
      <c r="L628" s="113">
        <v>1027</v>
      </c>
      <c r="M628" s="113" t="s">
        <v>1935</v>
      </c>
      <c r="N628" s="351"/>
    </row>
    <row r="629" spans="1:14">
      <c r="A629" s="113" t="s">
        <v>913</v>
      </c>
      <c r="B629" s="113" t="s">
        <v>384</v>
      </c>
      <c r="C629" s="113">
        <v>3189.95</v>
      </c>
      <c r="D629" s="113">
        <v>3199</v>
      </c>
      <c r="E629" s="113">
        <v>3171</v>
      </c>
      <c r="F629" s="113">
        <v>3187.05</v>
      </c>
      <c r="G629" s="113">
        <v>3198</v>
      </c>
      <c r="H629" s="113">
        <v>3186.4</v>
      </c>
      <c r="I629" s="113">
        <v>756</v>
      </c>
      <c r="J629" s="113">
        <v>2415353.5499999998</v>
      </c>
      <c r="K629" s="115">
        <v>43480</v>
      </c>
      <c r="L629" s="113">
        <v>118</v>
      </c>
      <c r="M629" s="113" t="s">
        <v>914</v>
      </c>
      <c r="N629" s="351"/>
    </row>
    <row r="630" spans="1:14">
      <c r="A630" s="113" t="s">
        <v>88</v>
      </c>
      <c r="B630" s="113" t="s">
        <v>384</v>
      </c>
      <c r="C630" s="113">
        <v>62.85</v>
      </c>
      <c r="D630" s="113">
        <v>63.05</v>
      </c>
      <c r="E630" s="113">
        <v>61.5</v>
      </c>
      <c r="F630" s="113">
        <v>61.75</v>
      </c>
      <c r="G630" s="113">
        <v>61.7</v>
      </c>
      <c r="H630" s="113">
        <v>62.7</v>
      </c>
      <c r="I630" s="113">
        <v>1760898</v>
      </c>
      <c r="J630" s="113">
        <v>109332076.45</v>
      </c>
      <c r="K630" s="115">
        <v>43480</v>
      </c>
      <c r="L630" s="113">
        <v>5950</v>
      </c>
      <c r="M630" s="113" t="s">
        <v>2988</v>
      </c>
      <c r="N630" s="351"/>
    </row>
    <row r="631" spans="1:14">
      <c r="A631" s="113" t="s">
        <v>3222</v>
      </c>
      <c r="B631" s="113" t="s">
        <v>384</v>
      </c>
      <c r="C631" s="113">
        <v>2982</v>
      </c>
      <c r="D631" s="113">
        <v>3000</v>
      </c>
      <c r="E631" s="113">
        <v>2982</v>
      </c>
      <c r="F631" s="113">
        <v>2994.5</v>
      </c>
      <c r="G631" s="113">
        <v>2993</v>
      </c>
      <c r="H631" s="113">
        <v>3001.2</v>
      </c>
      <c r="I631" s="113">
        <v>513</v>
      </c>
      <c r="J631" s="113">
        <v>1536446.8</v>
      </c>
      <c r="K631" s="115">
        <v>43480</v>
      </c>
      <c r="L631" s="113">
        <v>25</v>
      </c>
      <c r="M631" s="113" t="s">
        <v>3223</v>
      </c>
      <c r="N631" s="351"/>
    </row>
    <row r="632" spans="1:14">
      <c r="A632" s="113" t="s">
        <v>89</v>
      </c>
      <c r="B632" s="113" t="s">
        <v>384</v>
      </c>
      <c r="C632" s="113">
        <v>35.950000000000003</v>
      </c>
      <c r="D632" s="113">
        <v>36.450000000000003</v>
      </c>
      <c r="E632" s="113">
        <v>35.65</v>
      </c>
      <c r="F632" s="113">
        <v>36.25</v>
      </c>
      <c r="G632" s="113">
        <v>36.35</v>
      </c>
      <c r="H632" s="113">
        <v>35.950000000000003</v>
      </c>
      <c r="I632" s="113">
        <v>9633897</v>
      </c>
      <c r="J632" s="113">
        <v>347661678.35000002</v>
      </c>
      <c r="K632" s="115">
        <v>43480</v>
      </c>
      <c r="L632" s="113">
        <v>17767</v>
      </c>
      <c r="M632" s="113" t="s">
        <v>915</v>
      </c>
      <c r="N632" s="351"/>
    </row>
    <row r="633" spans="1:14">
      <c r="A633" s="113" t="s">
        <v>90</v>
      </c>
      <c r="B633" s="113" t="s">
        <v>384</v>
      </c>
      <c r="C633" s="113">
        <v>42.85</v>
      </c>
      <c r="D633" s="113">
        <v>43.3</v>
      </c>
      <c r="E633" s="113">
        <v>42.65</v>
      </c>
      <c r="F633" s="113">
        <v>42.95</v>
      </c>
      <c r="G633" s="113">
        <v>43.25</v>
      </c>
      <c r="H633" s="113">
        <v>42.75</v>
      </c>
      <c r="I633" s="113">
        <v>1707229</v>
      </c>
      <c r="J633" s="113">
        <v>73291633.099999994</v>
      </c>
      <c r="K633" s="115">
        <v>43480</v>
      </c>
      <c r="L633" s="113">
        <v>3842</v>
      </c>
      <c r="M633" s="113" t="s">
        <v>916</v>
      </c>
      <c r="N633" s="351"/>
    </row>
    <row r="634" spans="1:14">
      <c r="A634" s="113" t="s">
        <v>917</v>
      </c>
      <c r="B634" s="113" t="s">
        <v>384</v>
      </c>
      <c r="C634" s="113">
        <v>47.15</v>
      </c>
      <c r="D634" s="113">
        <v>47.3</v>
      </c>
      <c r="E634" s="113">
        <v>46.75</v>
      </c>
      <c r="F634" s="113">
        <v>47.05</v>
      </c>
      <c r="G634" s="113">
        <v>46.95</v>
      </c>
      <c r="H634" s="113">
        <v>46.9</v>
      </c>
      <c r="I634" s="113">
        <v>9634146</v>
      </c>
      <c r="J634" s="113">
        <v>453409731</v>
      </c>
      <c r="K634" s="115">
        <v>43480</v>
      </c>
      <c r="L634" s="113">
        <v>19128</v>
      </c>
      <c r="M634" s="113" t="s">
        <v>918</v>
      </c>
      <c r="N634" s="351"/>
    </row>
    <row r="635" spans="1:14">
      <c r="A635" s="113" t="s">
        <v>3493</v>
      </c>
      <c r="B635" s="113" t="s">
        <v>384</v>
      </c>
      <c r="C635" s="113">
        <v>106.43</v>
      </c>
      <c r="D635" s="113">
        <v>106.62</v>
      </c>
      <c r="E635" s="113">
        <v>106.43</v>
      </c>
      <c r="F635" s="113">
        <v>106.62</v>
      </c>
      <c r="G635" s="113">
        <v>106.62</v>
      </c>
      <c r="H635" s="113">
        <v>110.65</v>
      </c>
      <c r="I635" s="113">
        <v>64</v>
      </c>
      <c r="J635" s="113">
        <v>6821.78</v>
      </c>
      <c r="K635" s="115">
        <v>43480</v>
      </c>
      <c r="L635" s="113">
        <v>2</v>
      </c>
      <c r="M635" s="113" t="s">
        <v>3494</v>
      </c>
      <c r="N635" s="351"/>
    </row>
    <row r="636" spans="1:14">
      <c r="A636" s="113" t="s">
        <v>2255</v>
      </c>
      <c r="B636" s="113" t="s">
        <v>384</v>
      </c>
      <c r="C636" s="113">
        <v>162.75</v>
      </c>
      <c r="D636" s="113">
        <v>166.7</v>
      </c>
      <c r="E636" s="113">
        <v>161.65</v>
      </c>
      <c r="F636" s="113">
        <v>165.65</v>
      </c>
      <c r="G636" s="113">
        <v>165</v>
      </c>
      <c r="H636" s="113">
        <v>161.9</v>
      </c>
      <c r="I636" s="113">
        <v>889841</v>
      </c>
      <c r="J636" s="113">
        <v>146855460.90000001</v>
      </c>
      <c r="K636" s="115">
        <v>43480</v>
      </c>
      <c r="L636" s="113">
        <v>2112</v>
      </c>
      <c r="M636" s="113" t="s">
        <v>3173</v>
      </c>
      <c r="N636" s="351"/>
    </row>
    <row r="637" spans="1:14">
      <c r="A637" s="113" t="s">
        <v>2690</v>
      </c>
      <c r="B637" s="113" t="s">
        <v>384</v>
      </c>
      <c r="C637" s="113">
        <v>581</v>
      </c>
      <c r="D637" s="113">
        <v>670</v>
      </c>
      <c r="E637" s="113">
        <v>572.20000000000005</v>
      </c>
      <c r="F637" s="113">
        <v>658.45</v>
      </c>
      <c r="G637" s="113">
        <v>665</v>
      </c>
      <c r="H637" s="113">
        <v>572.29999999999995</v>
      </c>
      <c r="I637" s="113">
        <v>41727</v>
      </c>
      <c r="J637" s="113">
        <v>26762599.949999999</v>
      </c>
      <c r="K637" s="115">
        <v>43480</v>
      </c>
      <c r="L637" s="113">
        <v>3040</v>
      </c>
      <c r="M637" s="113" t="s">
        <v>2691</v>
      </c>
      <c r="N637" s="351"/>
    </row>
    <row r="638" spans="1:14">
      <c r="A638" s="113" t="s">
        <v>919</v>
      </c>
      <c r="B638" s="113" t="s">
        <v>384</v>
      </c>
      <c r="C638" s="113">
        <v>816.05</v>
      </c>
      <c r="D638" s="113">
        <v>947.4</v>
      </c>
      <c r="E638" s="113">
        <v>816.05</v>
      </c>
      <c r="F638" s="113">
        <v>912.25</v>
      </c>
      <c r="G638" s="113">
        <v>907</v>
      </c>
      <c r="H638" s="113">
        <v>816.75</v>
      </c>
      <c r="I638" s="113">
        <v>132427</v>
      </c>
      <c r="J638" s="113">
        <v>120967743.59999999</v>
      </c>
      <c r="K638" s="115">
        <v>43480</v>
      </c>
      <c r="L638" s="113">
        <v>9122</v>
      </c>
      <c r="M638" s="113" t="s">
        <v>920</v>
      </c>
      <c r="N638" s="351"/>
    </row>
    <row r="639" spans="1:14">
      <c r="A639" s="113" t="s">
        <v>91</v>
      </c>
      <c r="B639" s="113" t="s">
        <v>384</v>
      </c>
      <c r="C639" s="113">
        <v>14.65</v>
      </c>
      <c r="D639" s="113">
        <v>14.8</v>
      </c>
      <c r="E639" s="113">
        <v>14.55</v>
      </c>
      <c r="F639" s="113">
        <v>14.75</v>
      </c>
      <c r="G639" s="113">
        <v>14.7</v>
      </c>
      <c r="H639" s="113">
        <v>14.65</v>
      </c>
      <c r="I639" s="113">
        <v>2103913</v>
      </c>
      <c r="J639" s="113">
        <v>30904516.5</v>
      </c>
      <c r="K639" s="115">
        <v>43480</v>
      </c>
      <c r="L639" s="113">
        <v>1867</v>
      </c>
      <c r="M639" s="113" t="s">
        <v>921</v>
      </c>
      <c r="N639" s="351"/>
    </row>
    <row r="640" spans="1:14">
      <c r="A640" s="113" t="s">
        <v>2328</v>
      </c>
      <c r="B640" s="113" t="s">
        <v>384</v>
      </c>
      <c r="C640" s="113">
        <v>249.9</v>
      </c>
      <c r="D640" s="113">
        <v>249.9</v>
      </c>
      <c r="E640" s="113">
        <v>242.6</v>
      </c>
      <c r="F640" s="113">
        <v>248</v>
      </c>
      <c r="G640" s="113">
        <v>248</v>
      </c>
      <c r="H640" s="113">
        <v>248.5</v>
      </c>
      <c r="I640" s="113">
        <v>4067</v>
      </c>
      <c r="J640" s="113">
        <v>1003641.25</v>
      </c>
      <c r="K640" s="115">
        <v>43480</v>
      </c>
      <c r="L640" s="113">
        <v>350</v>
      </c>
      <c r="M640" s="113" t="s">
        <v>2329</v>
      </c>
      <c r="N640" s="351"/>
    </row>
    <row r="641" spans="1:14">
      <c r="A641" s="113" t="s">
        <v>922</v>
      </c>
      <c r="B641" s="113" t="s">
        <v>384</v>
      </c>
      <c r="C641" s="113">
        <v>542.6</v>
      </c>
      <c r="D641" s="113">
        <v>542.6</v>
      </c>
      <c r="E641" s="113">
        <v>534</v>
      </c>
      <c r="F641" s="113">
        <v>540.95000000000005</v>
      </c>
      <c r="G641" s="113">
        <v>542</v>
      </c>
      <c r="H641" s="113">
        <v>540.25</v>
      </c>
      <c r="I641" s="113">
        <v>8373</v>
      </c>
      <c r="J641" s="113">
        <v>4499322.7</v>
      </c>
      <c r="K641" s="115">
        <v>43480</v>
      </c>
      <c r="L641" s="113">
        <v>879</v>
      </c>
      <c r="M641" s="113" t="s">
        <v>923</v>
      </c>
      <c r="N641" s="351"/>
    </row>
    <row r="642" spans="1:14">
      <c r="A642" s="113" t="s">
        <v>92</v>
      </c>
      <c r="B642" s="113" t="s">
        <v>384</v>
      </c>
      <c r="C642" s="113">
        <v>271.05</v>
      </c>
      <c r="D642" s="113">
        <v>274.8</v>
      </c>
      <c r="E642" s="113">
        <v>269.35000000000002</v>
      </c>
      <c r="F642" s="113">
        <v>272.35000000000002</v>
      </c>
      <c r="G642" s="113">
        <v>271.85000000000002</v>
      </c>
      <c r="H642" s="113">
        <v>271.64999999999998</v>
      </c>
      <c r="I642" s="113">
        <v>982322</v>
      </c>
      <c r="J642" s="113">
        <v>267977970.65000001</v>
      </c>
      <c r="K642" s="115">
        <v>43480</v>
      </c>
      <c r="L642" s="113">
        <v>8442</v>
      </c>
      <c r="M642" s="113" t="s">
        <v>2279</v>
      </c>
      <c r="N642" s="351"/>
    </row>
    <row r="643" spans="1:14">
      <c r="A643" s="113" t="s">
        <v>924</v>
      </c>
      <c r="B643" s="113" t="s">
        <v>384</v>
      </c>
      <c r="C643" s="113">
        <v>402</v>
      </c>
      <c r="D643" s="113">
        <v>411.15</v>
      </c>
      <c r="E643" s="113">
        <v>399</v>
      </c>
      <c r="F643" s="113">
        <v>403.2</v>
      </c>
      <c r="G643" s="113">
        <v>402.05</v>
      </c>
      <c r="H643" s="113">
        <v>398.2</v>
      </c>
      <c r="I643" s="113">
        <v>30142</v>
      </c>
      <c r="J643" s="113">
        <v>12248472.5</v>
      </c>
      <c r="K643" s="115">
        <v>43480</v>
      </c>
      <c r="L643" s="113">
        <v>1389</v>
      </c>
      <c r="M643" s="113" t="s">
        <v>925</v>
      </c>
      <c r="N643" s="351"/>
    </row>
    <row r="644" spans="1:14">
      <c r="A644" s="113" t="s">
        <v>2272</v>
      </c>
      <c r="B644" s="113" t="s">
        <v>384</v>
      </c>
      <c r="C644" s="113">
        <v>470.2</v>
      </c>
      <c r="D644" s="113">
        <v>482</v>
      </c>
      <c r="E644" s="113">
        <v>464.65</v>
      </c>
      <c r="F644" s="113">
        <v>470.9</v>
      </c>
      <c r="G644" s="113">
        <v>470.2</v>
      </c>
      <c r="H644" s="113">
        <v>469</v>
      </c>
      <c r="I644" s="113">
        <v>37695</v>
      </c>
      <c r="J644" s="113">
        <v>17811626.149999999</v>
      </c>
      <c r="K644" s="115">
        <v>43480</v>
      </c>
      <c r="L644" s="113">
        <v>2192</v>
      </c>
      <c r="M644" s="113" t="s">
        <v>2273</v>
      </c>
      <c r="N644" s="351"/>
    </row>
    <row r="645" spans="1:14">
      <c r="A645" s="113" t="s">
        <v>3611</v>
      </c>
      <c r="B645" s="113" t="s">
        <v>384</v>
      </c>
      <c r="C645" s="113">
        <v>70.650000000000006</v>
      </c>
      <c r="D645" s="113">
        <v>74</v>
      </c>
      <c r="E645" s="113">
        <v>70.650000000000006</v>
      </c>
      <c r="F645" s="113">
        <v>71.2</v>
      </c>
      <c r="G645" s="113">
        <v>71.2</v>
      </c>
      <c r="H645" s="113">
        <v>73.95</v>
      </c>
      <c r="I645" s="113">
        <v>55</v>
      </c>
      <c r="J645" s="113">
        <v>3916.25</v>
      </c>
      <c r="K645" s="115">
        <v>43480</v>
      </c>
      <c r="L645" s="113">
        <v>3</v>
      </c>
      <c r="M645" s="113" t="s">
        <v>3612</v>
      </c>
      <c r="N645" s="351"/>
    </row>
    <row r="646" spans="1:14">
      <c r="A646" s="113" t="s">
        <v>3293</v>
      </c>
      <c r="B646" s="113" t="s">
        <v>3238</v>
      </c>
      <c r="C646" s="113">
        <v>14.6</v>
      </c>
      <c r="D646" s="113">
        <v>15</v>
      </c>
      <c r="E646" s="113">
        <v>14.3</v>
      </c>
      <c r="F646" s="113">
        <v>14.55</v>
      </c>
      <c r="G646" s="113">
        <v>14.4</v>
      </c>
      <c r="H646" s="113">
        <v>14.65</v>
      </c>
      <c r="I646" s="113">
        <v>22400</v>
      </c>
      <c r="J646" s="113">
        <v>325014.05</v>
      </c>
      <c r="K646" s="115">
        <v>43480</v>
      </c>
      <c r="L646" s="113">
        <v>120</v>
      </c>
      <c r="M646" s="113" t="s">
        <v>3294</v>
      </c>
      <c r="N646" s="351"/>
    </row>
    <row r="647" spans="1:14">
      <c r="A647" s="113" t="s">
        <v>926</v>
      </c>
      <c r="B647" s="113" t="s">
        <v>384</v>
      </c>
      <c r="C647" s="113">
        <v>11</v>
      </c>
      <c r="D647" s="113">
        <v>11.25</v>
      </c>
      <c r="E647" s="113">
        <v>10.3</v>
      </c>
      <c r="F647" s="113">
        <v>10.9</v>
      </c>
      <c r="G647" s="113">
        <v>11</v>
      </c>
      <c r="H647" s="113">
        <v>10.8</v>
      </c>
      <c r="I647" s="113">
        <v>751834</v>
      </c>
      <c r="J647" s="113">
        <v>8158854.6500000004</v>
      </c>
      <c r="K647" s="115">
        <v>43480</v>
      </c>
      <c r="L647" s="113">
        <v>1691</v>
      </c>
      <c r="M647" s="113" t="s">
        <v>927</v>
      </c>
      <c r="N647" s="351"/>
    </row>
    <row r="648" spans="1:14">
      <c r="A648" s="113" t="s">
        <v>2832</v>
      </c>
      <c r="B648" s="113" t="s">
        <v>384</v>
      </c>
      <c r="C648" s="113">
        <v>233.05</v>
      </c>
      <c r="D648" s="113">
        <v>240.6</v>
      </c>
      <c r="E648" s="113">
        <v>233</v>
      </c>
      <c r="F648" s="113">
        <v>238.2</v>
      </c>
      <c r="G648" s="113">
        <v>236.5</v>
      </c>
      <c r="H648" s="113">
        <v>234.7</v>
      </c>
      <c r="I648" s="113">
        <v>8503</v>
      </c>
      <c r="J648" s="113">
        <v>2010558.15</v>
      </c>
      <c r="K648" s="115">
        <v>43480</v>
      </c>
      <c r="L648" s="113">
        <v>524</v>
      </c>
      <c r="M648" s="113" t="s">
        <v>2833</v>
      </c>
      <c r="N648" s="351"/>
    </row>
    <row r="649" spans="1:14">
      <c r="A649" s="113" t="s">
        <v>2989</v>
      </c>
      <c r="B649" s="113" t="s">
        <v>384</v>
      </c>
      <c r="C649" s="113">
        <v>889.05</v>
      </c>
      <c r="D649" s="113">
        <v>892.35</v>
      </c>
      <c r="E649" s="113">
        <v>875</v>
      </c>
      <c r="F649" s="113">
        <v>880.3</v>
      </c>
      <c r="G649" s="113">
        <v>880</v>
      </c>
      <c r="H649" s="113">
        <v>874</v>
      </c>
      <c r="I649" s="113">
        <v>207</v>
      </c>
      <c r="J649" s="113">
        <v>182895</v>
      </c>
      <c r="K649" s="115">
        <v>43480</v>
      </c>
      <c r="L649" s="113">
        <v>28</v>
      </c>
      <c r="M649" s="113" t="s">
        <v>2990</v>
      </c>
      <c r="N649" s="351"/>
    </row>
    <row r="650" spans="1:14">
      <c r="A650" s="113" t="s">
        <v>3589</v>
      </c>
      <c r="B650" s="113" t="s">
        <v>3238</v>
      </c>
      <c r="C650" s="113">
        <v>0.3</v>
      </c>
      <c r="D650" s="113">
        <v>0.3</v>
      </c>
      <c r="E650" s="113">
        <v>0.3</v>
      </c>
      <c r="F650" s="113">
        <v>0.3</v>
      </c>
      <c r="G650" s="113">
        <v>0.3</v>
      </c>
      <c r="H650" s="113">
        <v>0.3</v>
      </c>
      <c r="I650" s="113">
        <v>5500</v>
      </c>
      <c r="J650" s="113">
        <v>1650</v>
      </c>
      <c r="K650" s="115">
        <v>43480</v>
      </c>
      <c r="L650" s="113">
        <v>2</v>
      </c>
      <c r="M650" s="113" t="s">
        <v>3590</v>
      </c>
      <c r="N650" s="351"/>
    </row>
    <row r="651" spans="1:14">
      <c r="A651" s="113" t="s">
        <v>2608</v>
      </c>
      <c r="B651" s="113" t="s">
        <v>384</v>
      </c>
      <c r="C651" s="113">
        <v>9.6999999999999993</v>
      </c>
      <c r="D651" s="113">
        <v>10.1</v>
      </c>
      <c r="E651" s="113">
        <v>9.6999999999999993</v>
      </c>
      <c r="F651" s="113">
        <v>9.9</v>
      </c>
      <c r="G651" s="113">
        <v>9.85</v>
      </c>
      <c r="H651" s="113">
        <v>9.9</v>
      </c>
      <c r="I651" s="113">
        <v>11595</v>
      </c>
      <c r="J651" s="113">
        <v>115290.3</v>
      </c>
      <c r="K651" s="115">
        <v>43480</v>
      </c>
      <c r="L651" s="113">
        <v>110</v>
      </c>
      <c r="M651" s="113" t="s">
        <v>2609</v>
      </c>
      <c r="N651" s="351"/>
    </row>
    <row r="652" spans="1:14">
      <c r="A652" s="113" t="s">
        <v>198</v>
      </c>
      <c r="B652" s="113" t="s">
        <v>384</v>
      </c>
      <c r="C652" s="113">
        <v>140.19999999999999</v>
      </c>
      <c r="D652" s="113">
        <v>140.94999999999999</v>
      </c>
      <c r="E652" s="113">
        <v>137.69999999999999</v>
      </c>
      <c r="F652" s="113">
        <v>138.94999999999999</v>
      </c>
      <c r="G652" s="113">
        <v>138.85</v>
      </c>
      <c r="H652" s="113">
        <v>139.80000000000001</v>
      </c>
      <c r="I652" s="113">
        <v>846547</v>
      </c>
      <c r="J652" s="113">
        <v>117488501.2</v>
      </c>
      <c r="K652" s="115">
        <v>43480</v>
      </c>
      <c r="L652" s="113">
        <v>5395</v>
      </c>
      <c r="M652" s="113" t="s">
        <v>928</v>
      </c>
      <c r="N652" s="351"/>
    </row>
    <row r="653" spans="1:14">
      <c r="A653" s="113" t="s">
        <v>93</v>
      </c>
      <c r="B653" s="113" t="s">
        <v>384</v>
      </c>
      <c r="C653" s="113">
        <v>86</v>
      </c>
      <c r="D653" s="113">
        <v>89.1</v>
      </c>
      <c r="E653" s="113">
        <v>86</v>
      </c>
      <c r="F653" s="113">
        <v>87.95</v>
      </c>
      <c r="G653" s="113">
        <v>87.75</v>
      </c>
      <c r="H653" s="113">
        <v>85.75</v>
      </c>
      <c r="I653" s="113">
        <v>7909398</v>
      </c>
      <c r="J653" s="113">
        <v>696625350.95000005</v>
      </c>
      <c r="K653" s="115">
        <v>43480</v>
      </c>
      <c r="L653" s="113">
        <v>23600</v>
      </c>
      <c r="M653" s="113" t="s">
        <v>929</v>
      </c>
      <c r="N653" s="351"/>
    </row>
    <row r="654" spans="1:14">
      <c r="A654" s="113" t="s">
        <v>930</v>
      </c>
      <c r="B654" s="113" t="s">
        <v>384</v>
      </c>
      <c r="C654" s="113">
        <v>339.3</v>
      </c>
      <c r="D654" s="113">
        <v>347.45</v>
      </c>
      <c r="E654" s="113">
        <v>330</v>
      </c>
      <c r="F654" s="113">
        <v>333.8</v>
      </c>
      <c r="G654" s="113">
        <v>332.8</v>
      </c>
      <c r="H654" s="113">
        <v>333.8</v>
      </c>
      <c r="I654" s="113">
        <v>619852</v>
      </c>
      <c r="J654" s="113">
        <v>210388067.75</v>
      </c>
      <c r="K654" s="115">
        <v>43480</v>
      </c>
      <c r="L654" s="113">
        <v>12038</v>
      </c>
      <c r="M654" s="113" t="s">
        <v>931</v>
      </c>
      <c r="N654" s="351"/>
    </row>
    <row r="655" spans="1:14">
      <c r="A655" s="113" t="s">
        <v>932</v>
      </c>
      <c r="B655" s="113" t="s">
        <v>384</v>
      </c>
      <c r="C655" s="113">
        <v>253.1</v>
      </c>
      <c r="D655" s="113">
        <v>254.7</v>
      </c>
      <c r="E655" s="113">
        <v>250.15</v>
      </c>
      <c r="F655" s="113">
        <v>252.3</v>
      </c>
      <c r="G655" s="113">
        <v>252.3</v>
      </c>
      <c r="H655" s="113">
        <v>252.35</v>
      </c>
      <c r="I655" s="113">
        <v>596173</v>
      </c>
      <c r="J655" s="113">
        <v>150640925.40000001</v>
      </c>
      <c r="K655" s="115">
        <v>43480</v>
      </c>
      <c r="L655" s="113">
        <v>8128</v>
      </c>
      <c r="M655" s="113" t="s">
        <v>933</v>
      </c>
      <c r="N655" s="351"/>
    </row>
    <row r="656" spans="1:14">
      <c r="A656" s="113" t="s">
        <v>2834</v>
      </c>
      <c r="B656" s="113" t="s">
        <v>384</v>
      </c>
      <c r="C656" s="113">
        <v>106</v>
      </c>
      <c r="D656" s="113">
        <v>106</v>
      </c>
      <c r="E656" s="113">
        <v>101.75</v>
      </c>
      <c r="F656" s="113">
        <v>104.7</v>
      </c>
      <c r="G656" s="113">
        <v>104.8</v>
      </c>
      <c r="H656" s="113">
        <v>103.75</v>
      </c>
      <c r="I656" s="113">
        <v>1522</v>
      </c>
      <c r="J656" s="113">
        <v>159390.25</v>
      </c>
      <c r="K656" s="115">
        <v>43480</v>
      </c>
      <c r="L656" s="113">
        <v>19</v>
      </c>
      <c r="M656" s="113" t="s">
        <v>2835</v>
      </c>
      <c r="N656" s="351"/>
    </row>
    <row r="657" spans="1:14">
      <c r="A657" s="113" t="s">
        <v>934</v>
      </c>
      <c r="B657" s="113" t="s">
        <v>384</v>
      </c>
      <c r="C657" s="113">
        <v>359.9</v>
      </c>
      <c r="D657" s="113">
        <v>369.9</v>
      </c>
      <c r="E657" s="113">
        <v>355.15</v>
      </c>
      <c r="F657" s="113">
        <v>357.45</v>
      </c>
      <c r="G657" s="113">
        <v>358.35</v>
      </c>
      <c r="H657" s="113">
        <v>358.2</v>
      </c>
      <c r="I657" s="113">
        <v>18013</v>
      </c>
      <c r="J657" s="113">
        <v>6529036.2999999998</v>
      </c>
      <c r="K657" s="115">
        <v>43480</v>
      </c>
      <c r="L657" s="113">
        <v>736</v>
      </c>
      <c r="M657" s="113" t="s">
        <v>2991</v>
      </c>
      <c r="N657" s="351"/>
    </row>
    <row r="658" spans="1:14">
      <c r="A658" s="113" t="s">
        <v>935</v>
      </c>
      <c r="B658" s="113" t="s">
        <v>384</v>
      </c>
      <c r="C658" s="113">
        <v>1077</v>
      </c>
      <c r="D658" s="113">
        <v>1091</v>
      </c>
      <c r="E658" s="113">
        <v>1061.55</v>
      </c>
      <c r="F658" s="113">
        <v>1082.95</v>
      </c>
      <c r="G658" s="113">
        <v>1085.7</v>
      </c>
      <c r="H658" s="113">
        <v>1081.6500000000001</v>
      </c>
      <c r="I658" s="113">
        <v>836824</v>
      </c>
      <c r="J658" s="113">
        <v>900440843.64999998</v>
      </c>
      <c r="K658" s="115">
        <v>43480</v>
      </c>
      <c r="L658" s="113">
        <v>28206</v>
      </c>
      <c r="M658" s="113" t="s">
        <v>936</v>
      </c>
      <c r="N658" s="351"/>
    </row>
    <row r="659" spans="1:14">
      <c r="A659" s="113" t="s">
        <v>2437</v>
      </c>
      <c r="B659" s="113" t="s">
        <v>384</v>
      </c>
      <c r="C659" s="113">
        <v>46</v>
      </c>
      <c r="D659" s="113">
        <v>47.5</v>
      </c>
      <c r="E659" s="113">
        <v>45.05</v>
      </c>
      <c r="F659" s="113">
        <v>47.3</v>
      </c>
      <c r="G659" s="113">
        <v>47.5</v>
      </c>
      <c r="H659" s="113">
        <v>46.1</v>
      </c>
      <c r="I659" s="113">
        <v>1508</v>
      </c>
      <c r="J659" s="113">
        <v>70471.100000000006</v>
      </c>
      <c r="K659" s="115">
        <v>43480</v>
      </c>
      <c r="L659" s="113">
        <v>27</v>
      </c>
      <c r="M659" s="113" t="s">
        <v>2438</v>
      </c>
      <c r="N659" s="351"/>
    </row>
    <row r="660" spans="1:14">
      <c r="A660" s="113" t="s">
        <v>937</v>
      </c>
      <c r="B660" s="113" t="s">
        <v>384</v>
      </c>
      <c r="C660" s="113">
        <v>422.55</v>
      </c>
      <c r="D660" s="113">
        <v>432</v>
      </c>
      <c r="E660" s="113">
        <v>415.1</v>
      </c>
      <c r="F660" s="113">
        <v>430.25</v>
      </c>
      <c r="G660" s="113">
        <v>430</v>
      </c>
      <c r="H660" s="113">
        <v>424.15</v>
      </c>
      <c r="I660" s="113">
        <v>3567</v>
      </c>
      <c r="J660" s="113">
        <v>1530724.9</v>
      </c>
      <c r="K660" s="115">
        <v>43480</v>
      </c>
      <c r="L660" s="113">
        <v>253</v>
      </c>
      <c r="M660" s="113" t="s">
        <v>2553</v>
      </c>
      <c r="N660" s="351"/>
    </row>
    <row r="661" spans="1:14">
      <c r="A661" s="113" t="s">
        <v>938</v>
      </c>
      <c r="B661" s="113" t="s">
        <v>384</v>
      </c>
      <c r="C661" s="113">
        <v>224.55</v>
      </c>
      <c r="D661" s="113">
        <v>227.45</v>
      </c>
      <c r="E661" s="113">
        <v>218.1</v>
      </c>
      <c r="F661" s="113">
        <v>222.1</v>
      </c>
      <c r="G661" s="113">
        <v>222</v>
      </c>
      <c r="H661" s="113">
        <v>223.05</v>
      </c>
      <c r="I661" s="113">
        <v>15984</v>
      </c>
      <c r="J661" s="113">
        <v>3547848.05</v>
      </c>
      <c r="K661" s="115">
        <v>43480</v>
      </c>
      <c r="L661" s="113">
        <v>434</v>
      </c>
      <c r="M661" s="113" t="s">
        <v>939</v>
      </c>
      <c r="N661" s="351"/>
    </row>
    <row r="662" spans="1:14">
      <c r="A662" s="113" t="s">
        <v>940</v>
      </c>
      <c r="B662" s="113" t="s">
        <v>3238</v>
      </c>
      <c r="C662" s="113">
        <v>36.9</v>
      </c>
      <c r="D662" s="113">
        <v>36.9</v>
      </c>
      <c r="E662" s="113">
        <v>36.9</v>
      </c>
      <c r="F662" s="113">
        <v>36.9</v>
      </c>
      <c r="G662" s="113">
        <v>36.9</v>
      </c>
      <c r="H662" s="113">
        <v>35.15</v>
      </c>
      <c r="I662" s="113">
        <v>60082</v>
      </c>
      <c r="J662" s="113">
        <v>2217025.7999999998</v>
      </c>
      <c r="K662" s="115">
        <v>43480</v>
      </c>
      <c r="L662" s="113">
        <v>66</v>
      </c>
      <c r="M662" s="113" t="s">
        <v>941</v>
      </c>
      <c r="N662" s="351"/>
    </row>
    <row r="663" spans="1:14">
      <c r="A663" s="113" t="s">
        <v>2610</v>
      </c>
      <c r="B663" s="113" t="s">
        <v>3238</v>
      </c>
      <c r="C663" s="113">
        <v>2.2999999999999998</v>
      </c>
      <c r="D663" s="113">
        <v>2.35</v>
      </c>
      <c r="E663" s="113">
        <v>2.2000000000000002</v>
      </c>
      <c r="F663" s="113">
        <v>2.2999999999999998</v>
      </c>
      <c r="G663" s="113">
        <v>2.2999999999999998</v>
      </c>
      <c r="H663" s="113">
        <v>2.25</v>
      </c>
      <c r="I663" s="113">
        <v>121648</v>
      </c>
      <c r="J663" s="113">
        <v>276740</v>
      </c>
      <c r="K663" s="115">
        <v>43480</v>
      </c>
      <c r="L663" s="113">
        <v>111</v>
      </c>
      <c r="M663" s="113" t="s">
        <v>2611</v>
      </c>
      <c r="N663" s="351"/>
    </row>
    <row r="664" spans="1:14">
      <c r="A664" s="113" t="s">
        <v>2729</v>
      </c>
      <c r="B664" s="113" t="s">
        <v>384</v>
      </c>
      <c r="C664" s="113">
        <v>352.25</v>
      </c>
      <c r="D664" s="113">
        <v>354.9</v>
      </c>
      <c r="E664" s="113">
        <v>347</v>
      </c>
      <c r="F664" s="113">
        <v>350.7</v>
      </c>
      <c r="G664" s="113">
        <v>347.3</v>
      </c>
      <c r="H664" s="113">
        <v>355.5</v>
      </c>
      <c r="I664" s="113">
        <v>17886</v>
      </c>
      <c r="J664" s="113">
        <v>6309085.2000000002</v>
      </c>
      <c r="K664" s="115">
        <v>43480</v>
      </c>
      <c r="L664" s="113">
        <v>1543</v>
      </c>
      <c r="M664" s="113" t="s">
        <v>2730</v>
      </c>
      <c r="N664" s="351"/>
    </row>
    <row r="665" spans="1:14">
      <c r="A665" s="113" t="s">
        <v>942</v>
      </c>
      <c r="B665" s="113" t="s">
        <v>384</v>
      </c>
      <c r="C665" s="113">
        <v>116.95</v>
      </c>
      <c r="D665" s="113">
        <v>136.94999999999999</v>
      </c>
      <c r="E665" s="113">
        <v>112.15</v>
      </c>
      <c r="F665" s="113">
        <v>128.44999999999999</v>
      </c>
      <c r="G665" s="113">
        <v>126.45</v>
      </c>
      <c r="H665" s="113">
        <v>114.15</v>
      </c>
      <c r="I665" s="113">
        <v>211597</v>
      </c>
      <c r="J665" s="113">
        <v>28039773.449999999</v>
      </c>
      <c r="K665" s="115">
        <v>43480</v>
      </c>
      <c r="L665" s="113">
        <v>4387</v>
      </c>
      <c r="M665" s="113" t="s">
        <v>943</v>
      </c>
      <c r="N665" s="351"/>
    </row>
    <row r="666" spans="1:14">
      <c r="A666" s="113" t="s">
        <v>1890</v>
      </c>
      <c r="B666" s="113" t="s">
        <v>384</v>
      </c>
      <c r="C666" s="113">
        <v>34.549999999999997</v>
      </c>
      <c r="D666" s="113">
        <v>34.549999999999997</v>
      </c>
      <c r="E666" s="113">
        <v>33.700000000000003</v>
      </c>
      <c r="F666" s="113">
        <v>34.049999999999997</v>
      </c>
      <c r="G666" s="113">
        <v>33.700000000000003</v>
      </c>
      <c r="H666" s="113">
        <v>33.9</v>
      </c>
      <c r="I666" s="113">
        <v>295</v>
      </c>
      <c r="J666" s="113">
        <v>10101.4</v>
      </c>
      <c r="K666" s="115">
        <v>43480</v>
      </c>
      <c r="L666" s="113">
        <v>14</v>
      </c>
      <c r="M666" s="113" t="s">
        <v>1891</v>
      </c>
      <c r="N666" s="351"/>
    </row>
    <row r="667" spans="1:14">
      <c r="A667" s="113" t="s">
        <v>2612</v>
      </c>
      <c r="B667" s="113" t="s">
        <v>384</v>
      </c>
      <c r="C667" s="113">
        <v>5.35</v>
      </c>
      <c r="D667" s="113">
        <v>5.65</v>
      </c>
      <c r="E667" s="113">
        <v>5.25</v>
      </c>
      <c r="F667" s="113">
        <v>5.45</v>
      </c>
      <c r="G667" s="113">
        <v>5.5</v>
      </c>
      <c r="H667" s="113">
        <v>5.25</v>
      </c>
      <c r="I667" s="113">
        <v>93152</v>
      </c>
      <c r="J667" s="113">
        <v>508162.65</v>
      </c>
      <c r="K667" s="115">
        <v>43480</v>
      </c>
      <c r="L667" s="113">
        <v>282</v>
      </c>
      <c r="M667" s="113" t="s">
        <v>2613</v>
      </c>
      <c r="N667" s="351"/>
    </row>
    <row r="668" spans="1:14">
      <c r="A668" s="113" t="s">
        <v>944</v>
      </c>
      <c r="B668" s="113" t="s">
        <v>384</v>
      </c>
      <c r="C668" s="113">
        <v>40</v>
      </c>
      <c r="D668" s="113">
        <v>40</v>
      </c>
      <c r="E668" s="113">
        <v>39.700000000000003</v>
      </c>
      <c r="F668" s="113">
        <v>39.85</v>
      </c>
      <c r="G668" s="113">
        <v>39.799999999999997</v>
      </c>
      <c r="H668" s="113">
        <v>39.65</v>
      </c>
      <c r="I668" s="113">
        <v>10129</v>
      </c>
      <c r="J668" s="113">
        <v>403429.4</v>
      </c>
      <c r="K668" s="115">
        <v>43480</v>
      </c>
      <c r="L668" s="113">
        <v>165</v>
      </c>
      <c r="M668" s="113" t="s">
        <v>945</v>
      </c>
      <c r="N668" s="351"/>
    </row>
    <row r="669" spans="1:14">
      <c r="A669" s="113" t="s">
        <v>2439</v>
      </c>
      <c r="B669" s="113" t="s">
        <v>384</v>
      </c>
      <c r="C669" s="113">
        <v>47.5</v>
      </c>
      <c r="D669" s="113">
        <v>48.8</v>
      </c>
      <c r="E669" s="113">
        <v>47.25</v>
      </c>
      <c r="F669" s="113">
        <v>48.1</v>
      </c>
      <c r="G669" s="113">
        <v>48.1</v>
      </c>
      <c r="H669" s="113">
        <v>47.6</v>
      </c>
      <c r="I669" s="113">
        <v>10796</v>
      </c>
      <c r="J669" s="113">
        <v>514849.6</v>
      </c>
      <c r="K669" s="115">
        <v>43480</v>
      </c>
      <c r="L669" s="113">
        <v>120</v>
      </c>
      <c r="M669" s="113" t="s">
        <v>2440</v>
      </c>
      <c r="N669" s="351"/>
    </row>
    <row r="670" spans="1:14">
      <c r="A670" s="113" t="s">
        <v>2836</v>
      </c>
      <c r="B670" s="113" t="s">
        <v>384</v>
      </c>
      <c r="C670" s="113">
        <v>6.15</v>
      </c>
      <c r="D670" s="113">
        <v>6.4</v>
      </c>
      <c r="E670" s="113">
        <v>6.15</v>
      </c>
      <c r="F670" s="113">
        <v>6.3</v>
      </c>
      <c r="G670" s="113">
        <v>6.2</v>
      </c>
      <c r="H670" s="113">
        <v>6.3</v>
      </c>
      <c r="I670" s="113">
        <v>3033</v>
      </c>
      <c r="J670" s="113">
        <v>19012.349999999999</v>
      </c>
      <c r="K670" s="115">
        <v>43480</v>
      </c>
      <c r="L670" s="113">
        <v>12</v>
      </c>
      <c r="M670" s="113" t="s">
        <v>2837</v>
      </c>
      <c r="N670" s="351"/>
    </row>
    <row r="671" spans="1:14">
      <c r="A671" s="113" t="s">
        <v>2992</v>
      </c>
      <c r="B671" s="113" t="s">
        <v>384</v>
      </c>
      <c r="C671" s="113">
        <v>139.9</v>
      </c>
      <c r="D671" s="113">
        <v>139.9</v>
      </c>
      <c r="E671" s="113">
        <v>133.85</v>
      </c>
      <c r="F671" s="113">
        <v>136.85</v>
      </c>
      <c r="G671" s="113">
        <v>137</v>
      </c>
      <c r="H671" s="113">
        <v>137.9</v>
      </c>
      <c r="I671" s="113">
        <v>2763</v>
      </c>
      <c r="J671" s="113">
        <v>378816.45</v>
      </c>
      <c r="K671" s="115">
        <v>43480</v>
      </c>
      <c r="L671" s="113">
        <v>304</v>
      </c>
      <c r="M671" s="113" t="s">
        <v>2993</v>
      </c>
      <c r="N671" s="351"/>
    </row>
    <row r="672" spans="1:14">
      <c r="A672" s="113" t="s">
        <v>94</v>
      </c>
      <c r="B672" s="113" t="s">
        <v>384</v>
      </c>
      <c r="C672" s="113">
        <v>1491</v>
      </c>
      <c r="D672" s="113">
        <v>1504.4</v>
      </c>
      <c r="E672" s="113">
        <v>1486</v>
      </c>
      <c r="F672" s="113">
        <v>1495.2</v>
      </c>
      <c r="G672" s="113">
        <v>1496.7</v>
      </c>
      <c r="H672" s="113">
        <v>1484.05</v>
      </c>
      <c r="I672" s="113">
        <v>1725819</v>
      </c>
      <c r="J672" s="113">
        <v>2581283298.6500001</v>
      </c>
      <c r="K672" s="115">
        <v>43480</v>
      </c>
      <c r="L672" s="113">
        <v>53923</v>
      </c>
      <c r="M672" s="113" t="s">
        <v>946</v>
      </c>
      <c r="N672" s="351"/>
    </row>
    <row r="673" spans="1:14">
      <c r="A673" s="113" t="s">
        <v>947</v>
      </c>
      <c r="B673" s="113" t="s">
        <v>384</v>
      </c>
      <c r="C673" s="113">
        <v>689.95</v>
      </c>
      <c r="D673" s="113">
        <v>707.9</v>
      </c>
      <c r="E673" s="113">
        <v>681.3</v>
      </c>
      <c r="F673" s="113">
        <v>698.75</v>
      </c>
      <c r="G673" s="113">
        <v>707.9</v>
      </c>
      <c r="H673" s="113">
        <v>691.4</v>
      </c>
      <c r="I673" s="113">
        <v>12269</v>
      </c>
      <c r="J673" s="113">
        <v>8490507.4000000004</v>
      </c>
      <c r="K673" s="115">
        <v>43480</v>
      </c>
      <c r="L673" s="113">
        <v>166</v>
      </c>
      <c r="M673" s="113" t="s">
        <v>948</v>
      </c>
      <c r="N673" s="351"/>
    </row>
    <row r="674" spans="1:14">
      <c r="A674" s="113" t="s">
        <v>949</v>
      </c>
      <c r="B674" s="113" t="s">
        <v>384</v>
      </c>
      <c r="C674" s="113">
        <v>43.3</v>
      </c>
      <c r="D674" s="113">
        <v>49</v>
      </c>
      <c r="E674" s="113">
        <v>43.05</v>
      </c>
      <c r="F674" s="113">
        <v>47</v>
      </c>
      <c r="G674" s="113">
        <v>47.25</v>
      </c>
      <c r="H674" s="113">
        <v>42.9</v>
      </c>
      <c r="I674" s="113">
        <v>32188687</v>
      </c>
      <c r="J674" s="113">
        <v>1518333772.4000001</v>
      </c>
      <c r="K674" s="115">
        <v>43480</v>
      </c>
      <c r="L674" s="113">
        <v>81264</v>
      </c>
      <c r="M674" s="113" t="s">
        <v>2195</v>
      </c>
      <c r="N674" s="351"/>
    </row>
    <row r="675" spans="1:14">
      <c r="A675" s="113" t="s">
        <v>1926</v>
      </c>
      <c r="B675" s="113" t="s">
        <v>384</v>
      </c>
      <c r="C675" s="113">
        <v>317.14999999999998</v>
      </c>
      <c r="D675" s="113">
        <v>317.14999999999998</v>
      </c>
      <c r="E675" s="113">
        <v>314.63</v>
      </c>
      <c r="F675" s="113">
        <v>316.58999999999997</v>
      </c>
      <c r="G675" s="113">
        <v>316.58999999999997</v>
      </c>
      <c r="H675" s="113">
        <v>316.25</v>
      </c>
      <c r="I675" s="113">
        <v>142</v>
      </c>
      <c r="J675" s="113">
        <v>44782.8</v>
      </c>
      <c r="K675" s="115">
        <v>43480</v>
      </c>
      <c r="L675" s="113">
        <v>8</v>
      </c>
      <c r="M675" s="113" t="s">
        <v>1927</v>
      </c>
      <c r="N675" s="351"/>
    </row>
    <row r="676" spans="1:14">
      <c r="A676" s="113" t="s">
        <v>190</v>
      </c>
      <c r="B676" s="113" t="s">
        <v>384</v>
      </c>
      <c r="C676" s="113">
        <v>280.14999999999998</v>
      </c>
      <c r="D676" s="113">
        <v>283.75</v>
      </c>
      <c r="E676" s="113">
        <v>277.64999999999998</v>
      </c>
      <c r="F676" s="113">
        <v>279.75</v>
      </c>
      <c r="G676" s="113">
        <v>280</v>
      </c>
      <c r="H676" s="113">
        <v>280.10000000000002</v>
      </c>
      <c r="I676" s="113">
        <v>2487680</v>
      </c>
      <c r="J676" s="113">
        <v>695642156.54999995</v>
      </c>
      <c r="K676" s="115">
        <v>43480</v>
      </c>
      <c r="L676" s="113">
        <v>64634</v>
      </c>
      <c r="M676" s="113" t="s">
        <v>950</v>
      </c>
      <c r="N676" s="351"/>
    </row>
    <row r="677" spans="1:14">
      <c r="A677" s="113" t="s">
        <v>95</v>
      </c>
      <c r="B677" s="113" t="s">
        <v>384</v>
      </c>
      <c r="C677" s="113">
        <v>707.2</v>
      </c>
      <c r="D677" s="113">
        <v>730</v>
      </c>
      <c r="E677" s="113">
        <v>707.2</v>
      </c>
      <c r="F677" s="113">
        <v>726.6</v>
      </c>
      <c r="G677" s="113">
        <v>728.3</v>
      </c>
      <c r="H677" s="113">
        <v>701.9</v>
      </c>
      <c r="I677" s="113">
        <v>19671304</v>
      </c>
      <c r="J677" s="113">
        <v>14193222353.15</v>
      </c>
      <c r="K677" s="115">
        <v>43480</v>
      </c>
      <c r="L677" s="113">
        <v>285205</v>
      </c>
      <c r="M677" s="113" t="s">
        <v>951</v>
      </c>
      <c r="N677" s="351"/>
    </row>
    <row r="678" spans="1:14">
      <c r="A678" s="113" t="s">
        <v>952</v>
      </c>
      <c r="B678" s="113" t="s">
        <v>384</v>
      </c>
      <c r="C678" s="113">
        <v>583</v>
      </c>
      <c r="D678" s="113">
        <v>589.4</v>
      </c>
      <c r="E678" s="113">
        <v>581</v>
      </c>
      <c r="F678" s="113">
        <v>584.9</v>
      </c>
      <c r="G678" s="113">
        <v>582</v>
      </c>
      <c r="H678" s="113">
        <v>582.85</v>
      </c>
      <c r="I678" s="113">
        <v>5126</v>
      </c>
      <c r="J678" s="113">
        <v>3001925.1</v>
      </c>
      <c r="K678" s="115">
        <v>43480</v>
      </c>
      <c r="L678" s="113">
        <v>368</v>
      </c>
      <c r="M678" s="113" t="s">
        <v>953</v>
      </c>
      <c r="N678" s="351"/>
    </row>
    <row r="679" spans="1:14">
      <c r="A679" s="113" t="s">
        <v>955</v>
      </c>
      <c r="B679" s="113" t="s">
        <v>384</v>
      </c>
      <c r="C679" s="113">
        <v>254.25</v>
      </c>
      <c r="D679" s="113">
        <v>255.45</v>
      </c>
      <c r="E679" s="113">
        <v>251</v>
      </c>
      <c r="F679" s="113">
        <v>251.65</v>
      </c>
      <c r="G679" s="113">
        <v>252</v>
      </c>
      <c r="H679" s="113">
        <v>252.35</v>
      </c>
      <c r="I679" s="113">
        <v>227445</v>
      </c>
      <c r="J679" s="113">
        <v>57949011.049999997</v>
      </c>
      <c r="K679" s="115">
        <v>43480</v>
      </c>
      <c r="L679" s="113">
        <v>1096</v>
      </c>
      <c r="M679" s="113" t="s">
        <v>956</v>
      </c>
      <c r="N679" s="351"/>
    </row>
    <row r="680" spans="1:14">
      <c r="A680" s="113" t="s">
        <v>957</v>
      </c>
      <c r="B680" s="113" t="s">
        <v>384</v>
      </c>
      <c r="C680" s="113">
        <v>73.8</v>
      </c>
      <c r="D680" s="113">
        <v>75.099999999999994</v>
      </c>
      <c r="E680" s="113">
        <v>73.05</v>
      </c>
      <c r="F680" s="113">
        <v>74.55</v>
      </c>
      <c r="G680" s="113">
        <v>74.400000000000006</v>
      </c>
      <c r="H680" s="113">
        <v>73.7</v>
      </c>
      <c r="I680" s="113">
        <v>34217</v>
      </c>
      <c r="J680" s="113">
        <v>2529100</v>
      </c>
      <c r="K680" s="115">
        <v>43480</v>
      </c>
      <c r="L680" s="113">
        <v>577</v>
      </c>
      <c r="M680" s="113" t="s">
        <v>958</v>
      </c>
      <c r="N680" s="351"/>
    </row>
    <row r="681" spans="1:14">
      <c r="A681" s="113" t="s">
        <v>959</v>
      </c>
      <c r="B681" s="113" t="s">
        <v>384</v>
      </c>
      <c r="C681" s="113">
        <v>593.35</v>
      </c>
      <c r="D681" s="113">
        <v>601.45000000000005</v>
      </c>
      <c r="E681" s="113">
        <v>591</v>
      </c>
      <c r="F681" s="113">
        <v>593.25</v>
      </c>
      <c r="G681" s="113">
        <v>591</v>
      </c>
      <c r="H681" s="113">
        <v>591.65</v>
      </c>
      <c r="I681" s="113">
        <v>12022</v>
      </c>
      <c r="J681" s="113">
        <v>7176490.9500000002</v>
      </c>
      <c r="K681" s="115">
        <v>43480</v>
      </c>
      <c r="L681" s="113">
        <v>1060</v>
      </c>
      <c r="M681" s="113" t="s">
        <v>960</v>
      </c>
      <c r="N681" s="351"/>
    </row>
    <row r="682" spans="1:14">
      <c r="A682" s="113" t="s">
        <v>3165</v>
      </c>
      <c r="B682" s="113" t="s">
        <v>384</v>
      </c>
      <c r="C682" s="113">
        <v>54</v>
      </c>
      <c r="D682" s="113">
        <v>56.75</v>
      </c>
      <c r="E682" s="113">
        <v>54</v>
      </c>
      <c r="F682" s="113">
        <v>55.65</v>
      </c>
      <c r="G682" s="113">
        <v>55.95</v>
      </c>
      <c r="H682" s="113">
        <v>55.85</v>
      </c>
      <c r="I682" s="113">
        <v>2238</v>
      </c>
      <c r="J682" s="113">
        <v>123009.15</v>
      </c>
      <c r="K682" s="115">
        <v>43480</v>
      </c>
      <c r="L682" s="113">
        <v>49</v>
      </c>
      <c r="M682" s="113" t="s">
        <v>2345</v>
      </c>
      <c r="N682" s="351"/>
    </row>
    <row r="683" spans="1:14">
      <c r="A683" s="113" t="s">
        <v>961</v>
      </c>
      <c r="B683" s="113" t="s">
        <v>384</v>
      </c>
      <c r="C683" s="113">
        <v>216.5</v>
      </c>
      <c r="D683" s="113">
        <v>222</v>
      </c>
      <c r="E683" s="113">
        <v>216.5</v>
      </c>
      <c r="F683" s="113">
        <v>219.35</v>
      </c>
      <c r="G683" s="113">
        <v>219.25</v>
      </c>
      <c r="H683" s="113">
        <v>215.4</v>
      </c>
      <c r="I683" s="113">
        <v>175207</v>
      </c>
      <c r="J683" s="113">
        <v>38542769.5</v>
      </c>
      <c r="K683" s="115">
        <v>43480</v>
      </c>
      <c r="L683" s="113">
        <v>2601</v>
      </c>
      <c r="M683" s="113" t="s">
        <v>962</v>
      </c>
      <c r="N683" s="351"/>
    </row>
    <row r="684" spans="1:14">
      <c r="A684" s="113" t="s">
        <v>2994</v>
      </c>
      <c r="B684" s="113" t="s">
        <v>384</v>
      </c>
      <c r="C684" s="113">
        <v>39.200000000000003</v>
      </c>
      <c r="D684" s="113">
        <v>39.950000000000003</v>
      </c>
      <c r="E684" s="113">
        <v>39.200000000000003</v>
      </c>
      <c r="F684" s="113">
        <v>39.25</v>
      </c>
      <c r="G684" s="113">
        <v>39.25</v>
      </c>
      <c r="H684" s="113">
        <v>39.299999999999997</v>
      </c>
      <c r="I684" s="113">
        <v>3106</v>
      </c>
      <c r="J684" s="113">
        <v>122827</v>
      </c>
      <c r="K684" s="115">
        <v>43480</v>
      </c>
      <c r="L684" s="113">
        <v>25</v>
      </c>
      <c r="M684" s="113" t="s">
        <v>2995</v>
      </c>
      <c r="N684" s="351"/>
    </row>
    <row r="685" spans="1:14">
      <c r="A685" s="113" t="s">
        <v>2996</v>
      </c>
      <c r="B685" s="113" t="s">
        <v>384</v>
      </c>
      <c r="C685" s="113">
        <v>13.6</v>
      </c>
      <c r="D685" s="113">
        <v>14.15</v>
      </c>
      <c r="E685" s="113">
        <v>13.5</v>
      </c>
      <c r="F685" s="113">
        <v>14.15</v>
      </c>
      <c r="G685" s="113">
        <v>14.15</v>
      </c>
      <c r="H685" s="113">
        <v>13.8</v>
      </c>
      <c r="I685" s="113">
        <v>7124</v>
      </c>
      <c r="J685" s="113">
        <v>99026.25</v>
      </c>
      <c r="K685" s="115">
        <v>43480</v>
      </c>
      <c r="L685" s="113">
        <v>32</v>
      </c>
      <c r="M685" s="113" t="s">
        <v>2997</v>
      </c>
      <c r="N685" s="351"/>
    </row>
    <row r="686" spans="1:14">
      <c r="A686" s="113" t="s">
        <v>96</v>
      </c>
      <c r="B686" s="113" t="s">
        <v>384</v>
      </c>
      <c r="C686" s="113">
        <v>14.5</v>
      </c>
      <c r="D686" s="113">
        <v>14.65</v>
      </c>
      <c r="E686" s="113">
        <v>14.4</v>
      </c>
      <c r="F686" s="113">
        <v>14.45</v>
      </c>
      <c r="G686" s="113">
        <v>14.5</v>
      </c>
      <c r="H686" s="113">
        <v>14.5</v>
      </c>
      <c r="I686" s="113">
        <v>303530</v>
      </c>
      <c r="J686" s="113">
        <v>4405922.25</v>
      </c>
      <c r="K686" s="115">
        <v>43480</v>
      </c>
      <c r="L686" s="113">
        <v>584</v>
      </c>
      <c r="M686" s="113" t="s">
        <v>2998</v>
      </c>
      <c r="N686" s="351"/>
    </row>
    <row r="687" spans="1:14">
      <c r="A687" s="113" t="s">
        <v>97</v>
      </c>
      <c r="B687" s="113" t="s">
        <v>384</v>
      </c>
      <c r="C687" s="113">
        <v>132.6</v>
      </c>
      <c r="D687" s="113">
        <v>134.75</v>
      </c>
      <c r="E687" s="113">
        <v>132.55000000000001</v>
      </c>
      <c r="F687" s="113">
        <v>134.55000000000001</v>
      </c>
      <c r="G687" s="113">
        <v>134.44999999999999</v>
      </c>
      <c r="H687" s="113">
        <v>132.30000000000001</v>
      </c>
      <c r="I687" s="113">
        <v>6386411</v>
      </c>
      <c r="J687" s="113">
        <v>854723563.04999995</v>
      </c>
      <c r="K687" s="115">
        <v>43480</v>
      </c>
      <c r="L687" s="113">
        <v>41258</v>
      </c>
      <c r="M687" s="113" t="s">
        <v>2999</v>
      </c>
      <c r="N687" s="351"/>
    </row>
    <row r="688" spans="1:14">
      <c r="A688" s="113" t="s">
        <v>3000</v>
      </c>
      <c r="B688" s="113" t="s">
        <v>384</v>
      </c>
      <c r="C688" s="113">
        <v>193.6</v>
      </c>
      <c r="D688" s="113">
        <v>210.8</v>
      </c>
      <c r="E688" s="113">
        <v>192</v>
      </c>
      <c r="F688" s="113">
        <v>207.35</v>
      </c>
      <c r="G688" s="113">
        <v>208.5</v>
      </c>
      <c r="H688" s="113">
        <v>193.2</v>
      </c>
      <c r="I688" s="113">
        <v>1212692</v>
      </c>
      <c r="J688" s="113">
        <v>248060042.34999999</v>
      </c>
      <c r="K688" s="115">
        <v>43480</v>
      </c>
      <c r="L688" s="113">
        <v>16578</v>
      </c>
      <c r="M688" s="113" t="s">
        <v>3001</v>
      </c>
      <c r="N688" s="351"/>
    </row>
    <row r="689" spans="1:14">
      <c r="A689" s="113" t="s">
        <v>3002</v>
      </c>
      <c r="B689" s="113" t="s">
        <v>384</v>
      </c>
      <c r="C689" s="113">
        <v>444.75</v>
      </c>
      <c r="D689" s="113">
        <v>453.45</v>
      </c>
      <c r="E689" s="113">
        <v>444.75</v>
      </c>
      <c r="F689" s="113">
        <v>448.35</v>
      </c>
      <c r="G689" s="113">
        <v>447.85</v>
      </c>
      <c r="H689" s="113">
        <v>445.05</v>
      </c>
      <c r="I689" s="113">
        <v>28460</v>
      </c>
      <c r="J689" s="113">
        <v>12823833.1</v>
      </c>
      <c r="K689" s="115">
        <v>43480</v>
      </c>
      <c r="L689" s="113">
        <v>1258</v>
      </c>
      <c r="M689" s="113" t="s">
        <v>3003</v>
      </c>
      <c r="N689" s="351"/>
    </row>
    <row r="690" spans="1:14">
      <c r="A690" s="113" t="s">
        <v>199</v>
      </c>
      <c r="B690" s="113" t="s">
        <v>384</v>
      </c>
      <c r="C690" s="113">
        <v>785.05</v>
      </c>
      <c r="D690" s="113">
        <v>789.9</v>
      </c>
      <c r="E690" s="113">
        <v>776</v>
      </c>
      <c r="F690" s="113">
        <v>783.4</v>
      </c>
      <c r="G690" s="113">
        <v>779.05</v>
      </c>
      <c r="H690" s="113">
        <v>785.15</v>
      </c>
      <c r="I690" s="113">
        <v>31116</v>
      </c>
      <c r="J690" s="113">
        <v>24467030.850000001</v>
      </c>
      <c r="K690" s="115">
        <v>43480</v>
      </c>
      <c r="L690" s="113">
        <v>2865</v>
      </c>
      <c r="M690" s="113" t="s">
        <v>3004</v>
      </c>
      <c r="N690" s="351"/>
    </row>
    <row r="691" spans="1:14">
      <c r="A691" s="113" t="s">
        <v>98</v>
      </c>
      <c r="B691" s="113" t="s">
        <v>384</v>
      </c>
      <c r="C691" s="113">
        <v>153</v>
      </c>
      <c r="D691" s="113">
        <v>159.5</v>
      </c>
      <c r="E691" s="113">
        <v>152.35</v>
      </c>
      <c r="F691" s="113">
        <v>157.6</v>
      </c>
      <c r="G691" s="113">
        <v>158.35</v>
      </c>
      <c r="H691" s="113">
        <v>153.1</v>
      </c>
      <c r="I691" s="113">
        <v>953816</v>
      </c>
      <c r="J691" s="113">
        <v>148421741</v>
      </c>
      <c r="K691" s="115">
        <v>43480</v>
      </c>
      <c r="L691" s="113">
        <v>8124</v>
      </c>
      <c r="M691" s="113" t="s">
        <v>963</v>
      </c>
      <c r="N691" s="351"/>
    </row>
    <row r="692" spans="1:14">
      <c r="A692" s="113" t="s">
        <v>3149</v>
      </c>
      <c r="B692" s="113" t="s">
        <v>384</v>
      </c>
      <c r="C692" s="113">
        <v>414</v>
      </c>
      <c r="D692" s="113">
        <v>415.7</v>
      </c>
      <c r="E692" s="113">
        <v>408.2</v>
      </c>
      <c r="F692" s="113">
        <v>410.85</v>
      </c>
      <c r="G692" s="113">
        <v>410.95</v>
      </c>
      <c r="H692" s="113">
        <v>413.25</v>
      </c>
      <c r="I692" s="113">
        <v>58936</v>
      </c>
      <c r="J692" s="113">
        <v>24248344.949999999</v>
      </c>
      <c r="K692" s="115">
        <v>43480</v>
      </c>
      <c r="L692" s="113">
        <v>1807</v>
      </c>
      <c r="M692" s="113" t="s">
        <v>3150</v>
      </c>
      <c r="N692" s="351"/>
    </row>
    <row r="693" spans="1:14">
      <c r="A693" s="113" t="s">
        <v>2567</v>
      </c>
      <c r="B693" s="113" t="s">
        <v>384</v>
      </c>
      <c r="C693" s="113">
        <v>258</v>
      </c>
      <c r="D693" s="113">
        <v>271</v>
      </c>
      <c r="E693" s="113">
        <v>254</v>
      </c>
      <c r="F693" s="113">
        <v>261.60000000000002</v>
      </c>
      <c r="G693" s="113">
        <v>260.7</v>
      </c>
      <c r="H693" s="113">
        <v>278.5</v>
      </c>
      <c r="I693" s="113">
        <v>981307</v>
      </c>
      <c r="J693" s="113">
        <v>259882530.19999999</v>
      </c>
      <c r="K693" s="115">
        <v>43480</v>
      </c>
      <c r="L693" s="113">
        <v>21530</v>
      </c>
      <c r="M693" s="113" t="s">
        <v>2568</v>
      </c>
      <c r="N693" s="351"/>
    </row>
    <row r="694" spans="1:14">
      <c r="A694" s="113" t="s">
        <v>3295</v>
      </c>
      <c r="B694" s="113" t="s">
        <v>384</v>
      </c>
      <c r="C694" s="113">
        <v>165.45</v>
      </c>
      <c r="D694" s="113">
        <v>173.9</v>
      </c>
      <c r="E694" s="113">
        <v>165.4</v>
      </c>
      <c r="F694" s="113">
        <v>169.3</v>
      </c>
      <c r="G694" s="113">
        <v>171.8</v>
      </c>
      <c r="H694" s="113">
        <v>171.85</v>
      </c>
      <c r="I694" s="113">
        <v>3214</v>
      </c>
      <c r="J694" s="113">
        <v>542440.80000000005</v>
      </c>
      <c r="K694" s="115">
        <v>43480</v>
      </c>
      <c r="L694" s="113">
        <v>86</v>
      </c>
      <c r="M694" s="113" t="s">
        <v>3296</v>
      </c>
      <c r="N694" s="351"/>
    </row>
    <row r="695" spans="1:14">
      <c r="A695" s="113" t="s">
        <v>3005</v>
      </c>
      <c r="B695" s="113" t="s">
        <v>3238</v>
      </c>
      <c r="C695" s="113">
        <v>7.75</v>
      </c>
      <c r="D695" s="113">
        <v>7.75</v>
      </c>
      <c r="E695" s="113">
        <v>7.6</v>
      </c>
      <c r="F695" s="113">
        <v>7.65</v>
      </c>
      <c r="G695" s="113">
        <v>7.65</v>
      </c>
      <c r="H695" s="113">
        <v>7.4</v>
      </c>
      <c r="I695" s="113">
        <v>21448</v>
      </c>
      <c r="J695" s="113">
        <v>165646.25</v>
      </c>
      <c r="K695" s="115">
        <v>43480</v>
      </c>
      <c r="L695" s="113">
        <v>54</v>
      </c>
      <c r="M695" s="113" t="s">
        <v>3006</v>
      </c>
      <c r="N695" s="351"/>
    </row>
    <row r="696" spans="1:14">
      <c r="A696" s="113" t="s">
        <v>99</v>
      </c>
      <c r="B696" s="113" t="s">
        <v>384</v>
      </c>
      <c r="C696" s="113">
        <v>295.25</v>
      </c>
      <c r="D696" s="113">
        <v>297.39999999999998</v>
      </c>
      <c r="E696" s="113">
        <v>294</v>
      </c>
      <c r="F696" s="113">
        <v>296.55</v>
      </c>
      <c r="G696" s="113">
        <v>295.95</v>
      </c>
      <c r="H696" s="113">
        <v>294.3</v>
      </c>
      <c r="I696" s="113">
        <v>7213165</v>
      </c>
      <c r="J696" s="113">
        <v>2135986668.45</v>
      </c>
      <c r="K696" s="115">
        <v>43480</v>
      </c>
      <c r="L696" s="113">
        <v>71341</v>
      </c>
      <c r="M696" s="113" t="s">
        <v>3007</v>
      </c>
      <c r="N696" s="351"/>
    </row>
    <row r="697" spans="1:14">
      <c r="A697" s="113" t="s">
        <v>1992</v>
      </c>
      <c r="B697" s="113" t="s">
        <v>384</v>
      </c>
      <c r="C697" s="113">
        <v>312</v>
      </c>
      <c r="D697" s="113">
        <v>319.60000000000002</v>
      </c>
      <c r="E697" s="113">
        <v>310.85000000000002</v>
      </c>
      <c r="F697" s="113">
        <v>311.5</v>
      </c>
      <c r="G697" s="113">
        <v>311.10000000000002</v>
      </c>
      <c r="H697" s="113">
        <v>310.2</v>
      </c>
      <c r="I697" s="113">
        <v>14684</v>
      </c>
      <c r="J697" s="113">
        <v>4603396.55</v>
      </c>
      <c r="K697" s="115">
        <v>43480</v>
      </c>
      <c r="L697" s="113">
        <v>663</v>
      </c>
      <c r="M697" s="113" t="s">
        <v>3008</v>
      </c>
      <c r="N697" s="351"/>
    </row>
    <row r="698" spans="1:14">
      <c r="A698" s="113" t="s">
        <v>964</v>
      </c>
      <c r="B698" s="113" t="s">
        <v>384</v>
      </c>
      <c r="C698" s="113">
        <v>117.5</v>
      </c>
      <c r="D698" s="113">
        <v>120.2</v>
      </c>
      <c r="E698" s="113">
        <v>116.1</v>
      </c>
      <c r="F698" s="113">
        <v>117.05</v>
      </c>
      <c r="G698" s="113">
        <v>116.6</v>
      </c>
      <c r="H698" s="113">
        <v>116.65</v>
      </c>
      <c r="I698" s="113">
        <v>122870</v>
      </c>
      <c r="J698" s="113">
        <v>14589510.699999999</v>
      </c>
      <c r="K698" s="115">
        <v>43480</v>
      </c>
      <c r="L698" s="113">
        <v>1371</v>
      </c>
      <c r="M698" s="113" t="s">
        <v>965</v>
      </c>
      <c r="N698" s="351"/>
    </row>
    <row r="699" spans="1:14">
      <c r="A699" s="113" t="s">
        <v>966</v>
      </c>
      <c r="B699" s="113" t="s">
        <v>384</v>
      </c>
      <c r="C699" s="113">
        <v>91.45</v>
      </c>
      <c r="D699" s="113">
        <v>95.45</v>
      </c>
      <c r="E699" s="113">
        <v>91.1</v>
      </c>
      <c r="F699" s="113">
        <v>94.5</v>
      </c>
      <c r="G699" s="113">
        <v>95</v>
      </c>
      <c r="H699" s="113">
        <v>91.1</v>
      </c>
      <c r="I699" s="113">
        <v>1843118</v>
      </c>
      <c r="J699" s="113">
        <v>173091444.44999999</v>
      </c>
      <c r="K699" s="115">
        <v>43480</v>
      </c>
      <c r="L699" s="113">
        <v>11222</v>
      </c>
      <c r="M699" s="113" t="s">
        <v>967</v>
      </c>
      <c r="N699" s="351"/>
    </row>
    <row r="700" spans="1:14">
      <c r="A700" s="113" t="s">
        <v>3009</v>
      </c>
      <c r="B700" s="113" t="s">
        <v>384</v>
      </c>
      <c r="C700" s="113">
        <v>6.55</v>
      </c>
      <c r="D700" s="113">
        <v>6.9</v>
      </c>
      <c r="E700" s="113">
        <v>6.55</v>
      </c>
      <c r="F700" s="113">
        <v>6.7</v>
      </c>
      <c r="G700" s="113">
        <v>6.75</v>
      </c>
      <c r="H700" s="113">
        <v>6.6</v>
      </c>
      <c r="I700" s="113">
        <v>355078</v>
      </c>
      <c r="J700" s="113">
        <v>2405845.7999999998</v>
      </c>
      <c r="K700" s="115">
        <v>43480</v>
      </c>
      <c r="L700" s="113">
        <v>474</v>
      </c>
      <c r="M700" s="113" t="s">
        <v>3010</v>
      </c>
      <c r="N700" s="351"/>
    </row>
    <row r="701" spans="1:14">
      <c r="A701" s="113" t="s">
        <v>968</v>
      </c>
      <c r="B701" s="113" t="s">
        <v>384</v>
      </c>
      <c r="C701" s="113">
        <v>126</v>
      </c>
      <c r="D701" s="113">
        <v>131.94999999999999</v>
      </c>
      <c r="E701" s="113">
        <v>125.55</v>
      </c>
      <c r="F701" s="113">
        <v>127.05</v>
      </c>
      <c r="G701" s="113">
        <v>126.15</v>
      </c>
      <c r="H701" s="113">
        <v>125.4</v>
      </c>
      <c r="I701" s="113">
        <v>84</v>
      </c>
      <c r="J701" s="113">
        <v>10612.55</v>
      </c>
      <c r="K701" s="115">
        <v>43480</v>
      </c>
      <c r="L701" s="113">
        <v>19</v>
      </c>
      <c r="M701" s="113" t="s">
        <v>969</v>
      </c>
      <c r="N701" s="351"/>
    </row>
    <row r="702" spans="1:14">
      <c r="A702" s="113" t="s">
        <v>2441</v>
      </c>
      <c r="B702" s="113" t="s">
        <v>384</v>
      </c>
      <c r="C702" s="113">
        <v>1</v>
      </c>
      <c r="D702" s="113">
        <v>1</v>
      </c>
      <c r="E702" s="113">
        <v>0.95</v>
      </c>
      <c r="F702" s="113">
        <v>1</v>
      </c>
      <c r="G702" s="113">
        <v>1</v>
      </c>
      <c r="H702" s="113">
        <v>0.95</v>
      </c>
      <c r="I702" s="113">
        <v>458394</v>
      </c>
      <c r="J702" s="113">
        <v>440867.3</v>
      </c>
      <c r="K702" s="115">
        <v>43480</v>
      </c>
      <c r="L702" s="113">
        <v>135</v>
      </c>
      <c r="M702" s="113" t="s">
        <v>2442</v>
      </c>
      <c r="N702" s="351"/>
    </row>
    <row r="703" spans="1:14">
      <c r="A703" s="113" t="s">
        <v>3212</v>
      </c>
      <c r="B703" s="113" t="s">
        <v>384</v>
      </c>
      <c r="C703" s="113">
        <v>2950</v>
      </c>
      <c r="D703" s="113">
        <v>2950</v>
      </c>
      <c r="E703" s="113">
        <v>2950</v>
      </c>
      <c r="F703" s="113">
        <v>2950</v>
      </c>
      <c r="G703" s="113">
        <v>2950</v>
      </c>
      <c r="H703" s="113">
        <v>2950</v>
      </c>
      <c r="I703" s="113">
        <v>17</v>
      </c>
      <c r="J703" s="113">
        <v>50150</v>
      </c>
      <c r="K703" s="115">
        <v>43480</v>
      </c>
      <c r="L703" s="113">
        <v>1</v>
      </c>
      <c r="M703" s="113" t="s">
        <v>3213</v>
      </c>
      <c r="N703" s="351"/>
    </row>
    <row r="704" spans="1:14">
      <c r="A704" s="113" t="s">
        <v>3579</v>
      </c>
      <c r="B704" s="113" t="s">
        <v>384</v>
      </c>
      <c r="C704" s="113">
        <v>1134</v>
      </c>
      <c r="D704" s="113">
        <v>1134</v>
      </c>
      <c r="E704" s="113">
        <v>1134</v>
      </c>
      <c r="F704" s="113">
        <v>1134</v>
      </c>
      <c r="G704" s="113">
        <v>1134</v>
      </c>
      <c r="H704" s="113">
        <v>1128</v>
      </c>
      <c r="I704" s="113">
        <v>67</v>
      </c>
      <c r="J704" s="113">
        <v>75978</v>
      </c>
      <c r="K704" s="115">
        <v>43480</v>
      </c>
      <c r="L704" s="113">
        <v>3</v>
      </c>
      <c r="M704" s="113" t="s">
        <v>3580</v>
      </c>
      <c r="N704" s="351"/>
    </row>
    <row r="705" spans="1:14">
      <c r="A705" s="113" t="s">
        <v>2305</v>
      </c>
      <c r="B705" s="113" t="s">
        <v>384</v>
      </c>
      <c r="C705" s="113">
        <v>68.75</v>
      </c>
      <c r="D705" s="113">
        <v>68.900000000000006</v>
      </c>
      <c r="E705" s="113">
        <v>66.55</v>
      </c>
      <c r="F705" s="113">
        <v>66.900000000000006</v>
      </c>
      <c r="G705" s="113">
        <v>66.55</v>
      </c>
      <c r="H705" s="113">
        <v>68</v>
      </c>
      <c r="I705" s="113">
        <v>13486</v>
      </c>
      <c r="J705" s="113">
        <v>914205.2</v>
      </c>
      <c r="K705" s="115">
        <v>43480</v>
      </c>
      <c r="L705" s="113">
        <v>320</v>
      </c>
      <c r="M705" s="113" t="s">
        <v>2306</v>
      </c>
      <c r="N705" s="351"/>
    </row>
    <row r="706" spans="1:14">
      <c r="A706" s="113" t="s">
        <v>200</v>
      </c>
      <c r="B706" s="113" t="s">
        <v>384</v>
      </c>
      <c r="C706" s="113">
        <v>37.799999999999997</v>
      </c>
      <c r="D706" s="113">
        <v>42.3</v>
      </c>
      <c r="E706" s="113">
        <v>37.700000000000003</v>
      </c>
      <c r="F706" s="113">
        <v>39.25</v>
      </c>
      <c r="G706" s="113">
        <v>39.35</v>
      </c>
      <c r="H706" s="113">
        <v>37.299999999999997</v>
      </c>
      <c r="I706" s="113">
        <v>8086883</v>
      </c>
      <c r="J706" s="113">
        <v>325223212.64999998</v>
      </c>
      <c r="K706" s="115">
        <v>43480</v>
      </c>
      <c r="L706" s="113">
        <v>37431</v>
      </c>
      <c r="M706" s="113" t="s">
        <v>970</v>
      </c>
      <c r="N706" s="351"/>
    </row>
    <row r="707" spans="1:14">
      <c r="A707" s="113" t="s">
        <v>971</v>
      </c>
      <c r="B707" s="113" t="s">
        <v>384</v>
      </c>
      <c r="C707" s="113">
        <v>114.35</v>
      </c>
      <c r="D707" s="113">
        <v>114.35</v>
      </c>
      <c r="E707" s="113">
        <v>112.55</v>
      </c>
      <c r="F707" s="113">
        <v>113.05</v>
      </c>
      <c r="G707" s="113">
        <v>112.7</v>
      </c>
      <c r="H707" s="113">
        <v>112.9</v>
      </c>
      <c r="I707" s="113">
        <v>37240</v>
      </c>
      <c r="J707" s="113">
        <v>4223250.8</v>
      </c>
      <c r="K707" s="115">
        <v>43480</v>
      </c>
      <c r="L707" s="113">
        <v>755</v>
      </c>
      <c r="M707" s="113" t="s">
        <v>972</v>
      </c>
      <c r="N707" s="351"/>
    </row>
    <row r="708" spans="1:14">
      <c r="A708" s="113" t="s">
        <v>973</v>
      </c>
      <c r="B708" s="113" t="s">
        <v>384</v>
      </c>
      <c r="C708" s="113">
        <v>31.45</v>
      </c>
      <c r="D708" s="113">
        <v>31.5</v>
      </c>
      <c r="E708" s="113">
        <v>30.35</v>
      </c>
      <c r="F708" s="113">
        <v>30.95</v>
      </c>
      <c r="G708" s="113">
        <v>30.95</v>
      </c>
      <c r="H708" s="113">
        <v>31</v>
      </c>
      <c r="I708" s="113">
        <v>1332</v>
      </c>
      <c r="J708" s="113">
        <v>40885.800000000003</v>
      </c>
      <c r="K708" s="115">
        <v>43480</v>
      </c>
      <c r="L708" s="113">
        <v>72</v>
      </c>
      <c r="M708" s="113" t="s">
        <v>974</v>
      </c>
      <c r="N708" s="351"/>
    </row>
    <row r="709" spans="1:14">
      <c r="A709" s="113" t="s">
        <v>3297</v>
      </c>
      <c r="B709" s="113" t="s">
        <v>384</v>
      </c>
      <c r="C709" s="113">
        <v>17.95</v>
      </c>
      <c r="D709" s="113">
        <v>18</v>
      </c>
      <c r="E709" s="113">
        <v>17.55</v>
      </c>
      <c r="F709" s="113">
        <v>17.95</v>
      </c>
      <c r="G709" s="113">
        <v>18</v>
      </c>
      <c r="H709" s="113">
        <v>17.95</v>
      </c>
      <c r="I709" s="113">
        <v>4096</v>
      </c>
      <c r="J709" s="113">
        <v>73372.850000000006</v>
      </c>
      <c r="K709" s="115">
        <v>43480</v>
      </c>
      <c r="L709" s="113">
        <v>26</v>
      </c>
      <c r="M709" s="113" t="s">
        <v>3298</v>
      </c>
      <c r="N709" s="351"/>
    </row>
    <row r="710" spans="1:14">
      <c r="A710" s="113" t="s">
        <v>975</v>
      </c>
      <c r="B710" s="113" t="s">
        <v>384</v>
      </c>
      <c r="C710" s="113">
        <v>109.6</v>
      </c>
      <c r="D710" s="113">
        <v>117.85</v>
      </c>
      <c r="E710" s="113">
        <v>109.1</v>
      </c>
      <c r="F710" s="113">
        <v>113</v>
      </c>
      <c r="G710" s="113">
        <v>112.6</v>
      </c>
      <c r="H710" s="113">
        <v>108.9</v>
      </c>
      <c r="I710" s="113">
        <v>2072111</v>
      </c>
      <c r="J710" s="113">
        <v>235785250.59999999</v>
      </c>
      <c r="K710" s="115">
        <v>43480</v>
      </c>
      <c r="L710" s="113">
        <v>15218</v>
      </c>
      <c r="M710" s="113" t="s">
        <v>976</v>
      </c>
      <c r="N710" s="351"/>
    </row>
    <row r="711" spans="1:14">
      <c r="A711" s="113" t="s">
        <v>3689</v>
      </c>
      <c r="B711" s="113" t="s">
        <v>3238</v>
      </c>
      <c r="C711" s="113">
        <v>2.4</v>
      </c>
      <c r="D711" s="113">
        <v>2.4</v>
      </c>
      <c r="E711" s="113">
        <v>2.4</v>
      </c>
      <c r="F711" s="113">
        <v>2.4</v>
      </c>
      <c r="G711" s="113">
        <v>2.4</v>
      </c>
      <c r="H711" s="113">
        <v>2.4</v>
      </c>
      <c r="I711" s="113">
        <v>25</v>
      </c>
      <c r="J711" s="113">
        <v>60</v>
      </c>
      <c r="K711" s="115">
        <v>43480</v>
      </c>
      <c r="L711" s="113">
        <v>2</v>
      </c>
      <c r="M711" s="113" t="s">
        <v>3690</v>
      </c>
      <c r="N711" s="351"/>
    </row>
    <row r="712" spans="1:14">
      <c r="A712" s="113" t="s">
        <v>3299</v>
      </c>
      <c r="B712" s="113" t="s">
        <v>3238</v>
      </c>
      <c r="C712" s="113">
        <v>5.5</v>
      </c>
      <c r="D712" s="113">
        <v>5.85</v>
      </c>
      <c r="E712" s="113">
        <v>5.35</v>
      </c>
      <c r="F712" s="113">
        <v>5.85</v>
      </c>
      <c r="G712" s="113">
        <v>5.85</v>
      </c>
      <c r="H712" s="113">
        <v>5.6</v>
      </c>
      <c r="I712" s="113">
        <v>1580</v>
      </c>
      <c r="J712" s="113">
        <v>8660.5</v>
      </c>
      <c r="K712" s="115">
        <v>43480</v>
      </c>
      <c r="L712" s="113">
        <v>7</v>
      </c>
      <c r="M712" s="113" t="s">
        <v>3300</v>
      </c>
      <c r="N712" s="351"/>
    </row>
    <row r="713" spans="1:14">
      <c r="A713" s="113" t="s">
        <v>977</v>
      </c>
      <c r="B713" s="113" t="s">
        <v>384</v>
      </c>
      <c r="C713" s="113">
        <v>63</v>
      </c>
      <c r="D713" s="113">
        <v>63</v>
      </c>
      <c r="E713" s="113">
        <v>61.8</v>
      </c>
      <c r="F713" s="113">
        <v>62</v>
      </c>
      <c r="G713" s="113">
        <v>62</v>
      </c>
      <c r="H713" s="113">
        <v>62.1</v>
      </c>
      <c r="I713" s="113">
        <v>419674</v>
      </c>
      <c r="J713" s="113">
        <v>26117663.699999999</v>
      </c>
      <c r="K713" s="115">
        <v>43480</v>
      </c>
      <c r="L713" s="113">
        <v>3035</v>
      </c>
      <c r="M713" s="113" t="s">
        <v>2223</v>
      </c>
      <c r="N713" s="351"/>
    </row>
    <row r="714" spans="1:14">
      <c r="A714" s="113" t="s">
        <v>978</v>
      </c>
      <c r="B714" s="113" t="s">
        <v>384</v>
      </c>
      <c r="C714" s="113">
        <v>220.05</v>
      </c>
      <c r="D714" s="113">
        <v>223.25</v>
      </c>
      <c r="E714" s="113">
        <v>218.95</v>
      </c>
      <c r="F714" s="113">
        <v>220.15</v>
      </c>
      <c r="G714" s="113">
        <v>221.8</v>
      </c>
      <c r="H714" s="113">
        <v>219.2</v>
      </c>
      <c r="I714" s="113">
        <v>4798</v>
      </c>
      <c r="J714" s="113">
        <v>1060282.75</v>
      </c>
      <c r="K714" s="115">
        <v>43480</v>
      </c>
      <c r="L714" s="113">
        <v>441</v>
      </c>
      <c r="M714" s="113" t="s">
        <v>979</v>
      </c>
      <c r="N714" s="351"/>
    </row>
    <row r="715" spans="1:14">
      <c r="A715" s="113" t="s">
        <v>980</v>
      </c>
      <c r="B715" s="113" t="s">
        <v>384</v>
      </c>
      <c r="C715" s="113">
        <v>303.05</v>
      </c>
      <c r="D715" s="113">
        <v>307.5</v>
      </c>
      <c r="E715" s="113">
        <v>300</v>
      </c>
      <c r="F715" s="113">
        <v>302.35000000000002</v>
      </c>
      <c r="G715" s="113">
        <v>301.5</v>
      </c>
      <c r="H715" s="113">
        <v>303.2</v>
      </c>
      <c r="I715" s="113">
        <v>20885</v>
      </c>
      <c r="J715" s="113">
        <v>6324766.9000000004</v>
      </c>
      <c r="K715" s="115">
        <v>43480</v>
      </c>
      <c r="L715" s="113">
        <v>1061</v>
      </c>
      <c r="M715" s="113" t="s">
        <v>981</v>
      </c>
      <c r="N715" s="351"/>
    </row>
    <row r="716" spans="1:14">
      <c r="A716" s="113" t="s">
        <v>2443</v>
      </c>
      <c r="B716" s="113" t="s">
        <v>3238</v>
      </c>
      <c r="C716" s="113">
        <v>5.85</v>
      </c>
      <c r="D716" s="113">
        <v>6.05</v>
      </c>
      <c r="E716" s="113">
        <v>5.7</v>
      </c>
      <c r="F716" s="113">
        <v>5.75</v>
      </c>
      <c r="G716" s="113">
        <v>5.7</v>
      </c>
      <c r="H716" s="113">
        <v>5.85</v>
      </c>
      <c r="I716" s="113">
        <v>11636</v>
      </c>
      <c r="J716" s="113">
        <v>67667.600000000006</v>
      </c>
      <c r="K716" s="115">
        <v>43480</v>
      </c>
      <c r="L716" s="113">
        <v>27</v>
      </c>
      <c r="M716" s="113" t="s">
        <v>2444</v>
      </c>
      <c r="N716" s="351"/>
    </row>
    <row r="717" spans="1:14">
      <c r="A717" s="113" t="s">
        <v>2445</v>
      </c>
      <c r="B717" s="113" t="s">
        <v>384</v>
      </c>
      <c r="C717" s="113">
        <v>84.3</v>
      </c>
      <c r="D717" s="113">
        <v>84.3</v>
      </c>
      <c r="E717" s="113">
        <v>83.65</v>
      </c>
      <c r="F717" s="113">
        <v>83.85</v>
      </c>
      <c r="G717" s="113">
        <v>83.7</v>
      </c>
      <c r="H717" s="113">
        <v>83.85</v>
      </c>
      <c r="I717" s="113">
        <v>41977</v>
      </c>
      <c r="J717" s="113">
        <v>3523179.6</v>
      </c>
      <c r="K717" s="115">
        <v>43480</v>
      </c>
      <c r="L717" s="113">
        <v>501</v>
      </c>
      <c r="M717" s="113" t="s">
        <v>2446</v>
      </c>
      <c r="N717" s="351"/>
    </row>
    <row r="718" spans="1:14">
      <c r="A718" s="113" t="s">
        <v>982</v>
      </c>
      <c r="B718" s="113" t="s">
        <v>384</v>
      </c>
      <c r="C718" s="113">
        <v>301.3</v>
      </c>
      <c r="D718" s="113">
        <v>327.85</v>
      </c>
      <c r="E718" s="113">
        <v>301.3</v>
      </c>
      <c r="F718" s="113">
        <v>315.75</v>
      </c>
      <c r="G718" s="113">
        <v>316</v>
      </c>
      <c r="H718" s="113">
        <v>301.3</v>
      </c>
      <c r="I718" s="113">
        <v>232571</v>
      </c>
      <c r="J718" s="113">
        <v>73841972.349999994</v>
      </c>
      <c r="K718" s="115">
        <v>43480</v>
      </c>
      <c r="L718" s="113">
        <v>5961</v>
      </c>
      <c r="M718" s="113" t="s">
        <v>983</v>
      </c>
      <c r="N718" s="351"/>
    </row>
    <row r="719" spans="1:14">
      <c r="A719" s="113" t="s">
        <v>2640</v>
      </c>
      <c r="B719" s="113" t="s">
        <v>384</v>
      </c>
      <c r="C719" s="113">
        <v>21.65</v>
      </c>
      <c r="D719" s="113">
        <v>21.8</v>
      </c>
      <c r="E719" s="113">
        <v>21</v>
      </c>
      <c r="F719" s="113">
        <v>21.15</v>
      </c>
      <c r="G719" s="113">
        <v>21</v>
      </c>
      <c r="H719" s="113">
        <v>21.65</v>
      </c>
      <c r="I719" s="113">
        <v>83695</v>
      </c>
      <c r="J719" s="113">
        <v>1796368.9</v>
      </c>
      <c r="K719" s="115">
        <v>43480</v>
      </c>
      <c r="L719" s="113">
        <v>319</v>
      </c>
      <c r="M719" s="113" t="s">
        <v>2692</v>
      </c>
      <c r="N719" s="351"/>
    </row>
    <row r="720" spans="1:14">
      <c r="A720" s="113" t="s">
        <v>984</v>
      </c>
      <c r="B720" s="113" t="s">
        <v>384</v>
      </c>
      <c r="C720" s="113">
        <v>286.2</v>
      </c>
      <c r="D720" s="113">
        <v>295</v>
      </c>
      <c r="E720" s="113">
        <v>285.10000000000002</v>
      </c>
      <c r="F720" s="113">
        <v>291.3</v>
      </c>
      <c r="G720" s="113">
        <v>292.95</v>
      </c>
      <c r="H720" s="113">
        <v>285.85000000000002</v>
      </c>
      <c r="I720" s="113">
        <v>10563</v>
      </c>
      <c r="J720" s="113">
        <v>3081598.5</v>
      </c>
      <c r="K720" s="115">
        <v>43480</v>
      </c>
      <c r="L720" s="113">
        <v>439</v>
      </c>
      <c r="M720" s="113" t="s">
        <v>985</v>
      </c>
      <c r="N720" s="351"/>
    </row>
    <row r="721" spans="1:14">
      <c r="A721" s="113" t="s">
        <v>1898</v>
      </c>
      <c r="B721" s="113" t="s">
        <v>384</v>
      </c>
      <c r="C721" s="113">
        <v>1790</v>
      </c>
      <c r="D721" s="113">
        <v>1790.95</v>
      </c>
      <c r="E721" s="113">
        <v>1758.95</v>
      </c>
      <c r="F721" s="113">
        <v>1785.2</v>
      </c>
      <c r="G721" s="113">
        <v>1789.9</v>
      </c>
      <c r="H721" s="113">
        <v>1750.1</v>
      </c>
      <c r="I721" s="113">
        <v>1440</v>
      </c>
      <c r="J721" s="113">
        <v>2562711.5499999998</v>
      </c>
      <c r="K721" s="115">
        <v>43480</v>
      </c>
      <c r="L721" s="113">
        <v>419</v>
      </c>
      <c r="M721" s="113" t="s">
        <v>890</v>
      </c>
      <c r="N721" s="351"/>
    </row>
    <row r="722" spans="1:14">
      <c r="A722" s="113" t="s">
        <v>340</v>
      </c>
      <c r="B722" s="113" t="s">
        <v>384</v>
      </c>
      <c r="C722" s="113">
        <v>298.2</v>
      </c>
      <c r="D722" s="113">
        <v>313.5</v>
      </c>
      <c r="E722" s="113">
        <v>288.35000000000002</v>
      </c>
      <c r="F722" s="113">
        <v>293.7</v>
      </c>
      <c r="G722" s="113">
        <v>292.5</v>
      </c>
      <c r="H722" s="113">
        <v>294.45</v>
      </c>
      <c r="I722" s="113">
        <v>42059814</v>
      </c>
      <c r="J722" s="113">
        <v>12643382363.1</v>
      </c>
      <c r="K722" s="115">
        <v>43480</v>
      </c>
      <c r="L722" s="113">
        <v>386791</v>
      </c>
      <c r="M722" s="113" t="s">
        <v>986</v>
      </c>
      <c r="N722" s="351"/>
    </row>
    <row r="723" spans="1:14">
      <c r="A723" s="113" t="s">
        <v>2080</v>
      </c>
      <c r="B723" s="113" t="s">
        <v>384</v>
      </c>
      <c r="C723" s="113">
        <v>31.25</v>
      </c>
      <c r="D723" s="113">
        <v>31.5</v>
      </c>
      <c r="E723" s="113">
        <v>30.5</v>
      </c>
      <c r="F723" s="113">
        <v>30.9</v>
      </c>
      <c r="G723" s="113">
        <v>30.7</v>
      </c>
      <c r="H723" s="113">
        <v>30.75</v>
      </c>
      <c r="I723" s="113">
        <v>35561</v>
      </c>
      <c r="J723" s="113">
        <v>1098599.3500000001</v>
      </c>
      <c r="K723" s="115">
        <v>43480</v>
      </c>
      <c r="L723" s="113">
        <v>307</v>
      </c>
      <c r="M723" s="113" t="s">
        <v>2081</v>
      </c>
      <c r="N723" s="351"/>
    </row>
    <row r="724" spans="1:14">
      <c r="A724" s="113" t="s">
        <v>3301</v>
      </c>
      <c r="B724" s="113" t="s">
        <v>3238</v>
      </c>
      <c r="C724" s="113">
        <v>0.4</v>
      </c>
      <c r="D724" s="113">
        <v>0.45</v>
      </c>
      <c r="E724" s="113">
        <v>0.4</v>
      </c>
      <c r="F724" s="113">
        <v>0.4</v>
      </c>
      <c r="G724" s="113">
        <v>0.4</v>
      </c>
      <c r="H724" s="113">
        <v>0.4</v>
      </c>
      <c r="I724" s="113">
        <v>420</v>
      </c>
      <c r="J724" s="113">
        <v>168.2</v>
      </c>
      <c r="K724" s="115">
        <v>43480</v>
      </c>
      <c r="L724" s="113">
        <v>5</v>
      </c>
      <c r="M724" s="113" t="s">
        <v>3302</v>
      </c>
      <c r="N724" s="351"/>
    </row>
    <row r="725" spans="1:14">
      <c r="A725" s="113" t="s">
        <v>3011</v>
      </c>
      <c r="B725" s="113" t="s">
        <v>384</v>
      </c>
      <c r="C725" s="113">
        <v>31.75</v>
      </c>
      <c r="D725" s="113">
        <v>31.75</v>
      </c>
      <c r="E725" s="113">
        <v>30.35</v>
      </c>
      <c r="F725" s="113">
        <v>30.7</v>
      </c>
      <c r="G725" s="113">
        <v>31</v>
      </c>
      <c r="H725" s="113">
        <v>30.35</v>
      </c>
      <c r="I725" s="113">
        <v>2215</v>
      </c>
      <c r="J725" s="113">
        <v>67935.600000000006</v>
      </c>
      <c r="K725" s="115">
        <v>43480</v>
      </c>
      <c r="L725" s="113">
        <v>44</v>
      </c>
      <c r="M725" s="113" t="s">
        <v>3012</v>
      </c>
      <c r="N725" s="351"/>
    </row>
    <row r="726" spans="1:14">
      <c r="A726" s="113" t="s">
        <v>987</v>
      </c>
      <c r="B726" s="113" t="s">
        <v>384</v>
      </c>
      <c r="C726" s="113">
        <v>243</v>
      </c>
      <c r="D726" s="113">
        <v>248</v>
      </c>
      <c r="E726" s="113">
        <v>242.5</v>
      </c>
      <c r="F726" s="113">
        <v>244.65</v>
      </c>
      <c r="G726" s="113">
        <v>244</v>
      </c>
      <c r="H726" s="113">
        <v>243.15</v>
      </c>
      <c r="I726" s="113">
        <v>15877</v>
      </c>
      <c r="J726" s="113">
        <v>3891472.45</v>
      </c>
      <c r="K726" s="115">
        <v>43480</v>
      </c>
      <c r="L726" s="113">
        <v>700</v>
      </c>
      <c r="M726" s="113" t="s">
        <v>3013</v>
      </c>
      <c r="N726" s="351"/>
    </row>
    <row r="727" spans="1:14">
      <c r="A727" s="113" t="s">
        <v>1897</v>
      </c>
      <c r="B727" s="113" t="s">
        <v>384</v>
      </c>
      <c r="C727" s="113">
        <v>80.099999999999994</v>
      </c>
      <c r="D727" s="113">
        <v>82.1</v>
      </c>
      <c r="E727" s="113">
        <v>79.7</v>
      </c>
      <c r="F727" s="113">
        <v>81.349999999999994</v>
      </c>
      <c r="G727" s="113">
        <v>81.599999999999994</v>
      </c>
      <c r="H727" s="113">
        <v>79.650000000000006</v>
      </c>
      <c r="I727" s="113">
        <v>568205</v>
      </c>
      <c r="J727" s="113">
        <v>46092534.100000001</v>
      </c>
      <c r="K727" s="115">
        <v>43480</v>
      </c>
      <c r="L727" s="113">
        <v>5412</v>
      </c>
      <c r="M727" s="113" t="s">
        <v>3014</v>
      </c>
      <c r="N727" s="351"/>
    </row>
    <row r="728" spans="1:14">
      <c r="A728" s="113" t="s">
        <v>100</v>
      </c>
      <c r="B728" s="113" t="s">
        <v>384</v>
      </c>
      <c r="C728" s="113">
        <v>144.94999999999999</v>
      </c>
      <c r="D728" s="113">
        <v>147.4</v>
      </c>
      <c r="E728" s="113">
        <v>143</v>
      </c>
      <c r="F728" s="113">
        <v>146.9</v>
      </c>
      <c r="G728" s="113">
        <v>146.75</v>
      </c>
      <c r="H728" s="113">
        <v>144</v>
      </c>
      <c r="I728" s="113">
        <v>12155311</v>
      </c>
      <c r="J728" s="113">
        <v>1767350363.75</v>
      </c>
      <c r="K728" s="115">
        <v>43480</v>
      </c>
      <c r="L728" s="113">
        <v>56493</v>
      </c>
      <c r="M728" s="113" t="s">
        <v>3015</v>
      </c>
      <c r="N728" s="351"/>
    </row>
    <row r="729" spans="1:14">
      <c r="A729" s="113" t="s">
        <v>3016</v>
      </c>
      <c r="B729" s="113" t="s">
        <v>384</v>
      </c>
      <c r="C729" s="113">
        <v>5.55</v>
      </c>
      <c r="D729" s="113">
        <v>5.8</v>
      </c>
      <c r="E729" s="113">
        <v>5.3</v>
      </c>
      <c r="F729" s="113">
        <v>5.3</v>
      </c>
      <c r="G729" s="113">
        <v>5.3</v>
      </c>
      <c r="H729" s="113">
        <v>5.55</v>
      </c>
      <c r="I729" s="113">
        <v>9413</v>
      </c>
      <c r="J729" s="113">
        <v>50113.15</v>
      </c>
      <c r="K729" s="115">
        <v>43480</v>
      </c>
      <c r="L729" s="113">
        <v>45</v>
      </c>
      <c r="M729" s="113" t="s">
        <v>3017</v>
      </c>
      <c r="N729" s="351"/>
    </row>
    <row r="730" spans="1:14">
      <c r="A730" s="113" t="s">
        <v>3018</v>
      </c>
      <c r="B730" s="113" t="s">
        <v>384</v>
      </c>
      <c r="C730" s="113">
        <v>113.7</v>
      </c>
      <c r="D730" s="113">
        <v>115.05</v>
      </c>
      <c r="E730" s="113">
        <v>112.1</v>
      </c>
      <c r="F730" s="113">
        <v>113.55</v>
      </c>
      <c r="G730" s="113">
        <v>114.3</v>
      </c>
      <c r="H730" s="113">
        <v>113</v>
      </c>
      <c r="I730" s="113">
        <v>13170</v>
      </c>
      <c r="J730" s="113">
        <v>1500370.05</v>
      </c>
      <c r="K730" s="115">
        <v>43480</v>
      </c>
      <c r="L730" s="113">
        <v>220</v>
      </c>
      <c r="M730" s="113" t="s">
        <v>3019</v>
      </c>
      <c r="N730" s="351"/>
    </row>
    <row r="731" spans="1:14">
      <c r="A731" s="113" t="s">
        <v>3020</v>
      </c>
      <c r="B731" s="113" t="s">
        <v>384</v>
      </c>
      <c r="C731" s="113">
        <v>71.45</v>
      </c>
      <c r="D731" s="113">
        <v>77.3</v>
      </c>
      <c r="E731" s="113">
        <v>71.25</v>
      </c>
      <c r="F731" s="113">
        <v>72.95</v>
      </c>
      <c r="G731" s="113">
        <v>73.400000000000006</v>
      </c>
      <c r="H731" s="113">
        <v>71.150000000000006</v>
      </c>
      <c r="I731" s="113">
        <v>455352</v>
      </c>
      <c r="J731" s="113">
        <v>33511469.050000001</v>
      </c>
      <c r="K731" s="115">
        <v>43480</v>
      </c>
      <c r="L731" s="113">
        <v>4349</v>
      </c>
      <c r="M731" s="113" t="s">
        <v>3188</v>
      </c>
      <c r="N731" s="351"/>
    </row>
    <row r="732" spans="1:14">
      <c r="A732" s="113" t="s">
        <v>988</v>
      </c>
      <c r="B732" s="113" t="s">
        <v>384</v>
      </c>
      <c r="C732" s="113">
        <v>47.05</v>
      </c>
      <c r="D732" s="113">
        <v>47.7</v>
      </c>
      <c r="E732" s="113">
        <v>47</v>
      </c>
      <c r="F732" s="113">
        <v>47.45</v>
      </c>
      <c r="G732" s="113">
        <v>47.35</v>
      </c>
      <c r="H732" s="113">
        <v>47.05</v>
      </c>
      <c r="I732" s="113">
        <v>39597</v>
      </c>
      <c r="J732" s="113">
        <v>1876463.75</v>
      </c>
      <c r="K732" s="115">
        <v>43480</v>
      </c>
      <c r="L732" s="113">
        <v>269</v>
      </c>
      <c r="M732" s="113" t="s">
        <v>989</v>
      </c>
      <c r="N732" s="351"/>
    </row>
    <row r="733" spans="1:14">
      <c r="A733" s="113" t="s">
        <v>101</v>
      </c>
      <c r="B733" s="113" t="s">
        <v>384</v>
      </c>
      <c r="C733" s="113">
        <v>64.599999999999994</v>
      </c>
      <c r="D733" s="113">
        <v>66.05</v>
      </c>
      <c r="E733" s="113">
        <v>64.05</v>
      </c>
      <c r="F733" s="113">
        <v>65.900000000000006</v>
      </c>
      <c r="G733" s="113">
        <v>65.849999999999994</v>
      </c>
      <c r="H733" s="113">
        <v>64.349999999999994</v>
      </c>
      <c r="I733" s="113">
        <v>2976173</v>
      </c>
      <c r="J733" s="113">
        <v>194893858.59999999</v>
      </c>
      <c r="K733" s="115">
        <v>43480</v>
      </c>
      <c r="L733" s="113">
        <v>13178</v>
      </c>
      <c r="M733" s="113" t="s">
        <v>990</v>
      </c>
      <c r="N733" s="351"/>
    </row>
    <row r="734" spans="1:14">
      <c r="A734" s="113" t="s">
        <v>3303</v>
      </c>
      <c r="B734" s="113" t="s">
        <v>3238</v>
      </c>
      <c r="C734" s="113">
        <v>17</v>
      </c>
      <c r="D734" s="113">
        <v>17.5</v>
      </c>
      <c r="E734" s="113">
        <v>16.5</v>
      </c>
      <c r="F734" s="113">
        <v>17.3</v>
      </c>
      <c r="G734" s="113">
        <v>17.5</v>
      </c>
      <c r="H734" s="113">
        <v>16.8</v>
      </c>
      <c r="I734" s="113">
        <v>6186</v>
      </c>
      <c r="J734" s="113">
        <v>106130.55</v>
      </c>
      <c r="K734" s="115">
        <v>43480</v>
      </c>
      <c r="L734" s="113">
        <v>29</v>
      </c>
      <c r="M734" s="113" t="s">
        <v>3304</v>
      </c>
      <c r="N734" s="351"/>
    </row>
    <row r="735" spans="1:14">
      <c r="A735" s="113" t="s">
        <v>991</v>
      </c>
      <c r="B735" s="113" t="s">
        <v>384</v>
      </c>
      <c r="C735" s="113">
        <v>714.9</v>
      </c>
      <c r="D735" s="113">
        <v>722.35</v>
      </c>
      <c r="E735" s="113">
        <v>705.35</v>
      </c>
      <c r="F735" s="113">
        <v>714.65</v>
      </c>
      <c r="G735" s="113">
        <v>715</v>
      </c>
      <c r="H735" s="113">
        <v>715</v>
      </c>
      <c r="I735" s="113">
        <v>17050</v>
      </c>
      <c r="J735" s="113">
        <v>12142450.449999999</v>
      </c>
      <c r="K735" s="115">
        <v>43480</v>
      </c>
      <c r="L735" s="113">
        <v>1219</v>
      </c>
      <c r="M735" s="113" t="s">
        <v>992</v>
      </c>
      <c r="N735" s="351"/>
    </row>
    <row r="736" spans="1:14">
      <c r="A736" s="113" t="s">
        <v>2142</v>
      </c>
      <c r="B736" s="113" t="s">
        <v>384</v>
      </c>
      <c r="C736" s="113">
        <v>127.95</v>
      </c>
      <c r="D736" s="113">
        <v>129</v>
      </c>
      <c r="E736" s="113">
        <v>127.4</v>
      </c>
      <c r="F736" s="113">
        <v>128</v>
      </c>
      <c r="G736" s="113">
        <v>127.85</v>
      </c>
      <c r="H736" s="113">
        <v>127.25</v>
      </c>
      <c r="I736" s="113">
        <v>47702</v>
      </c>
      <c r="J736" s="113">
        <v>6114019.9000000004</v>
      </c>
      <c r="K736" s="115">
        <v>43480</v>
      </c>
      <c r="L736" s="113">
        <v>1225</v>
      </c>
      <c r="M736" s="113" t="s">
        <v>2143</v>
      </c>
      <c r="N736" s="351"/>
    </row>
    <row r="737" spans="1:14">
      <c r="A737" s="113" t="s">
        <v>993</v>
      </c>
      <c r="B737" s="113" t="s">
        <v>384</v>
      </c>
      <c r="C737" s="113">
        <v>297.75</v>
      </c>
      <c r="D737" s="113">
        <v>317</v>
      </c>
      <c r="E737" s="113">
        <v>297.75</v>
      </c>
      <c r="F737" s="113">
        <v>308.55</v>
      </c>
      <c r="G737" s="113">
        <v>308</v>
      </c>
      <c r="H737" s="113">
        <v>297.75</v>
      </c>
      <c r="I737" s="113">
        <v>200828</v>
      </c>
      <c r="J737" s="113">
        <v>62402928.450000003</v>
      </c>
      <c r="K737" s="115">
        <v>43480</v>
      </c>
      <c r="L737" s="113">
        <v>5421</v>
      </c>
      <c r="M737" s="113" t="s">
        <v>3021</v>
      </c>
      <c r="N737" s="351"/>
    </row>
    <row r="738" spans="1:14">
      <c r="A738" s="113" t="s">
        <v>3022</v>
      </c>
      <c r="B738" s="113" t="s">
        <v>384</v>
      </c>
      <c r="C738" s="113">
        <v>148.1</v>
      </c>
      <c r="D738" s="113">
        <v>152.44999999999999</v>
      </c>
      <c r="E738" s="113">
        <v>147.25</v>
      </c>
      <c r="F738" s="113">
        <v>151.25</v>
      </c>
      <c r="G738" s="113">
        <v>151</v>
      </c>
      <c r="H738" s="113">
        <v>147.55000000000001</v>
      </c>
      <c r="I738" s="113">
        <v>644816</v>
      </c>
      <c r="J738" s="113">
        <v>97325016.099999994</v>
      </c>
      <c r="K738" s="115">
        <v>43480</v>
      </c>
      <c r="L738" s="113">
        <v>7807</v>
      </c>
      <c r="M738" s="113" t="s">
        <v>3023</v>
      </c>
      <c r="N738" s="351"/>
    </row>
    <row r="739" spans="1:14">
      <c r="A739" s="113" t="s">
        <v>994</v>
      </c>
      <c r="B739" s="113" t="s">
        <v>384</v>
      </c>
      <c r="C739" s="113">
        <v>100.2</v>
      </c>
      <c r="D739" s="113">
        <v>101.1</v>
      </c>
      <c r="E739" s="113">
        <v>99.65</v>
      </c>
      <c r="F739" s="113">
        <v>100.7</v>
      </c>
      <c r="G739" s="113">
        <v>100.6</v>
      </c>
      <c r="H739" s="113">
        <v>99.9</v>
      </c>
      <c r="I739" s="113">
        <v>222125</v>
      </c>
      <c r="J739" s="113">
        <v>22302885.800000001</v>
      </c>
      <c r="K739" s="115">
        <v>43480</v>
      </c>
      <c r="L739" s="113">
        <v>2396</v>
      </c>
      <c r="M739" s="113" t="s">
        <v>995</v>
      </c>
      <c r="N739" s="351"/>
    </row>
    <row r="740" spans="1:14">
      <c r="A740" s="113" t="s">
        <v>3526</v>
      </c>
      <c r="B740" s="113" t="s">
        <v>384</v>
      </c>
      <c r="C740" s="113">
        <v>171.6</v>
      </c>
      <c r="D740" s="113">
        <v>171.6</v>
      </c>
      <c r="E740" s="113">
        <v>167</v>
      </c>
      <c r="F740" s="113">
        <v>171.6</v>
      </c>
      <c r="G740" s="113">
        <v>171.6</v>
      </c>
      <c r="H740" s="113">
        <v>166.35</v>
      </c>
      <c r="I740" s="113">
        <v>52</v>
      </c>
      <c r="J740" s="113">
        <v>8693.7000000000007</v>
      </c>
      <c r="K740" s="115">
        <v>43480</v>
      </c>
      <c r="L740" s="113">
        <v>4</v>
      </c>
      <c r="M740" s="113" t="s">
        <v>3527</v>
      </c>
      <c r="N740" s="351"/>
    </row>
    <row r="741" spans="1:14">
      <c r="A741" s="113" t="s">
        <v>996</v>
      </c>
      <c r="B741" s="113" t="s">
        <v>384</v>
      </c>
      <c r="C741" s="113">
        <v>89.35</v>
      </c>
      <c r="D741" s="113">
        <v>97.3</v>
      </c>
      <c r="E741" s="113">
        <v>89.35</v>
      </c>
      <c r="F741" s="113">
        <v>94</v>
      </c>
      <c r="G741" s="113">
        <v>94.45</v>
      </c>
      <c r="H741" s="113">
        <v>89.05</v>
      </c>
      <c r="I741" s="113">
        <v>850820</v>
      </c>
      <c r="J741" s="113">
        <v>80683075.650000006</v>
      </c>
      <c r="K741" s="115">
        <v>43480</v>
      </c>
      <c r="L741" s="113">
        <v>6852</v>
      </c>
      <c r="M741" s="113" t="s">
        <v>3155</v>
      </c>
      <c r="N741" s="351"/>
    </row>
    <row r="742" spans="1:14">
      <c r="A742" s="113" t="s">
        <v>997</v>
      </c>
      <c r="B742" s="113" t="s">
        <v>384</v>
      </c>
      <c r="C742" s="113">
        <v>89.95</v>
      </c>
      <c r="D742" s="113">
        <v>91.3</v>
      </c>
      <c r="E742" s="113">
        <v>88.6</v>
      </c>
      <c r="F742" s="113">
        <v>90.7</v>
      </c>
      <c r="G742" s="113">
        <v>90.5</v>
      </c>
      <c r="H742" s="113">
        <v>88.95</v>
      </c>
      <c r="I742" s="113">
        <v>313169</v>
      </c>
      <c r="J742" s="113">
        <v>28266461.100000001</v>
      </c>
      <c r="K742" s="115">
        <v>43480</v>
      </c>
      <c r="L742" s="113">
        <v>4600</v>
      </c>
      <c r="M742" s="113" t="s">
        <v>998</v>
      </c>
      <c r="N742" s="351"/>
    </row>
    <row r="743" spans="1:14">
      <c r="A743" s="113" t="s">
        <v>3024</v>
      </c>
      <c r="B743" s="113" t="s">
        <v>384</v>
      </c>
      <c r="C743" s="113">
        <v>3.65</v>
      </c>
      <c r="D743" s="113">
        <v>3.7</v>
      </c>
      <c r="E743" s="113">
        <v>3.55</v>
      </c>
      <c r="F743" s="113">
        <v>3.55</v>
      </c>
      <c r="G743" s="113">
        <v>3.6</v>
      </c>
      <c r="H743" s="113">
        <v>3.65</v>
      </c>
      <c r="I743" s="113">
        <v>33724</v>
      </c>
      <c r="J743" s="113">
        <v>121272.8</v>
      </c>
      <c r="K743" s="115">
        <v>43480</v>
      </c>
      <c r="L743" s="113">
        <v>68</v>
      </c>
      <c r="M743" s="113" t="s">
        <v>3025</v>
      </c>
      <c r="N743" s="351"/>
    </row>
    <row r="744" spans="1:14">
      <c r="A744" s="113" t="s">
        <v>3229</v>
      </c>
      <c r="B744" s="113" t="s">
        <v>384</v>
      </c>
      <c r="C744" s="113">
        <v>124.5</v>
      </c>
      <c r="D744" s="113">
        <v>124.5</v>
      </c>
      <c r="E744" s="113">
        <v>121.3</v>
      </c>
      <c r="F744" s="113">
        <v>123.05</v>
      </c>
      <c r="G744" s="113">
        <v>124</v>
      </c>
      <c r="H744" s="113">
        <v>121.15</v>
      </c>
      <c r="I744" s="113">
        <v>1293</v>
      </c>
      <c r="J744" s="113">
        <v>157516.15</v>
      </c>
      <c r="K744" s="115">
        <v>43480</v>
      </c>
      <c r="L744" s="113">
        <v>37</v>
      </c>
      <c r="M744" s="113" t="s">
        <v>3230</v>
      </c>
      <c r="N744" s="351"/>
    </row>
    <row r="745" spans="1:14">
      <c r="A745" s="113" t="s">
        <v>102</v>
      </c>
      <c r="B745" s="113" t="s">
        <v>384</v>
      </c>
      <c r="C745" s="113">
        <v>7.2</v>
      </c>
      <c r="D745" s="113">
        <v>7.35</v>
      </c>
      <c r="E745" s="113">
        <v>7.2</v>
      </c>
      <c r="F745" s="113">
        <v>7.3</v>
      </c>
      <c r="G745" s="113">
        <v>7.3</v>
      </c>
      <c r="H745" s="113">
        <v>7.2</v>
      </c>
      <c r="I745" s="113">
        <v>7659077</v>
      </c>
      <c r="J745" s="113">
        <v>55817048.049999997</v>
      </c>
      <c r="K745" s="115">
        <v>43480</v>
      </c>
      <c r="L745" s="113">
        <v>16561</v>
      </c>
      <c r="M745" s="113" t="s">
        <v>999</v>
      </c>
      <c r="N745" s="351"/>
    </row>
    <row r="746" spans="1:14">
      <c r="A746" s="113" t="s">
        <v>3026</v>
      </c>
      <c r="B746" s="113" t="s">
        <v>384</v>
      </c>
      <c r="C746" s="113">
        <v>3.65</v>
      </c>
      <c r="D746" s="113">
        <v>3.7</v>
      </c>
      <c r="E746" s="113">
        <v>3.55</v>
      </c>
      <c r="F746" s="113">
        <v>3.55</v>
      </c>
      <c r="G746" s="113">
        <v>3.55</v>
      </c>
      <c r="H746" s="113">
        <v>3.65</v>
      </c>
      <c r="I746" s="113">
        <v>974961</v>
      </c>
      <c r="J746" s="113">
        <v>3519691.85</v>
      </c>
      <c r="K746" s="115">
        <v>43480</v>
      </c>
      <c r="L746" s="113">
        <v>414</v>
      </c>
      <c r="M746" s="113" t="s">
        <v>3027</v>
      </c>
      <c r="N746" s="351"/>
    </row>
    <row r="747" spans="1:14">
      <c r="A747" s="113" t="s">
        <v>3028</v>
      </c>
      <c r="B747" s="113" t="s">
        <v>384</v>
      </c>
      <c r="C747" s="113">
        <v>36.299999999999997</v>
      </c>
      <c r="D747" s="113">
        <v>38.950000000000003</v>
      </c>
      <c r="E747" s="113">
        <v>36.299999999999997</v>
      </c>
      <c r="F747" s="113">
        <v>36.450000000000003</v>
      </c>
      <c r="G747" s="113">
        <v>36.299999999999997</v>
      </c>
      <c r="H747" s="113">
        <v>36.299999999999997</v>
      </c>
      <c r="I747" s="113">
        <v>206</v>
      </c>
      <c r="J747" s="113">
        <v>7519.15</v>
      </c>
      <c r="K747" s="115">
        <v>43480</v>
      </c>
      <c r="L747" s="113">
        <v>18</v>
      </c>
      <c r="M747" s="113" t="s">
        <v>3029</v>
      </c>
      <c r="N747" s="351"/>
    </row>
    <row r="748" spans="1:14">
      <c r="A748" s="113" t="s">
        <v>244</v>
      </c>
      <c r="B748" s="113" t="s">
        <v>384</v>
      </c>
      <c r="C748" s="113">
        <v>2</v>
      </c>
      <c r="D748" s="113">
        <v>2</v>
      </c>
      <c r="E748" s="113">
        <v>1.95</v>
      </c>
      <c r="F748" s="113">
        <v>1.95</v>
      </c>
      <c r="G748" s="113">
        <v>2</v>
      </c>
      <c r="H748" s="113">
        <v>2</v>
      </c>
      <c r="I748" s="113">
        <v>778145</v>
      </c>
      <c r="J748" s="113">
        <v>1546855.7</v>
      </c>
      <c r="K748" s="115">
        <v>43480</v>
      </c>
      <c r="L748" s="113">
        <v>476</v>
      </c>
      <c r="M748" s="113" t="s">
        <v>3030</v>
      </c>
      <c r="N748" s="351"/>
    </row>
    <row r="749" spans="1:14">
      <c r="A749" s="113" t="s">
        <v>1000</v>
      </c>
      <c r="B749" s="113" t="s">
        <v>384</v>
      </c>
      <c r="C749" s="113">
        <v>32.85</v>
      </c>
      <c r="D749" s="113">
        <v>33.6</v>
      </c>
      <c r="E749" s="113">
        <v>32.75</v>
      </c>
      <c r="F749" s="113">
        <v>33.15</v>
      </c>
      <c r="G749" s="113">
        <v>33.200000000000003</v>
      </c>
      <c r="H749" s="113">
        <v>32.65</v>
      </c>
      <c r="I749" s="113">
        <v>542694</v>
      </c>
      <c r="J749" s="113">
        <v>17978548</v>
      </c>
      <c r="K749" s="115">
        <v>43480</v>
      </c>
      <c r="L749" s="113">
        <v>2307</v>
      </c>
      <c r="M749" s="113" t="s">
        <v>3031</v>
      </c>
      <c r="N749" s="351"/>
    </row>
    <row r="750" spans="1:14">
      <c r="A750" s="113" t="s">
        <v>1001</v>
      </c>
      <c r="B750" s="113" t="s">
        <v>384</v>
      </c>
      <c r="C750" s="113">
        <v>82.55</v>
      </c>
      <c r="D750" s="113">
        <v>87.2</v>
      </c>
      <c r="E750" s="113">
        <v>82.05</v>
      </c>
      <c r="F750" s="113">
        <v>86.1</v>
      </c>
      <c r="G750" s="113">
        <v>85</v>
      </c>
      <c r="H750" s="113">
        <v>82.55</v>
      </c>
      <c r="I750" s="113">
        <v>288663</v>
      </c>
      <c r="J750" s="113">
        <v>24389495.300000001</v>
      </c>
      <c r="K750" s="115">
        <v>43480</v>
      </c>
      <c r="L750" s="113">
        <v>4671</v>
      </c>
      <c r="M750" s="113" t="s">
        <v>3032</v>
      </c>
      <c r="N750" s="351"/>
    </row>
    <row r="751" spans="1:14">
      <c r="A751" s="113" t="s">
        <v>103</v>
      </c>
      <c r="B751" s="113" t="s">
        <v>384</v>
      </c>
      <c r="C751" s="113">
        <v>68.900000000000006</v>
      </c>
      <c r="D751" s="113">
        <v>70.25</v>
      </c>
      <c r="E751" s="113">
        <v>68.55</v>
      </c>
      <c r="F751" s="113">
        <v>68.900000000000006</v>
      </c>
      <c r="G751" s="113">
        <v>68.7</v>
      </c>
      <c r="H751" s="113">
        <v>68.900000000000006</v>
      </c>
      <c r="I751" s="113">
        <v>429318</v>
      </c>
      <c r="J751" s="113">
        <v>29801893.899999999</v>
      </c>
      <c r="K751" s="115">
        <v>43480</v>
      </c>
      <c r="L751" s="113">
        <v>5574</v>
      </c>
      <c r="M751" s="113" t="s">
        <v>1002</v>
      </c>
      <c r="N751" s="351"/>
    </row>
    <row r="752" spans="1:14">
      <c r="A752" s="113" t="s">
        <v>1003</v>
      </c>
      <c r="B752" s="113" t="s">
        <v>384</v>
      </c>
      <c r="C752" s="113">
        <v>2572.3000000000002</v>
      </c>
      <c r="D752" s="113">
        <v>2749.9</v>
      </c>
      <c r="E752" s="113">
        <v>2572.25</v>
      </c>
      <c r="F752" s="113">
        <v>2631.5</v>
      </c>
      <c r="G752" s="113">
        <v>2633</v>
      </c>
      <c r="H752" s="113">
        <v>2624.2</v>
      </c>
      <c r="I752" s="113">
        <v>4933</v>
      </c>
      <c r="J752" s="113">
        <v>13232525.199999999</v>
      </c>
      <c r="K752" s="115">
        <v>43480</v>
      </c>
      <c r="L752" s="113">
        <v>1523</v>
      </c>
      <c r="M752" s="113" t="s">
        <v>1004</v>
      </c>
      <c r="N752" s="351"/>
    </row>
    <row r="753" spans="1:14">
      <c r="A753" s="113" t="s">
        <v>104</v>
      </c>
      <c r="B753" s="113" t="s">
        <v>384</v>
      </c>
      <c r="C753" s="113">
        <v>285</v>
      </c>
      <c r="D753" s="113">
        <v>293</v>
      </c>
      <c r="E753" s="113">
        <v>282.3</v>
      </c>
      <c r="F753" s="113">
        <v>292.10000000000002</v>
      </c>
      <c r="G753" s="113">
        <v>291.5</v>
      </c>
      <c r="H753" s="113">
        <v>283.89999999999998</v>
      </c>
      <c r="I753" s="113">
        <v>6557577</v>
      </c>
      <c r="J753" s="113">
        <v>1883760304.25</v>
      </c>
      <c r="K753" s="115">
        <v>43480</v>
      </c>
      <c r="L753" s="113">
        <v>47955</v>
      </c>
      <c r="M753" s="113" t="s">
        <v>1993</v>
      </c>
      <c r="N753" s="351"/>
    </row>
    <row r="754" spans="1:14">
      <c r="A754" s="113" t="s">
        <v>2587</v>
      </c>
      <c r="B754" s="113" t="s">
        <v>384</v>
      </c>
      <c r="C754" s="113">
        <v>102.95</v>
      </c>
      <c r="D754" s="113">
        <v>103</v>
      </c>
      <c r="E754" s="113">
        <v>101.75</v>
      </c>
      <c r="F754" s="113">
        <v>102.45</v>
      </c>
      <c r="G754" s="113">
        <v>102.35</v>
      </c>
      <c r="H754" s="113">
        <v>102.3</v>
      </c>
      <c r="I754" s="113">
        <v>56144</v>
      </c>
      <c r="J754" s="113">
        <v>5747783.2000000002</v>
      </c>
      <c r="K754" s="115">
        <v>43480</v>
      </c>
      <c r="L754" s="113">
        <v>534</v>
      </c>
      <c r="M754" s="113" t="s">
        <v>1548</v>
      </c>
      <c r="N754" s="351"/>
    </row>
    <row r="755" spans="1:14">
      <c r="A755" s="113" t="s">
        <v>1005</v>
      </c>
      <c r="B755" s="113" t="s">
        <v>384</v>
      </c>
      <c r="C755" s="113">
        <v>725.2</v>
      </c>
      <c r="D755" s="113">
        <v>727.45</v>
      </c>
      <c r="E755" s="113">
        <v>705.9</v>
      </c>
      <c r="F755" s="113">
        <v>719.75</v>
      </c>
      <c r="G755" s="113">
        <v>721.8</v>
      </c>
      <c r="H755" s="113">
        <v>723.7</v>
      </c>
      <c r="I755" s="113">
        <v>199042</v>
      </c>
      <c r="J755" s="113">
        <v>142535233.40000001</v>
      </c>
      <c r="K755" s="115">
        <v>43480</v>
      </c>
      <c r="L755" s="113">
        <v>16178</v>
      </c>
      <c r="M755" s="113" t="s">
        <v>1006</v>
      </c>
      <c r="N755" s="351"/>
    </row>
    <row r="756" spans="1:14">
      <c r="A756" s="113" t="s">
        <v>105</v>
      </c>
      <c r="B756" s="113" t="s">
        <v>384</v>
      </c>
      <c r="C756" s="113">
        <v>1223</v>
      </c>
      <c r="D756" s="113">
        <v>1243</v>
      </c>
      <c r="E756" s="113">
        <v>1218.9000000000001</v>
      </c>
      <c r="F756" s="113">
        <v>1236</v>
      </c>
      <c r="G756" s="113">
        <v>1235</v>
      </c>
      <c r="H756" s="113">
        <v>1214.75</v>
      </c>
      <c r="I756" s="113">
        <v>989193</v>
      </c>
      <c r="J756" s="113">
        <v>1220815950.45</v>
      </c>
      <c r="K756" s="115">
        <v>43480</v>
      </c>
      <c r="L756" s="113">
        <v>25966</v>
      </c>
      <c r="M756" s="113" t="s">
        <v>1007</v>
      </c>
      <c r="N756" s="351"/>
    </row>
    <row r="757" spans="1:14">
      <c r="A757" s="113" t="s">
        <v>1008</v>
      </c>
      <c r="B757" s="113" t="s">
        <v>384</v>
      </c>
      <c r="C757" s="113">
        <v>118.25</v>
      </c>
      <c r="D757" s="113">
        <v>125</v>
      </c>
      <c r="E757" s="113">
        <v>114.5</v>
      </c>
      <c r="F757" s="113">
        <v>119.1</v>
      </c>
      <c r="G757" s="113">
        <v>120</v>
      </c>
      <c r="H757" s="113">
        <v>120.4</v>
      </c>
      <c r="I757" s="113">
        <v>92766</v>
      </c>
      <c r="J757" s="113">
        <v>11058228.15</v>
      </c>
      <c r="K757" s="115">
        <v>43480</v>
      </c>
      <c r="L757" s="113">
        <v>2582</v>
      </c>
      <c r="M757" s="113" t="s">
        <v>1009</v>
      </c>
      <c r="N757" s="351"/>
    </row>
    <row r="758" spans="1:14">
      <c r="A758" s="113" t="s">
        <v>1010</v>
      </c>
      <c r="B758" s="113" t="s">
        <v>384</v>
      </c>
      <c r="C758" s="113">
        <v>284.75</v>
      </c>
      <c r="D758" s="113">
        <v>285.86</v>
      </c>
      <c r="E758" s="113">
        <v>283.52999999999997</v>
      </c>
      <c r="F758" s="113">
        <v>285.52999999999997</v>
      </c>
      <c r="G758" s="113">
        <v>285.8</v>
      </c>
      <c r="H758" s="113">
        <v>283.94</v>
      </c>
      <c r="I758" s="113">
        <v>32311</v>
      </c>
      <c r="J758" s="113">
        <v>9210786</v>
      </c>
      <c r="K758" s="115">
        <v>43480</v>
      </c>
      <c r="L758" s="113">
        <v>833</v>
      </c>
      <c r="M758" s="113" t="s">
        <v>1011</v>
      </c>
      <c r="N758" s="351"/>
    </row>
    <row r="759" spans="1:14">
      <c r="A759" s="113" t="s">
        <v>106</v>
      </c>
      <c r="B759" s="113" t="s">
        <v>384</v>
      </c>
      <c r="C759" s="113">
        <v>476</v>
      </c>
      <c r="D759" s="113">
        <v>480.9</v>
      </c>
      <c r="E759" s="113">
        <v>472.5</v>
      </c>
      <c r="F759" s="113">
        <v>478.45</v>
      </c>
      <c r="G759" s="113">
        <v>477.5</v>
      </c>
      <c r="H759" s="113">
        <v>474.65</v>
      </c>
      <c r="I759" s="113">
        <v>956531</v>
      </c>
      <c r="J759" s="113">
        <v>456215189.94999999</v>
      </c>
      <c r="K759" s="115">
        <v>43480</v>
      </c>
      <c r="L759" s="113">
        <v>17480</v>
      </c>
      <c r="M759" s="113" t="s">
        <v>1012</v>
      </c>
      <c r="N759" s="351"/>
    </row>
    <row r="760" spans="1:14">
      <c r="A760" s="113" t="s">
        <v>1013</v>
      </c>
      <c r="B760" s="113" t="s">
        <v>384</v>
      </c>
      <c r="C760" s="113">
        <v>200.8</v>
      </c>
      <c r="D760" s="113">
        <v>200.8</v>
      </c>
      <c r="E760" s="113">
        <v>196.55</v>
      </c>
      <c r="F760" s="113">
        <v>197.85</v>
      </c>
      <c r="G760" s="113">
        <v>198.1</v>
      </c>
      <c r="H760" s="113">
        <v>197.85</v>
      </c>
      <c r="I760" s="113">
        <v>389566</v>
      </c>
      <c r="J760" s="113">
        <v>77201666.75</v>
      </c>
      <c r="K760" s="115">
        <v>43480</v>
      </c>
      <c r="L760" s="113">
        <v>5006</v>
      </c>
      <c r="M760" s="113" t="s">
        <v>1014</v>
      </c>
      <c r="N760" s="351"/>
    </row>
    <row r="761" spans="1:14">
      <c r="A761" s="113" t="s">
        <v>1015</v>
      </c>
      <c r="B761" s="113" t="s">
        <v>384</v>
      </c>
      <c r="C761" s="113">
        <v>74.900000000000006</v>
      </c>
      <c r="D761" s="113">
        <v>75.650000000000006</v>
      </c>
      <c r="E761" s="113">
        <v>73.349999999999994</v>
      </c>
      <c r="F761" s="113">
        <v>73.7</v>
      </c>
      <c r="G761" s="113">
        <v>73.55</v>
      </c>
      <c r="H761" s="113">
        <v>74.099999999999994</v>
      </c>
      <c r="I761" s="113">
        <v>8536</v>
      </c>
      <c r="J761" s="113">
        <v>636795.80000000005</v>
      </c>
      <c r="K761" s="115">
        <v>43480</v>
      </c>
      <c r="L761" s="113">
        <v>275</v>
      </c>
      <c r="M761" s="113" t="s">
        <v>1016</v>
      </c>
      <c r="N761" s="351"/>
    </row>
    <row r="762" spans="1:14">
      <c r="A762" s="113" t="s">
        <v>1017</v>
      </c>
      <c r="B762" s="113" t="s">
        <v>384</v>
      </c>
      <c r="C762" s="113">
        <v>528</v>
      </c>
      <c r="D762" s="113">
        <v>535.45000000000005</v>
      </c>
      <c r="E762" s="113">
        <v>527</v>
      </c>
      <c r="F762" s="113">
        <v>531.75</v>
      </c>
      <c r="G762" s="113">
        <v>530.70000000000005</v>
      </c>
      <c r="H762" s="113">
        <v>526.29999999999995</v>
      </c>
      <c r="I762" s="113">
        <v>571625</v>
      </c>
      <c r="J762" s="113">
        <v>303823576.14999998</v>
      </c>
      <c r="K762" s="115">
        <v>43480</v>
      </c>
      <c r="L762" s="113">
        <v>12771</v>
      </c>
      <c r="M762" s="113" t="s">
        <v>1918</v>
      </c>
      <c r="N762" s="351"/>
    </row>
    <row r="763" spans="1:14">
      <c r="A763" s="113" t="s">
        <v>1018</v>
      </c>
      <c r="B763" s="113" t="s">
        <v>384</v>
      </c>
      <c r="C763" s="113">
        <v>198.3</v>
      </c>
      <c r="D763" s="113">
        <v>200</v>
      </c>
      <c r="E763" s="113">
        <v>195.2</v>
      </c>
      <c r="F763" s="113">
        <v>197.55</v>
      </c>
      <c r="G763" s="113">
        <v>197.5</v>
      </c>
      <c r="H763" s="113">
        <v>196.25</v>
      </c>
      <c r="I763" s="113">
        <v>6038</v>
      </c>
      <c r="J763" s="113">
        <v>1194881.8500000001</v>
      </c>
      <c r="K763" s="115">
        <v>43480</v>
      </c>
      <c r="L763" s="113">
        <v>485</v>
      </c>
      <c r="M763" s="113" t="s">
        <v>1019</v>
      </c>
      <c r="N763" s="351"/>
    </row>
    <row r="764" spans="1:14">
      <c r="A764" s="113" t="s">
        <v>1020</v>
      </c>
      <c r="B764" s="113" t="s">
        <v>384</v>
      </c>
      <c r="C764" s="113">
        <v>375</v>
      </c>
      <c r="D764" s="113">
        <v>376.9</v>
      </c>
      <c r="E764" s="113">
        <v>369</v>
      </c>
      <c r="F764" s="113">
        <v>372.35</v>
      </c>
      <c r="G764" s="113">
        <v>374.75</v>
      </c>
      <c r="H764" s="113">
        <v>371.4</v>
      </c>
      <c r="I764" s="113">
        <v>32776</v>
      </c>
      <c r="J764" s="113">
        <v>12162849.65</v>
      </c>
      <c r="K764" s="115">
        <v>43480</v>
      </c>
      <c r="L764" s="113">
        <v>863</v>
      </c>
      <c r="M764" s="113" t="s">
        <v>3033</v>
      </c>
      <c r="N764" s="351"/>
    </row>
    <row r="765" spans="1:14">
      <c r="A765" s="113" t="s">
        <v>3613</v>
      </c>
      <c r="B765" s="113" t="s">
        <v>3238</v>
      </c>
      <c r="C765" s="113">
        <v>291</v>
      </c>
      <c r="D765" s="113">
        <v>301</v>
      </c>
      <c r="E765" s="113">
        <v>291</v>
      </c>
      <c r="F765" s="113">
        <v>292</v>
      </c>
      <c r="G765" s="113">
        <v>292</v>
      </c>
      <c r="H765" s="113">
        <v>291.05</v>
      </c>
      <c r="I765" s="113">
        <v>622</v>
      </c>
      <c r="J765" s="113">
        <v>184257.05</v>
      </c>
      <c r="K765" s="115">
        <v>43480</v>
      </c>
      <c r="L765" s="113">
        <v>23</v>
      </c>
      <c r="M765" s="113" t="s">
        <v>3614</v>
      </c>
      <c r="N765" s="351"/>
    </row>
    <row r="766" spans="1:14">
      <c r="A766" s="113" t="s">
        <v>1021</v>
      </c>
      <c r="B766" s="113" t="s">
        <v>384</v>
      </c>
      <c r="C766" s="113">
        <v>48.15</v>
      </c>
      <c r="D766" s="113">
        <v>48.15</v>
      </c>
      <c r="E766" s="113">
        <v>47.1</v>
      </c>
      <c r="F766" s="113">
        <v>47.6</v>
      </c>
      <c r="G766" s="113">
        <v>47.6</v>
      </c>
      <c r="H766" s="113">
        <v>47.25</v>
      </c>
      <c r="I766" s="113">
        <v>46342</v>
      </c>
      <c r="J766" s="113">
        <v>2206488.5499999998</v>
      </c>
      <c r="K766" s="115">
        <v>43480</v>
      </c>
      <c r="L766" s="113">
        <v>463</v>
      </c>
      <c r="M766" s="113" t="s">
        <v>1022</v>
      </c>
      <c r="N766" s="351"/>
    </row>
    <row r="767" spans="1:14">
      <c r="A767" s="113" t="s">
        <v>2447</v>
      </c>
      <c r="B767" s="113" t="s">
        <v>384</v>
      </c>
      <c r="C767" s="113">
        <v>165.4</v>
      </c>
      <c r="D767" s="113">
        <v>168.55</v>
      </c>
      <c r="E767" s="113">
        <v>162.65</v>
      </c>
      <c r="F767" s="113">
        <v>163.5</v>
      </c>
      <c r="G767" s="113">
        <v>163.95</v>
      </c>
      <c r="H767" s="113">
        <v>164.55</v>
      </c>
      <c r="I767" s="113">
        <v>4044</v>
      </c>
      <c r="J767" s="113">
        <v>661737.69999999995</v>
      </c>
      <c r="K767" s="115">
        <v>43480</v>
      </c>
      <c r="L767" s="113">
        <v>145</v>
      </c>
      <c r="M767" s="113" t="s">
        <v>2448</v>
      </c>
      <c r="N767" s="351"/>
    </row>
    <row r="768" spans="1:14">
      <c r="A768" s="113" t="s">
        <v>1851</v>
      </c>
      <c r="B768" s="113" t="s">
        <v>384</v>
      </c>
      <c r="C768" s="113">
        <v>4.9000000000000004</v>
      </c>
      <c r="D768" s="113">
        <v>5.3</v>
      </c>
      <c r="E768" s="113">
        <v>4.8499999999999996</v>
      </c>
      <c r="F768" s="113">
        <v>4.9000000000000004</v>
      </c>
      <c r="G768" s="113">
        <v>4.9000000000000004</v>
      </c>
      <c r="H768" s="113">
        <v>5.2</v>
      </c>
      <c r="I768" s="113">
        <v>4418</v>
      </c>
      <c r="J768" s="113">
        <v>21672.2</v>
      </c>
      <c r="K768" s="115">
        <v>43480</v>
      </c>
      <c r="L768" s="113">
        <v>20</v>
      </c>
      <c r="M768" s="113" t="s">
        <v>1852</v>
      </c>
      <c r="N768" s="351"/>
    </row>
    <row r="769" spans="1:14">
      <c r="A769" s="113" t="s">
        <v>1023</v>
      </c>
      <c r="B769" s="113" t="s">
        <v>384</v>
      </c>
      <c r="C769" s="113">
        <v>72.099999999999994</v>
      </c>
      <c r="D769" s="113">
        <v>75.5</v>
      </c>
      <c r="E769" s="113">
        <v>72.099999999999994</v>
      </c>
      <c r="F769" s="113">
        <v>74</v>
      </c>
      <c r="G769" s="113">
        <v>73.55</v>
      </c>
      <c r="H769" s="113">
        <v>72.05</v>
      </c>
      <c r="I769" s="113">
        <v>73784</v>
      </c>
      <c r="J769" s="113">
        <v>5422048.1500000004</v>
      </c>
      <c r="K769" s="115">
        <v>43480</v>
      </c>
      <c r="L769" s="113">
        <v>541</v>
      </c>
      <c r="M769" s="113" t="s">
        <v>1024</v>
      </c>
      <c r="N769" s="351"/>
    </row>
    <row r="770" spans="1:14">
      <c r="A770" s="113" t="s">
        <v>202</v>
      </c>
      <c r="B770" s="113" t="s">
        <v>384</v>
      </c>
      <c r="C770" s="113">
        <v>445</v>
      </c>
      <c r="D770" s="113">
        <v>460</v>
      </c>
      <c r="E770" s="113">
        <v>445</v>
      </c>
      <c r="F770" s="113">
        <v>457</v>
      </c>
      <c r="G770" s="113">
        <v>456.8</v>
      </c>
      <c r="H770" s="113">
        <v>442.2</v>
      </c>
      <c r="I770" s="113">
        <v>471397</v>
      </c>
      <c r="J770" s="113">
        <v>212530904.25</v>
      </c>
      <c r="K770" s="115">
        <v>43480</v>
      </c>
      <c r="L770" s="113">
        <v>2761</v>
      </c>
      <c r="M770" s="113" t="s">
        <v>1025</v>
      </c>
      <c r="N770" s="351"/>
    </row>
    <row r="771" spans="1:14">
      <c r="A771" s="113" t="s">
        <v>2580</v>
      </c>
      <c r="B771" s="113" t="s">
        <v>384</v>
      </c>
      <c r="C771" s="113">
        <v>201</v>
      </c>
      <c r="D771" s="113">
        <v>202</v>
      </c>
      <c r="E771" s="113">
        <v>200</v>
      </c>
      <c r="F771" s="113">
        <v>201.7</v>
      </c>
      <c r="G771" s="113">
        <v>201</v>
      </c>
      <c r="H771" s="113">
        <v>200.55</v>
      </c>
      <c r="I771" s="113">
        <v>56700</v>
      </c>
      <c r="J771" s="113">
        <v>11395966.550000001</v>
      </c>
      <c r="K771" s="115">
        <v>43480</v>
      </c>
      <c r="L771" s="113">
        <v>257</v>
      </c>
      <c r="M771" s="113" t="s">
        <v>2582</v>
      </c>
      <c r="N771" s="351"/>
    </row>
    <row r="772" spans="1:14">
      <c r="A772" s="113" t="s">
        <v>2561</v>
      </c>
      <c r="B772" s="113" t="s">
        <v>384</v>
      </c>
      <c r="C772" s="113">
        <v>19.55</v>
      </c>
      <c r="D772" s="113">
        <v>19.8</v>
      </c>
      <c r="E772" s="113">
        <v>19.399999999999999</v>
      </c>
      <c r="F772" s="113">
        <v>19.7</v>
      </c>
      <c r="G772" s="113">
        <v>19.649999999999999</v>
      </c>
      <c r="H772" s="113">
        <v>19.850000000000001</v>
      </c>
      <c r="I772" s="113">
        <v>534</v>
      </c>
      <c r="J772" s="113">
        <v>10451.75</v>
      </c>
      <c r="K772" s="115">
        <v>43480</v>
      </c>
      <c r="L772" s="113">
        <v>7</v>
      </c>
      <c r="M772" s="113" t="s">
        <v>2562</v>
      </c>
      <c r="N772" s="351"/>
    </row>
    <row r="773" spans="1:14">
      <c r="A773" s="113" t="s">
        <v>203</v>
      </c>
      <c r="B773" s="113" t="s">
        <v>384</v>
      </c>
      <c r="C773" s="113">
        <v>93.15</v>
      </c>
      <c r="D773" s="113">
        <v>93.25</v>
      </c>
      <c r="E773" s="113">
        <v>90.65</v>
      </c>
      <c r="F773" s="113">
        <v>92.05</v>
      </c>
      <c r="G773" s="113">
        <v>91.95</v>
      </c>
      <c r="H773" s="113">
        <v>92.95</v>
      </c>
      <c r="I773" s="113">
        <v>729510</v>
      </c>
      <c r="J773" s="113">
        <v>67040992.100000001</v>
      </c>
      <c r="K773" s="115">
        <v>43480</v>
      </c>
      <c r="L773" s="113">
        <v>8343</v>
      </c>
      <c r="M773" s="113" t="s">
        <v>1936</v>
      </c>
      <c r="N773" s="351"/>
    </row>
    <row r="774" spans="1:14">
      <c r="A774" s="113" t="s">
        <v>3231</v>
      </c>
      <c r="B774" s="113" t="s">
        <v>384</v>
      </c>
      <c r="C774" s="113">
        <v>1</v>
      </c>
      <c r="D774" s="113">
        <v>1</v>
      </c>
      <c r="E774" s="113">
        <v>1</v>
      </c>
      <c r="F774" s="113">
        <v>1</v>
      </c>
      <c r="G774" s="113">
        <v>1</v>
      </c>
      <c r="H774" s="113">
        <v>0.95</v>
      </c>
      <c r="I774" s="113">
        <v>100</v>
      </c>
      <c r="J774" s="113">
        <v>100</v>
      </c>
      <c r="K774" s="115">
        <v>43480</v>
      </c>
      <c r="L774" s="113">
        <v>1</v>
      </c>
      <c r="M774" s="113" t="s">
        <v>3232</v>
      </c>
      <c r="N774" s="351"/>
    </row>
    <row r="775" spans="1:14">
      <c r="A775" s="113" t="s">
        <v>1937</v>
      </c>
      <c r="B775" s="113" t="s">
        <v>384</v>
      </c>
      <c r="C775" s="113">
        <v>8.8000000000000007</v>
      </c>
      <c r="D775" s="113">
        <v>8.8000000000000007</v>
      </c>
      <c r="E775" s="113">
        <v>7.85</v>
      </c>
      <c r="F775" s="113">
        <v>7.9</v>
      </c>
      <c r="G775" s="113">
        <v>7.9</v>
      </c>
      <c r="H775" s="113">
        <v>8.0500000000000007</v>
      </c>
      <c r="I775" s="113">
        <v>3812</v>
      </c>
      <c r="J775" s="113">
        <v>30136.9</v>
      </c>
      <c r="K775" s="115">
        <v>43480</v>
      </c>
      <c r="L775" s="113">
        <v>19</v>
      </c>
      <c r="M775" s="113" t="s">
        <v>1938</v>
      </c>
      <c r="N775" s="351"/>
    </row>
    <row r="776" spans="1:14">
      <c r="A776" s="113" t="s">
        <v>1026</v>
      </c>
      <c r="B776" s="113" t="s">
        <v>384</v>
      </c>
      <c r="C776" s="113">
        <v>733.95</v>
      </c>
      <c r="D776" s="113">
        <v>743.95</v>
      </c>
      <c r="E776" s="113">
        <v>728.1</v>
      </c>
      <c r="F776" s="113">
        <v>731.7</v>
      </c>
      <c r="G776" s="113">
        <v>730.1</v>
      </c>
      <c r="H776" s="113">
        <v>732</v>
      </c>
      <c r="I776" s="113">
        <v>1295</v>
      </c>
      <c r="J776" s="113">
        <v>952484.9</v>
      </c>
      <c r="K776" s="115">
        <v>43480</v>
      </c>
      <c r="L776" s="113">
        <v>241</v>
      </c>
      <c r="M776" s="113" t="s">
        <v>1027</v>
      </c>
      <c r="N776" s="351"/>
    </row>
    <row r="777" spans="1:14">
      <c r="A777" s="113" t="s">
        <v>1028</v>
      </c>
      <c r="B777" s="113" t="s">
        <v>384</v>
      </c>
      <c r="C777" s="113">
        <v>90.3</v>
      </c>
      <c r="D777" s="113">
        <v>90.75</v>
      </c>
      <c r="E777" s="113">
        <v>89</v>
      </c>
      <c r="F777" s="113">
        <v>89.45</v>
      </c>
      <c r="G777" s="113">
        <v>89.75</v>
      </c>
      <c r="H777" s="113">
        <v>89.7</v>
      </c>
      <c r="I777" s="113">
        <v>20743</v>
      </c>
      <c r="J777" s="113">
        <v>1860490.95</v>
      </c>
      <c r="K777" s="115">
        <v>43480</v>
      </c>
      <c r="L777" s="113">
        <v>188</v>
      </c>
      <c r="M777" s="113" t="s">
        <v>1029</v>
      </c>
      <c r="N777" s="351"/>
    </row>
    <row r="778" spans="1:14">
      <c r="A778" s="113" t="s">
        <v>1030</v>
      </c>
      <c r="B778" s="113" t="s">
        <v>384</v>
      </c>
      <c r="C778" s="113">
        <v>18.399999999999999</v>
      </c>
      <c r="D778" s="113">
        <v>18.850000000000001</v>
      </c>
      <c r="E778" s="113">
        <v>18.25</v>
      </c>
      <c r="F778" s="113">
        <v>18.55</v>
      </c>
      <c r="G778" s="113">
        <v>18.649999999999999</v>
      </c>
      <c r="H778" s="113">
        <v>18.3</v>
      </c>
      <c r="I778" s="113">
        <v>221095</v>
      </c>
      <c r="J778" s="113">
        <v>4124504.45</v>
      </c>
      <c r="K778" s="115">
        <v>43480</v>
      </c>
      <c r="L778" s="113">
        <v>667</v>
      </c>
      <c r="M778" s="113" t="s">
        <v>1031</v>
      </c>
      <c r="N778" s="351"/>
    </row>
    <row r="779" spans="1:14">
      <c r="A779" s="113" t="s">
        <v>2539</v>
      </c>
      <c r="B779" s="113" t="s">
        <v>384</v>
      </c>
      <c r="C779" s="113">
        <v>500.9</v>
      </c>
      <c r="D779" s="113">
        <v>505</v>
      </c>
      <c r="E779" s="113">
        <v>485.25</v>
      </c>
      <c r="F779" s="113">
        <v>500.1</v>
      </c>
      <c r="G779" s="113">
        <v>500</v>
      </c>
      <c r="H779" s="113">
        <v>500.9</v>
      </c>
      <c r="I779" s="113">
        <v>2617</v>
      </c>
      <c r="J779" s="113">
        <v>1299788.45</v>
      </c>
      <c r="K779" s="115">
        <v>43480</v>
      </c>
      <c r="L779" s="113">
        <v>74</v>
      </c>
      <c r="M779" s="113" t="s">
        <v>2540</v>
      </c>
      <c r="N779" s="351"/>
    </row>
    <row r="780" spans="1:14">
      <c r="A780" s="113" t="s">
        <v>1032</v>
      </c>
      <c r="B780" s="113" t="s">
        <v>384</v>
      </c>
      <c r="C780" s="113">
        <v>280</v>
      </c>
      <c r="D780" s="113">
        <v>282.85000000000002</v>
      </c>
      <c r="E780" s="113">
        <v>274.75</v>
      </c>
      <c r="F780" s="113">
        <v>275.7</v>
      </c>
      <c r="G780" s="113">
        <v>275.05</v>
      </c>
      <c r="H780" s="113">
        <v>279.39999999999998</v>
      </c>
      <c r="I780" s="113">
        <v>222796</v>
      </c>
      <c r="J780" s="113">
        <v>62042196.350000001</v>
      </c>
      <c r="K780" s="115">
        <v>43480</v>
      </c>
      <c r="L780" s="113">
        <v>12549</v>
      </c>
      <c r="M780" s="113" t="s">
        <v>1033</v>
      </c>
      <c r="N780" s="351"/>
    </row>
    <row r="781" spans="1:14">
      <c r="A781" s="113" t="s">
        <v>1034</v>
      </c>
      <c r="B781" s="113" t="s">
        <v>384</v>
      </c>
      <c r="C781" s="113">
        <v>20.6</v>
      </c>
      <c r="D781" s="113">
        <v>20.95</v>
      </c>
      <c r="E781" s="113">
        <v>19.600000000000001</v>
      </c>
      <c r="F781" s="113">
        <v>20.100000000000001</v>
      </c>
      <c r="G781" s="113">
        <v>20.149999999999999</v>
      </c>
      <c r="H781" s="113">
        <v>20.6</v>
      </c>
      <c r="I781" s="113">
        <v>113133</v>
      </c>
      <c r="J781" s="113">
        <v>2273709.5499999998</v>
      </c>
      <c r="K781" s="115">
        <v>43480</v>
      </c>
      <c r="L781" s="113">
        <v>657</v>
      </c>
      <c r="M781" s="113" t="s">
        <v>1035</v>
      </c>
      <c r="N781" s="351"/>
    </row>
    <row r="782" spans="1:14">
      <c r="A782" s="113" t="s">
        <v>3034</v>
      </c>
      <c r="B782" s="113" t="s">
        <v>384</v>
      </c>
      <c r="C782" s="113">
        <v>356.25</v>
      </c>
      <c r="D782" s="113">
        <v>361.1</v>
      </c>
      <c r="E782" s="113">
        <v>354.25</v>
      </c>
      <c r="F782" s="113">
        <v>359.4</v>
      </c>
      <c r="G782" s="113">
        <v>357.2</v>
      </c>
      <c r="H782" s="113">
        <v>352.65</v>
      </c>
      <c r="I782" s="113">
        <v>62085</v>
      </c>
      <c r="J782" s="113">
        <v>22249108.199999999</v>
      </c>
      <c r="K782" s="115">
        <v>43480</v>
      </c>
      <c r="L782" s="113">
        <v>1910</v>
      </c>
      <c r="M782" s="113" t="s">
        <v>3035</v>
      </c>
      <c r="N782" s="351"/>
    </row>
    <row r="783" spans="1:14">
      <c r="A783" s="113" t="s">
        <v>2449</v>
      </c>
      <c r="B783" s="113" t="s">
        <v>384</v>
      </c>
      <c r="C783" s="113">
        <v>48</v>
      </c>
      <c r="D783" s="113">
        <v>48</v>
      </c>
      <c r="E783" s="113">
        <v>45.3</v>
      </c>
      <c r="F783" s="113">
        <v>45.7</v>
      </c>
      <c r="G783" s="113">
        <v>46</v>
      </c>
      <c r="H783" s="113">
        <v>47.65</v>
      </c>
      <c r="I783" s="113">
        <v>440894</v>
      </c>
      <c r="J783" s="113">
        <v>20460715.5</v>
      </c>
      <c r="K783" s="115">
        <v>43480</v>
      </c>
      <c r="L783" s="113">
        <v>1951</v>
      </c>
      <c r="M783" s="113" t="s">
        <v>2450</v>
      </c>
      <c r="N783" s="351"/>
    </row>
    <row r="784" spans="1:14">
      <c r="A784" s="113" t="s">
        <v>3305</v>
      </c>
      <c r="B784" s="113" t="s">
        <v>3238</v>
      </c>
      <c r="C784" s="113">
        <v>26.9</v>
      </c>
      <c r="D784" s="113">
        <v>26.9</v>
      </c>
      <c r="E784" s="113">
        <v>26.85</v>
      </c>
      <c r="F784" s="113">
        <v>26.9</v>
      </c>
      <c r="G784" s="113">
        <v>26.9</v>
      </c>
      <c r="H784" s="113">
        <v>25.65</v>
      </c>
      <c r="I784" s="113">
        <v>14848</v>
      </c>
      <c r="J784" s="113">
        <v>399401.2</v>
      </c>
      <c r="K784" s="115">
        <v>43480</v>
      </c>
      <c r="L784" s="113">
        <v>48</v>
      </c>
      <c r="M784" s="113" t="s">
        <v>3306</v>
      </c>
      <c r="N784" s="351"/>
    </row>
    <row r="785" spans="1:14">
      <c r="A785" s="113" t="s">
        <v>3424</v>
      </c>
      <c r="B785" s="113" t="s">
        <v>384</v>
      </c>
      <c r="C785" s="113">
        <v>29.4</v>
      </c>
      <c r="D785" s="113">
        <v>29.4</v>
      </c>
      <c r="E785" s="113">
        <v>28.2</v>
      </c>
      <c r="F785" s="113">
        <v>28.5</v>
      </c>
      <c r="G785" s="113">
        <v>28.5</v>
      </c>
      <c r="H785" s="113">
        <v>29.45</v>
      </c>
      <c r="I785" s="113">
        <v>1466</v>
      </c>
      <c r="J785" s="113">
        <v>42014.400000000001</v>
      </c>
      <c r="K785" s="115">
        <v>43480</v>
      </c>
      <c r="L785" s="113">
        <v>14</v>
      </c>
      <c r="M785" s="113" t="s">
        <v>3425</v>
      </c>
      <c r="N785" s="351"/>
    </row>
    <row r="786" spans="1:14">
      <c r="A786" s="113" t="s">
        <v>1036</v>
      </c>
      <c r="B786" s="113" t="s">
        <v>384</v>
      </c>
      <c r="C786" s="113">
        <v>80.5</v>
      </c>
      <c r="D786" s="113">
        <v>81.8</v>
      </c>
      <c r="E786" s="113">
        <v>80.05</v>
      </c>
      <c r="F786" s="113">
        <v>80.5</v>
      </c>
      <c r="G786" s="113">
        <v>80.400000000000006</v>
      </c>
      <c r="H786" s="113">
        <v>80.45</v>
      </c>
      <c r="I786" s="113">
        <v>111645</v>
      </c>
      <c r="J786" s="113">
        <v>9025225.4000000004</v>
      </c>
      <c r="K786" s="115">
        <v>43480</v>
      </c>
      <c r="L786" s="113">
        <v>1369</v>
      </c>
      <c r="M786" s="113" t="s">
        <v>1037</v>
      </c>
      <c r="N786" s="351"/>
    </row>
    <row r="787" spans="1:14">
      <c r="A787" s="113" t="s">
        <v>3307</v>
      </c>
      <c r="B787" s="113" t="s">
        <v>3238</v>
      </c>
      <c r="C787" s="113">
        <v>1.5</v>
      </c>
      <c r="D787" s="113">
        <v>1.55</v>
      </c>
      <c r="E787" s="113">
        <v>1.5</v>
      </c>
      <c r="F787" s="113">
        <v>1.55</v>
      </c>
      <c r="G787" s="113">
        <v>1.55</v>
      </c>
      <c r="H787" s="113">
        <v>1.55</v>
      </c>
      <c r="I787" s="113">
        <v>217931</v>
      </c>
      <c r="J787" s="113">
        <v>329488.8</v>
      </c>
      <c r="K787" s="115">
        <v>43480</v>
      </c>
      <c r="L787" s="113">
        <v>144</v>
      </c>
      <c r="M787" s="113" t="s">
        <v>3308</v>
      </c>
      <c r="N787" s="351"/>
    </row>
    <row r="788" spans="1:14">
      <c r="A788" s="113" t="s">
        <v>2307</v>
      </c>
      <c r="B788" s="113" t="s">
        <v>384</v>
      </c>
      <c r="C788" s="113">
        <v>499.1</v>
      </c>
      <c r="D788" s="113">
        <v>502.4</v>
      </c>
      <c r="E788" s="113">
        <v>497.05</v>
      </c>
      <c r="F788" s="113">
        <v>498.1</v>
      </c>
      <c r="G788" s="113">
        <v>497.55</v>
      </c>
      <c r="H788" s="113">
        <v>499.6</v>
      </c>
      <c r="I788" s="113">
        <v>9203</v>
      </c>
      <c r="J788" s="113">
        <v>4585869.9000000004</v>
      </c>
      <c r="K788" s="115">
        <v>43480</v>
      </c>
      <c r="L788" s="113">
        <v>917</v>
      </c>
      <c r="M788" s="113" t="s">
        <v>2308</v>
      </c>
      <c r="N788" s="351"/>
    </row>
    <row r="789" spans="1:14">
      <c r="A789" s="113" t="s">
        <v>1038</v>
      </c>
      <c r="B789" s="113" t="s">
        <v>384</v>
      </c>
      <c r="C789" s="113">
        <v>1799.5</v>
      </c>
      <c r="D789" s="113">
        <v>1800</v>
      </c>
      <c r="E789" s="113">
        <v>1773.4</v>
      </c>
      <c r="F789" s="113">
        <v>1789.35</v>
      </c>
      <c r="G789" s="113">
        <v>1786</v>
      </c>
      <c r="H789" s="113">
        <v>1796.85</v>
      </c>
      <c r="I789" s="113">
        <v>360</v>
      </c>
      <c r="J789" s="113">
        <v>646739.25</v>
      </c>
      <c r="K789" s="115">
        <v>43480</v>
      </c>
      <c r="L789" s="113">
        <v>135</v>
      </c>
      <c r="M789" s="113" t="s">
        <v>1039</v>
      </c>
      <c r="N789" s="351"/>
    </row>
    <row r="790" spans="1:14">
      <c r="A790" s="113" t="s">
        <v>2309</v>
      </c>
      <c r="B790" s="113" t="s">
        <v>384</v>
      </c>
      <c r="C790" s="113">
        <v>214.9</v>
      </c>
      <c r="D790" s="113">
        <v>232</v>
      </c>
      <c r="E790" s="113">
        <v>210.2</v>
      </c>
      <c r="F790" s="113">
        <v>224.5</v>
      </c>
      <c r="G790" s="113">
        <v>223</v>
      </c>
      <c r="H790" s="113">
        <v>213.25</v>
      </c>
      <c r="I790" s="113">
        <v>543380</v>
      </c>
      <c r="J790" s="113">
        <v>121517151.84999999</v>
      </c>
      <c r="K790" s="115">
        <v>43480</v>
      </c>
      <c r="L790" s="113">
        <v>11563</v>
      </c>
      <c r="M790" s="113" t="s">
        <v>2310</v>
      </c>
      <c r="N790" s="351"/>
    </row>
    <row r="791" spans="1:14">
      <c r="A791" s="113" t="s">
        <v>2614</v>
      </c>
      <c r="B791" s="113" t="s">
        <v>384</v>
      </c>
      <c r="C791" s="113">
        <v>769.9</v>
      </c>
      <c r="D791" s="113">
        <v>780</v>
      </c>
      <c r="E791" s="113">
        <v>753</v>
      </c>
      <c r="F791" s="113">
        <v>773.15</v>
      </c>
      <c r="G791" s="113">
        <v>780</v>
      </c>
      <c r="H791" s="113">
        <v>751.5</v>
      </c>
      <c r="I791" s="113">
        <v>1760</v>
      </c>
      <c r="J791" s="113">
        <v>1345031.4</v>
      </c>
      <c r="K791" s="115">
        <v>43480</v>
      </c>
      <c r="L791" s="113">
        <v>158</v>
      </c>
      <c r="M791" s="113" t="s">
        <v>2615</v>
      </c>
      <c r="N791" s="351"/>
    </row>
    <row r="792" spans="1:14">
      <c r="A792" s="113" t="s">
        <v>2059</v>
      </c>
      <c r="B792" s="113" t="s">
        <v>384</v>
      </c>
      <c r="C792" s="113">
        <v>145.6</v>
      </c>
      <c r="D792" s="113">
        <v>148.80000000000001</v>
      </c>
      <c r="E792" s="113">
        <v>144</v>
      </c>
      <c r="F792" s="113">
        <v>147.25</v>
      </c>
      <c r="G792" s="113">
        <v>147</v>
      </c>
      <c r="H792" s="113">
        <v>145.55000000000001</v>
      </c>
      <c r="I792" s="113">
        <v>14315</v>
      </c>
      <c r="J792" s="113">
        <v>2098099.7999999998</v>
      </c>
      <c r="K792" s="115">
        <v>43480</v>
      </c>
      <c r="L792" s="113">
        <v>640</v>
      </c>
      <c r="M792" s="113" t="s">
        <v>2060</v>
      </c>
      <c r="N792" s="351"/>
    </row>
    <row r="793" spans="1:14">
      <c r="A793" s="113" t="s">
        <v>1040</v>
      </c>
      <c r="B793" s="113" t="s">
        <v>384</v>
      </c>
      <c r="C793" s="113">
        <v>455.35</v>
      </c>
      <c r="D793" s="113">
        <v>465</v>
      </c>
      <c r="E793" s="113">
        <v>454.65</v>
      </c>
      <c r="F793" s="113">
        <v>457.8</v>
      </c>
      <c r="G793" s="113">
        <v>456.65</v>
      </c>
      <c r="H793" s="113">
        <v>454.45</v>
      </c>
      <c r="I793" s="113">
        <v>49777</v>
      </c>
      <c r="J793" s="113">
        <v>22860303.5</v>
      </c>
      <c r="K793" s="115">
        <v>43480</v>
      </c>
      <c r="L793" s="113">
        <v>3431</v>
      </c>
      <c r="M793" s="113" t="s">
        <v>1041</v>
      </c>
      <c r="N793" s="351"/>
    </row>
    <row r="794" spans="1:14">
      <c r="A794" s="113" t="s">
        <v>1042</v>
      </c>
      <c r="B794" s="113" t="s">
        <v>384</v>
      </c>
      <c r="C794" s="113">
        <v>154</v>
      </c>
      <c r="D794" s="113">
        <v>154.4</v>
      </c>
      <c r="E794" s="113">
        <v>152</v>
      </c>
      <c r="F794" s="113">
        <v>153.69999999999999</v>
      </c>
      <c r="G794" s="113">
        <v>154</v>
      </c>
      <c r="H794" s="113">
        <v>151.85</v>
      </c>
      <c r="I794" s="113">
        <v>37715</v>
      </c>
      <c r="J794" s="113">
        <v>5776521.7999999998</v>
      </c>
      <c r="K794" s="115">
        <v>43480</v>
      </c>
      <c r="L794" s="113">
        <v>657</v>
      </c>
      <c r="M794" s="113" t="s">
        <v>1043</v>
      </c>
      <c r="N794" s="351"/>
    </row>
    <row r="795" spans="1:14">
      <c r="A795" s="113" t="s">
        <v>1044</v>
      </c>
      <c r="B795" s="113" t="s">
        <v>384</v>
      </c>
      <c r="C795" s="113">
        <v>198.25</v>
      </c>
      <c r="D795" s="113">
        <v>200.35</v>
      </c>
      <c r="E795" s="113">
        <v>194.65</v>
      </c>
      <c r="F795" s="113">
        <v>195.25</v>
      </c>
      <c r="G795" s="113">
        <v>195.35</v>
      </c>
      <c r="H795" s="113">
        <v>197.5</v>
      </c>
      <c r="I795" s="113">
        <v>25920</v>
      </c>
      <c r="J795" s="113">
        <v>5106259.45</v>
      </c>
      <c r="K795" s="115">
        <v>43480</v>
      </c>
      <c r="L795" s="113">
        <v>812</v>
      </c>
      <c r="M795" s="113" t="s">
        <v>1045</v>
      </c>
      <c r="N795" s="351"/>
    </row>
    <row r="796" spans="1:14">
      <c r="A796" s="113" t="s">
        <v>3036</v>
      </c>
      <c r="B796" s="113" t="s">
        <v>384</v>
      </c>
      <c r="C796" s="113">
        <v>868.7</v>
      </c>
      <c r="D796" s="113">
        <v>890</v>
      </c>
      <c r="E796" s="113">
        <v>868.6</v>
      </c>
      <c r="F796" s="113">
        <v>888.15</v>
      </c>
      <c r="G796" s="113">
        <v>888.2</v>
      </c>
      <c r="H796" s="113">
        <v>867.75</v>
      </c>
      <c r="I796" s="113">
        <v>181</v>
      </c>
      <c r="J796" s="113">
        <v>158751.9</v>
      </c>
      <c r="K796" s="115">
        <v>43480</v>
      </c>
      <c r="L796" s="113">
        <v>45</v>
      </c>
      <c r="M796" s="113" t="s">
        <v>3037</v>
      </c>
      <c r="N796" s="351"/>
    </row>
    <row r="797" spans="1:14">
      <c r="A797" s="113" t="s">
        <v>1046</v>
      </c>
      <c r="B797" s="113" t="s">
        <v>384</v>
      </c>
      <c r="C797" s="113">
        <v>109</v>
      </c>
      <c r="D797" s="113">
        <v>110.85</v>
      </c>
      <c r="E797" s="113">
        <v>109</v>
      </c>
      <c r="F797" s="113">
        <v>109.3</v>
      </c>
      <c r="G797" s="113">
        <v>109.2</v>
      </c>
      <c r="H797" s="113">
        <v>109.65</v>
      </c>
      <c r="I797" s="113">
        <v>22202</v>
      </c>
      <c r="J797" s="113">
        <v>2435212</v>
      </c>
      <c r="K797" s="115">
        <v>43480</v>
      </c>
      <c r="L797" s="113">
        <v>326</v>
      </c>
      <c r="M797" s="113" t="s">
        <v>3038</v>
      </c>
      <c r="N797" s="351"/>
    </row>
    <row r="798" spans="1:14">
      <c r="A798" s="113" t="s">
        <v>3039</v>
      </c>
      <c r="B798" s="113" t="s">
        <v>384</v>
      </c>
      <c r="C798" s="113">
        <v>1222.8</v>
      </c>
      <c r="D798" s="113">
        <v>1225</v>
      </c>
      <c r="E798" s="113">
        <v>1215.05</v>
      </c>
      <c r="F798" s="113">
        <v>1224.95</v>
      </c>
      <c r="G798" s="113">
        <v>1225</v>
      </c>
      <c r="H798" s="113">
        <v>1208.4000000000001</v>
      </c>
      <c r="I798" s="113">
        <v>90</v>
      </c>
      <c r="J798" s="113">
        <v>109919.5</v>
      </c>
      <c r="K798" s="115">
        <v>43480</v>
      </c>
      <c r="L798" s="113">
        <v>20</v>
      </c>
      <c r="M798" s="113" t="s">
        <v>3040</v>
      </c>
      <c r="N798" s="351"/>
    </row>
    <row r="799" spans="1:14">
      <c r="A799" s="113" t="s">
        <v>3041</v>
      </c>
      <c r="B799" s="113" t="s">
        <v>384</v>
      </c>
      <c r="C799" s="113">
        <v>8.1999999999999993</v>
      </c>
      <c r="D799" s="113">
        <v>8.35</v>
      </c>
      <c r="E799" s="113">
        <v>8.0500000000000007</v>
      </c>
      <c r="F799" s="113">
        <v>8.1999999999999993</v>
      </c>
      <c r="G799" s="113">
        <v>8.25</v>
      </c>
      <c r="H799" s="113">
        <v>8.15</v>
      </c>
      <c r="I799" s="113">
        <v>161815</v>
      </c>
      <c r="J799" s="113">
        <v>1333554.05</v>
      </c>
      <c r="K799" s="115">
        <v>43480</v>
      </c>
      <c r="L799" s="113">
        <v>241</v>
      </c>
      <c r="M799" s="113" t="s">
        <v>3042</v>
      </c>
      <c r="N799" s="351"/>
    </row>
    <row r="800" spans="1:14">
      <c r="A800" s="113" t="s">
        <v>1047</v>
      </c>
      <c r="B800" s="113" t="s">
        <v>384</v>
      </c>
      <c r="C800" s="113">
        <v>214</v>
      </c>
      <c r="D800" s="113">
        <v>218.5</v>
      </c>
      <c r="E800" s="113">
        <v>214</v>
      </c>
      <c r="F800" s="113">
        <v>217.75</v>
      </c>
      <c r="G800" s="113">
        <v>218.35</v>
      </c>
      <c r="H800" s="113">
        <v>214</v>
      </c>
      <c r="I800" s="113">
        <v>45559</v>
      </c>
      <c r="J800" s="113">
        <v>9892610.25</v>
      </c>
      <c r="K800" s="115">
        <v>43480</v>
      </c>
      <c r="L800" s="113">
        <v>1801</v>
      </c>
      <c r="M800" s="113" t="s">
        <v>3043</v>
      </c>
      <c r="N800" s="351"/>
    </row>
    <row r="801" spans="1:14">
      <c r="A801" s="113" t="s">
        <v>3044</v>
      </c>
      <c r="B801" s="113" t="s">
        <v>384</v>
      </c>
      <c r="C801" s="113">
        <v>35.25</v>
      </c>
      <c r="D801" s="113">
        <v>36</v>
      </c>
      <c r="E801" s="113">
        <v>34.6</v>
      </c>
      <c r="F801" s="113">
        <v>35.299999999999997</v>
      </c>
      <c r="G801" s="113">
        <v>35.200000000000003</v>
      </c>
      <c r="H801" s="113">
        <v>35.35</v>
      </c>
      <c r="I801" s="113">
        <v>98858</v>
      </c>
      <c r="J801" s="113">
        <v>3502110.35</v>
      </c>
      <c r="K801" s="115">
        <v>43480</v>
      </c>
      <c r="L801" s="113">
        <v>759</v>
      </c>
      <c r="M801" s="113" t="s">
        <v>3045</v>
      </c>
      <c r="N801" s="351"/>
    </row>
    <row r="802" spans="1:14">
      <c r="A802" s="113" t="s">
        <v>3046</v>
      </c>
      <c r="B802" s="113" t="s">
        <v>384</v>
      </c>
      <c r="C802" s="113">
        <v>108.25</v>
      </c>
      <c r="D802" s="113">
        <v>111.4</v>
      </c>
      <c r="E802" s="113">
        <v>107.45</v>
      </c>
      <c r="F802" s="113">
        <v>110.15</v>
      </c>
      <c r="G802" s="113">
        <v>109.9</v>
      </c>
      <c r="H802" s="113">
        <v>107.95</v>
      </c>
      <c r="I802" s="113">
        <v>15340</v>
      </c>
      <c r="J802" s="113">
        <v>1680988</v>
      </c>
      <c r="K802" s="115">
        <v>43480</v>
      </c>
      <c r="L802" s="113">
        <v>341</v>
      </c>
      <c r="M802" s="113" t="s">
        <v>3047</v>
      </c>
      <c r="N802" s="351"/>
    </row>
    <row r="803" spans="1:14">
      <c r="A803" s="113" t="s">
        <v>1048</v>
      </c>
      <c r="B803" s="113" t="s">
        <v>384</v>
      </c>
      <c r="C803" s="113">
        <v>252.9</v>
      </c>
      <c r="D803" s="113">
        <v>268.5</v>
      </c>
      <c r="E803" s="113">
        <v>250.55</v>
      </c>
      <c r="F803" s="113">
        <v>263.45</v>
      </c>
      <c r="G803" s="113">
        <v>262</v>
      </c>
      <c r="H803" s="113">
        <v>251.15</v>
      </c>
      <c r="I803" s="113">
        <v>356050</v>
      </c>
      <c r="J803" s="113">
        <v>94117842.900000006</v>
      </c>
      <c r="K803" s="115">
        <v>43480</v>
      </c>
      <c r="L803" s="113">
        <v>8593</v>
      </c>
      <c r="M803" s="113" t="s">
        <v>3048</v>
      </c>
      <c r="N803" s="351"/>
    </row>
    <row r="804" spans="1:14">
      <c r="A804" s="113" t="s">
        <v>3049</v>
      </c>
      <c r="B804" s="113" t="s">
        <v>384</v>
      </c>
      <c r="C804" s="113">
        <v>40.450000000000003</v>
      </c>
      <c r="D804" s="113">
        <v>41.1</v>
      </c>
      <c r="E804" s="113">
        <v>40.200000000000003</v>
      </c>
      <c r="F804" s="113">
        <v>40.700000000000003</v>
      </c>
      <c r="G804" s="113">
        <v>40.700000000000003</v>
      </c>
      <c r="H804" s="113">
        <v>39.9</v>
      </c>
      <c r="I804" s="113">
        <v>110057</v>
      </c>
      <c r="J804" s="113">
        <v>4484201.45</v>
      </c>
      <c r="K804" s="115">
        <v>43480</v>
      </c>
      <c r="L804" s="113">
        <v>767</v>
      </c>
      <c r="M804" s="113" t="s">
        <v>3050</v>
      </c>
      <c r="N804" s="351"/>
    </row>
    <row r="805" spans="1:14">
      <c r="A805" s="113" t="s">
        <v>107</v>
      </c>
      <c r="B805" s="113" t="s">
        <v>384</v>
      </c>
      <c r="C805" s="113">
        <v>1217</v>
      </c>
      <c r="D805" s="113">
        <v>1220</v>
      </c>
      <c r="E805" s="113">
        <v>1210.3</v>
      </c>
      <c r="F805" s="113">
        <v>1213.4000000000001</v>
      </c>
      <c r="G805" s="113">
        <v>1216</v>
      </c>
      <c r="H805" s="113">
        <v>1211.75</v>
      </c>
      <c r="I805" s="113">
        <v>1153871</v>
      </c>
      <c r="J805" s="113">
        <v>1401589745.55</v>
      </c>
      <c r="K805" s="115">
        <v>43480</v>
      </c>
      <c r="L805" s="113">
        <v>25439</v>
      </c>
      <c r="M805" s="113" t="s">
        <v>3051</v>
      </c>
      <c r="N805" s="351"/>
    </row>
    <row r="806" spans="1:14">
      <c r="A806" s="113" t="s">
        <v>1049</v>
      </c>
      <c r="B806" s="113" t="s">
        <v>384</v>
      </c>
      <c r="C806" s="113">
        <v>278.83</v>
      </c>
      <c r="D806" s="113">
        <v>281.02999999999997</v>
      </c>
      <c r="E806" s="113">
        <v>278.83</v>
      </c>
      <c r="F806" s="113">
        <v>279.49</v>
      </c>
      <c r="G806" s="113">
        <v>279.39999999999998</v>
      </c>
      <c r="H806" s="113">
        <v>279.12</v>
      </c>
      <c r="I806" s="113">
        <v>7342</v>
      </c>
      <c r="J806" s="113">
        <v>2052532.58</v>
      </c>
      <c r="K806" s="115">
        <v>43480</v>
      </c>
      <c r="L806" s="113">
        <v>69</v>
      </c>
      <c r="M806" s="113" t="s">
        <v>1050</v>
      </c>
      <c r="N806" s="351"/>
    </row>
    <row r="807" spans="1:14">
      <c r="A807" s="113" t="s">
        <v>2249</v>
      </c>
      <c r="B807" s="113" t="s">
        <v>384</v>
      </c>
      <c r="C807" s="113">
        <v>282</v>
      </c>
      <c r="D807" s="113">
        <v>283</v>
      </c>
      <c r="E807" s="113">
        <v>282</v>
      </c>
      <c r="F807" s="113">
        <v>282.75</v>
      </c>
      <c r="G807" s="113">
        <v>282.95</v>
      </c>
      <c r="H807" s="113">
        <v>282.3</v>
      </c>
      <c r="I807" s="113">
        <v>10615</v>
      </c>
      <c r="J807" s="113">
        <v>3001233.75</v>
      </c>
      <c r="K807" s="115">
        <v>43480</v>
      </c>
      <c r="L807" s="113">
        <v>210</v>
      </c>
      <c r="M807" s="113" t="s">
        <v>2250</v>
      </c>
      <c r="N807" s="351"/>
    </row>
    <row r="808" spans="1:14">
      <c r="A808" s="113" t="s">
        <v>1051</v>
      </c>
      <c r="B808" s="113" t="s">
        <v>384</v>
      </c>
      <c r="C808" s="113">
        <v>110.27</v>
      </c>
      <c r="D808" s="113">
        <v>111.75</v>
      </c>
      <c r="E808" s="113">
        <v>110.27</v>
      </c>
      <c r="F808" s="113">
        <v>111.52</v>
      </c>
      <c r="G808" s="113">
        <v>111.46</v>
      </c>
      <c r="H808" s="113">
        <v>110.16</v>
      </c>
      <c r="I808" s="113">
        <v>32883</v>
      </c>
      <c r="J808" s="113">
        <v>3652849.45</v>
      </c>
      <c r="K808" s="115">
        <v>43480</v>
      </c>
      <c r="L808" s="113">
        <v>262</v>
      </c>
      <c r="M808" s="113" t="s">
        <v>2129</v>
      </c>
      <c r="N808" s="351"/>
    </row>
    <row r="809" spans="1:14">
      <c r="A809" s="113" t="s">
        <v>2350</v>
      </c>
      <c r="B809" s="113" t="s">
        <v>384</v>
      </c>
      <c r="C809" s="113">
        <v>53.8</v>
      </c>
      <c r="D809" s="113">
        <v>53.8</v>
      </c>
      <c r="E809" s="113">
        <v>52.8</v>
      </c>
      <c r="F809" s="113">
        <v>53.55</v>
      </c>
      <c r="G809" s="113">
        <v>53.65</v>
      </c>
      <c r="H809" s="113">
        <v>52.9</v>
      </c>
      <c r="I809" s="113">
        <v>19056</v>
      </c>
      <c r="J809" s="113">
        <v>1013367.01</v>
      </c>
      <c r="K809" s="115">
        <v>43480</v>
      </c>
      <c r="L809" s="113">
        <v>79</v>
      </c>
      <c r="M809" s="113" t="s">
        <v>2351</v>
      </c>
      <c r="N809" s="351"/>
    </row>
    <row r="810" spans="1:14">
      <c r="A810" s="113" t="s">
        <v>1052</v>
      </c>
      <c r="B810" s="113" t="s">
        <v>384</v>
      </c>
      <c r="C810" s="113">
        <v>320</v>
      </c>
      <c r="D810" s="113">
        <v>373.2</v>
      </c>
      <c r="E810" s="113">
        <v>312.55</v>
      </c>
      <c r="F810" s="113">
        <v>313.5</v>
      </c>
      <c r="G810" s="113">
        <v>314.99</v>
      </c>
      <c r="H810" s="113">
        <v>316.25</v>
      </c>
      <c r="I810" s="113">
        <v>20084</v>
      </c>
      <c r="J810" s="113">
        <v>6669044.9500000002</v>
      </c>
      <c r="K810" s="115">
        <v>43480</v>
      </c>
      <c r="L810" s="113">
        <v>162</v>
      </c>
      <c r="M810" s="113" t="s">
        <v>1053</v>
      </c>
      <c r="N810" s="351"/>
    </row>
    <row r="811" spans="1:14">
      <c r="A811" s="113" t="s">
        <v>3309</v>
      </c>
      <c r="B811" s="113" t="s">
        <v>384</v>
      </c>
      <c r="C811" s="113">
        <v>10.199999999999999</v>
      </c>
      <c r="D811" s="113">
        <v>10.25</v>
      </c>
      <c r="E811" s="113">
        <v>10.1</v>
      </c>
      <c r="F811" s="113">
        <v>10.15</v>
      </c>
      <c r="G811" s="113">
        <v>10.199999999999999</v>
      </c>
      <c r="H811" s="113">
        <v>10.050000000000001</v>
      </c>
      <c r="I811" s="113">
        <v>4309</v>
      </c>
      <c r="J811" s="113">
        <v>43920.75</v>
      </c>
      <c r="K811" s="115">
        <v>43480</v>
      </c>
      <c r="L811" s="113">
        <v>25</v>
      </c>
      <c r="M811" s="113" t="s">
        <v>3310</v>
      </c>
      <c r="N811" s="351"/>
    </row>
    <row r="812" spans="1:14">
      <c r="A812" s="113" t="s">
        <v>1054</v>
      </c>
      <c r="B812" s="113" t="s">
        <v>384</v>
      </c>
      <c r="C812" s="113">
        <v>22.35</v>
      </c>
      <c r="D812" s="113">
        <v>22.5</v>
      </c>
      <c r="E812" s="113">
        <v>21.3</v>
      </c>
      <c r="F812" s="113">
        <v>21.9</v>
      </c>
      <c r="G812" s="113">
        <v>21.85</v>
      </c>
      <c r="H812" s="113">
        <v>22.45</v>
      </c>
      <c r="I812" s="113">
        <v>4129</v>
      </c>
      <c r="J812" s="113">
        <v>90449</v>
      </c>
      <c r="K812" s="115">
        <v>43480</v>
      </c>
      <c r="L812" s="113">
        <v>57</v>
      </c>
      <c r="M812" s="113" t="s">
        <v>1055</v>
      </c>
      <c r="N812" s="351"/>
    </row>
    <row r="813" spans="1:14">
      <c r="A813" s="113" t="s">
        <v>1056</v>
      </c>
      <c r="B813" s="113" t="s">
        <v>384</v>
      </c>
      <c r="C813" s="113">
        <v>99.95</v>
      </c>
      <c r="D813" s="113">
        <v>106.7</v>
      </c>
      <c r="E813" s="113">
        <v>97.4</v>
      </c>
      <c r="F813" s="113">
        <v>102.7</v>
      </c>
      <c r="G813" s="113">
        <v>102</v>
      </c>
      <c r="H813" s="113">
        <v>100</v>
      </c>
      <c r="I813" s="113">
        <v>8831</v>
      </c>
      <c r="J813" s="113">
        <v>906464.5</v>
      </c>
      <c r="K813" s="115">
        <v>43480</v>
      </c>
      <c r="L813" s="113">
        <v>653</v>
      </c>
      <c r="M813" s="113" t="s">
        <v>1057</v>
      </c>
      <c r="N813" s="351"/>
    </row>
    <row r="814" spans="1:14">
      <c r="A814" s="113" t="s">
        <v>201</v>
      </c>
      <c r="B814" s="113" t="s">
        <v>384</v>
      </c>
      <c r="C814" s="113">
        <v>207</v>
      </c>
      <c r="D814" s="113">
        <v>213.65</v>
      </c>
      <c r="E814" s="113">
        <v>206.4</v>
      </c>
      <c r="F814" s="113">
        <v>211.85</v>
      </c>
      <c r="G814" s="113">
        <v>211.75</v>
      </c>
      <c r="H814" s="113">
        <v>206.1</v>
      </c>
      <c r="I814" s="113">
        <v>1873271</v>
      </c>
      <c r="J814" s="113">
        <v>395049508.64999998</v>
      </c>
      <c r="K814" s="115">
        <v>43480</v>
      </c>
      <c r="L814" s="113">
        <v>18480</v>
      </c>
      <c r="M814" s="113" t="s">
        <v>1058</v>
      </c>
      <c r="N814" s="351"/>
    </row>
    <row r="815" spans="1:14">
      <c r="A815" s="113" t="s">
        <v>1059</v>
      </c>
      <c r="B815" s="113" t="s">
        <v>384</v>
      </c>
      <c r="C815" s="113">
        <v>516.04999999999995</v>
      </c>
      <c r="D815" s="113">
        <v>540</v>
      </c>
      <c r="E815" s="113">
        <v>516.04999999999995</v>
      </c>
      <c r="F815" s="113">
        <v>530.20000000000005</v>
      </c>
      <c r="G815" s="113">
        <v>530</v>
      </c>
      <c r="H815" s="113">
        <v>515.15</v>
      </c>
      <c r="I815" s="113">
        <v>88458</v>
      </c>
      <c r="J815" s="113">
        <v>46795852.649999999</v>
      </c>
      <c r="K815" s="115">
        <v>43480</v>
      </c>
      <c r="L815" s="113">
        <v>2568</v>
      </c>
      <c r="M815" s="113" t="s">
        <v>1947</v>
      </c>
      <c r="N815" s="351"/>
    </row>
    <row r="816" spans="1:14">
      <c r="A816" s="113" t="s">
        <v>1060</v>
      </c>
      <c r="B816" s="113" t="s">
        <v>384</v>
      </c>
      <c r="C816" s="113">
        <v>321.89999999999998</v>
      </c>
      <c r="D816" s="113">
        <v>327.95</v>
      </c>
      <c r="E816" s="113">
        <v>315</v>
      </c>
      <c r="F816" s="113">
        <v>315.55</v>
      </c>
      <c r="G816" s="113">
        <v>316.5</v>
      </c>
      <c r="H816" s="113">
        <v>321.89999999999998</v>
      </c>
      <c r="I816" s="113">
        <v>90958</v>
      </c>
      <c r="J816" s="113">
        <v>29124705.25</v>
      </c>
      <c r="K816" s="115">
        <v>43480</v>
      </c>
      <c r="L816" s="113">
        <v>2429</v>
      </c>
      <c r="M816" s="113" t="s">
        <v>1061</v>
      </c>
      <c r="N816" s="351"/>
    </row>
    <row r="817" spans="1:14">
      <c r="A817" s="113" t="s">
        <v>3449</v>
      </c>
      <c r="B817" s="113" t="s">
        <v>384</v>
      </c>
      <c r="C817" s="113">
        <v>118</v>
      </c>
      <c r="D817" s="113">
        <v>124</v>
      </c>
      <c r="E817" s="113">
        <v>112.65</v>
      </c>
      <c r="F817" s="113">
        <v>120.25</v>
      </c>
      <c r="G817" s="113">
        <v>123.95</v>
      </c>
      <c r="H817" s="113">
        <v>112.1</v>
      </c>
      <c r="I817" s="113">
        <v>2860</v>
      </c>
      <c r="J817" s="113">
        <v>336176.3</v>
      </c>
      <c r="K817" s="115">
        <v>43480</v>
      </c>
      <c r="L817" s="113">
        <v>75</v>
      </c>
      <c r="M817" s="113" t="s">
        <v>3450</v>
      </c>
      <c r="N817" s="351"/>
    </row>
    <row r="818" spans="1:14">
      <c r="A818" s="113" t="s">
        <v>2082</v>
      </c>
      <c r="B818" s="113" t="s">
        <v>384</v>
      </c>
      <c r="C818" s="113">
        <v>46</v>
      </c>
      <c r="D818" s="113">
        <v>46.55</v>
      </c>
      <c r="E818" s="113">
        <v>45.55</v>
      </c>
      <c r="F818" s="113">
        <v>45.75</v>
      </c>
      <c r="G818" s="113">
        <v>45.75</v>
      </c>
      <c r="H818" s="113">
        <v>45.85</v>
      </c>
      <c r="I818" s="113">
        <v>37291</v>
      </c>
      <c r="J818" s="113">
        <v>1711155.6</v>
      </c>
      <c r="K818" s="115">
        <v>43480</v>
      </c>
      <c r="L818" s="113">
        <v>419</v>
      </c>
      <c r="M818" s="113" t="s">
        <v>2083</v>
      </c>
      <c r="N818" s="351"/>
    </row>
    <row r="819" spans="1:14">
      <c r="A819" s="113" t="s">
        <v>3175</v>
      </c>
      <c r="B819" s="113" t="s">
        <v>384</v>
      </c>
      <c r="C819" s="113">
        <v>745.45</v>
      </c>
      <c r="D819" s="113">
        <v>751</v>
      </c>
      <c r="E819" s="113">
        <v>740</v>
      </c>
      <c r="F819" s="113">
        <v>741.45</v>
      </c>
      <c r="G819" s="113">
        <v>740.05</v>
      </c>
      <c r="H819" s="113">
        <v>751.15</v>
      </c>
      <c r="I819" s="113">
        <v>2603</v>
      </c>
      <c r="J819" s="113">
        <v>1936480.85</v>
      </c>
      <c r="K819" s="115">
        <v>43480</v>
      </c>
      <c r="L819" s="113">
        <v>300</v>
      </c>
      <c r="M819" s="113" t="s">
        <v>1062</v>
      </c>
      <c r="N819" s="351"/>
    </row>
    <row r="820" spans="1:14">
      <c r="A820" s="113" t="s">
        <v>227</v>
      </c>
      <c r="B820" s="113" t="s">
        <v>384</v>
      </c>
      <c r="C820" s="113">
        <v>562</v>
      </c>
      <c r="D820" s="113">
        <v>581.5</v>
      </c>
      <c r="E820" s="113">
        <v>556.9</v>
      </c>
      <c r="F820" s="113">
        <v>579.4</v>
      </c>
      <c r="G820" s="113">
        <v>578.29999999999995</v>
      </c>
      <c r="H820" s="113">
        <v>560.20000000000005</v>
      </c>
      <c r="I820" s="113">
        <v>512406</v>
      </c>
      <c r="J820" s="113">
        <v>294284584.64999998</v>
      </c>
      <c r="K820" s="115">
        <v>43480</v>
      </c>
      <c r="L820" s="113">
        <v>12640</v>
      </c>
      <c r="M820" s="113" t="s">
        <v>1063</v>
      </c>
      <c r="N820" s="351"/>
    </row>
    <row r="821" spans="1:14">
      <c r="A821" s="113" t="s">
        <v>3311</v>
      </c>
      <c r="B821" s="113" t="s">
        <v>384</v>
      </c>
      <c r="C821" s="113">
        <v>0.15</v>
      </c>
      <c r="D821" s="113">
        <v>0.15</v>
      </c>
      <c r="E821" s="113">
        <v>0.1</v>
      </c>
      <c r="F821" s="113">
        <v>0.15</v>
      </c>
      <c r="G821" s="113">
        <v>0.15</v>
      </c>
      <c r="H821" s="113">
        <v>0.15</v>
      </c>
      <c r="I821" s="113">
        <v>772151</v>
      </c>
      <c r="J821" s="113">
        <v>110397.2</v>
      </c>
      <c r="K821" s="115">
        <v>43480</v>
      </c>
      <c r="L821" s="113">
        <v>174</v>
      </c>
      <c r="M821" s="113" t="s">
        <v>3312</v>
      </c>
      <c r="N821" s="351"/>
    </row>
    <row r="822" spans="1:14">
      <c r="A822" s="113" t="s">
        <v>3313</v>
      </c>
      <c r="B822" s="113" t="s">
        <v>384</v>
      </c>
      <c r="C822" s="113">
        <v>1.55</v>
      </c>
      <c r="D822" s="113">
        <v>1.55</v>
      </c>
      <c r="E822" s="113">
        <v>1.5</v>
      </c>
      <c r="F822" s="113">
        <v>1.5</v>
      </c>
      <c r="G822" s="113">
        <v>1.5</v>
      </c>
      <c r="H822" s="113">
        <v>1.55</v>
      </c>
      <c r="I822" s="113">
        <v>718488</v>
      </c>
      <c r="J822" s="113">
        <v>1081065.1000000001</v>
      </c>
      <c r="K822" s="115">
        <v>43480</v>
      </c>
      <c r="L822" s="113">
        <v>385</v>
      </c>
      <c r="M822" s="113" t="s">
        <v>3314</v>
      </c>
      <c r="N822" s="351"/>
    </row>
    <row r="823" spans="1:14">
      <c r="A823" s="113" t="s">
        <v>1064</v>
      </c>
      <c r="B823" s="113" t="s">
        <v>384</v>
      </c>
      <c r="C823" s="113">
        <v>214.55</v>
      </c>
      <c r="D823" s="113">
        <v>217.5</v>
      </c>
      <c r="E823" s="113">
        <v>214.4</v>
      </c>
      <c r="F823" s="113">
        <v>216</v>
      </c>
      <c r="G823" s="113">
        <v>217.5</v>
      </c>
      <c r="H823" s="113">
        <v>214.35</v>
      </c>
      <c r="I823" s="113">
        <v>15297</v>
      </c>
      <c r="J823" s="113">
        <v>3301582.95</v>
      </c>
      <c r="K823" s="115">
        <v>43480</v>
      </c>
      <c r="L823" s="113">
        <v>621</v>
      </c>
      <c r="M823" s="113" t="s">
        <v>1065</v>
      </c>
      <c r="N823" s="351"/>
    </row>
    <row r="824" spans="1:14">
      <c r="A824" s="113" t="s">
        <v>1066</v>
      </c>
      <c r="B824" s="113" t="s">
        <v>384</v>
      </c>
      <c r="C824" s="113">
        <v>64.8</v>
      </c>
      <c r="D824" s="113">
        <v>68.599999999999994</v>
      </c>
      <c r="E824" s="113">
        <v>64.8</v>
      </c>
      <c r="F824" s="113">
        <v>66.349999999999994</v>
      </c>
      <c r="G824" s="113">
        <v>67</v>
      </c>
      <c r="H824" s="113">
        <v>66.849999999999994</v>
      </c>
      <c r="I824" s="113">
        <v>705</v>
      </c>
      <c r="J824" s="113">
        <v>47386.65</v>
      </c>
      <c r="K824" s="115">
        <v>43480</v>
      </c>
      <c r="L824" s="113">
        <v>30</v>
      </c>
      <c r="M824" s="113" t="s">
        <v>1878</v>
      </c>
      <c r="N824" s="351"/>
    </row>
    <row r="825" spans="1:14">
      <c r="A825" s="113" t="s">
        <v>108</v>
      </c>
      <c r="B825" s="113" t="s">
        <v>384</v>
      </c>
      <c r="C825" s="113">
        <v>119.2</v>
      </c>
      <c r="D825" s="113">
        <v>120</v>
      </c>
      <c r="E825" s="113">
        <v>117.6</v>
      </c>
      <c r="F825" s="113">
        <v>119.3</v>
      </c>
      <c r="G825" s="113">
        <v>119.45</v>
      </c>
      <c r="H825" s="113">
        <v>119.05</v>
      </c>
      <c r="I825" s="113">
        <v>2170187</v>
      </c>
      <c r="J825" s="113">
        <v>257830581.15000001</v>
      </c>
      <c r="K825" s="115">
        <v>43480</v>
      </c>
      <c r="L825" s="113">
        <v>11740</v>
      </c>
      <c r="M825" s="113" t="s">
        <v>1067</v>
      </c>
      <c r="N825" s="351"/>
    </row>
    <row r="826" spans="1:14">
      <c r="A826" s="113" t="s">
        <v>1068</v>
      </c>
      <c r="B826" s="113" t="s">
        <v>384</v>
      </c>
      <c r="C826" s="113">
        <v>7.75</v>
      </c>
      <c r="D826" s="113">
        <v>7.75</v>
      </c>
      <c r="E826" s="113">
        <v>7.6</v>
      </c>
      <c r="F826" s="113">
        <v>7.65</v>
      </c>
      <c r="G826" s="113">
        <v>7.6</v>
      </c>
      <c r="H826" s="113">
        <v>7.7</v>
      </c>
      <c r="I826" s="113">
        <v>860113</v>
      </c>
      <c r="J826" s="113">
        <v>6574781.7000000002</v>
      </c>
      <c r="K826" s="115">
        <v>43480</v>
      </c>
      <c r="L826" s="113">
        <v>1502</v>
      </c>
      <c r="M826" s="113" t="s">
        <v>1069</v>
      </c>
      <c r="N826" s="351"/>
    </row>
    <row r="827" spans="1:14">
      <c r="A827" s="113" t="s">
        <v>109</v>
      </c>
      <c r="B827" s="113" t="s">
        <v>384</v>
      </c>
      <c r="C827" s="113">
        <v>137</v>
      </c>
      <c r="D827" s="113">
        <v>142</v>
      </c>
      <c r="E827" s="113">
        <v>136.75</v>
      </c>
      <c r="F827" s="113">
        <v>141.05000000000001</v>
      </c>
      <c r="G827" s="113">
        <v>141.9</v>
      </c>
      <c r="H827" s="113">
        <v>136.25</v>
      </c>
      <c r="I827" s="113">
        <v>5914185</v>
      </c>
      <c r="J827" s="113">
        <v>826860025.70000005</v>
      </c>
      <c r="K827" s="115">
        <v>43480</v>
      </c>
      <c r="L827" s="113">
        <v>51895</v>
      </c>
      <c r="M827" s="113" t="s">
        <v>1070</v>
      </c>
      <c r="N827" s="351"/>
    </row>
    <row r="828" spans="1:14">
      <c r="A828" s="113" t="s">
        <v>1071</v>
      </c>
      <c r="B828" s="113" t="s">
        <v>384</v>
      </c>
      <c r="C828" s="113">
        <v>77.5</v>
      </c>
      <c r="D828" s="113">
        <v>79</v>
      </c>
      <c r="E828" s="113">
        <v>75.599999999999994</v>
      </c>
      <c r="F828" s="113">
        <v>77.349999999999994</v>
      </c>
      <c r="G828" s="113">
        <v>77.099999999999994</v>
      </c>
      <c r="H828" s="113">
        <v>78.05</v>
      </c>
      <c r="I828" s="113">
        <v>324033</v>
      </c>
      <c r="J828" s="113">
        <v>25080785.800000001</v>
      </c>
      <c r="K828" s="115">
        <v>43480</v>
      </c>
      <c r="L828" s="113">
        <v>2939</v>
      </c>
      <c r="M828" s="113" t="s">
        <v>1072</v>
      </c>
      <c r="N828" s="351"/>
    </row>
    <row r="829" spans="1:14">
      <c r="A829" s="113" t="s">
        <v>1073</v>
      </c>
      <c r="B829" s="113" t="s">
        <v>384</v>
      </c>
      <c r="C829" s="113">
        <v>971.6</v>
      </c>
      <c r="D829" s="113">
        <v>1005</v>
      </c>
      <c r="E829" s="113">
        <v>964.85</v>
      </c>
      <c r="F829" s="113">
        <v>996.35</v>
      </c>
      <c r="G829" s="113">
        <v>1000</v>
      </c>
      <c r="H829" s="113">
        <v>971.6</v>
      </c>
      <c r="I829" s="113">
        <v>65553</v>
      </c>
      <c r="J829" s="113">
        <v>64328811.799999997</v>
      </c>
      <c r="K829" s="115">
        <v>43480</v>
      </c>
      <c r="L829" s="113">
        <v>5225</v>
      </c>
      <c r="M829" s="113" t="s">
        <v>1074</v>
      </c>
      <c r="N829" s="351"/>
    </row>
    <row r="830" spans="1:14">
      <c r="A830" s="113" t="s">
        <v>1075</v>
      </c>
      <c r="B830" s="113" t="s">
        <v>384</v>
      </c>
      <c r="C830" s="113">
        <v>43.9</v>
      </c>
      <c r="D830" s="113">
        <v>44.55</v>
      </c>
      <c r="E830" s="113">
        <v>42.2</v>
      </c>
      <c r="F830" s="113">
        <v>44.2</v>
      </c>
      <c r="G830" s="113">
        <v>44.55</v>
      </c>
      <c r="H830" s="113">
        <v>42.85</v>
      </c>
      <c r="I830" s="113">
        <v>3477</v>
      </c>
      <c r="J830" s="113">
        <v>151980.29999999999</v>
      </c>
      <c r="K830" s="115">
        <v>43480</v>
      </c>
      <c r="L830" s="113">
        <v>122</v>
      </c>
      <c r="M830" s="113" t="s">
        <v>1076</v>
      </c>
      <c r="N830" s="351"/>
    </row>
    <row r="831" spans="1:14">
      <c r="A831" s="113" t="s">
        <v>1077</v>
      </c>
      <c r="B831" s="113" t="s">
        <v>384</v>
      </c>
      <c r="C831" s="113">
        <v>215.85</v>
      </c>
      <c r="D831" s="113">
        <v>220.15</v>
      </c>
      <c r="E831" s="113">
        <v>215.85</v>
      </c>
      <c r="F831" s="113">
        <v>219.9</v>
      </c>
      <c r="G831" s="113">
        <v>219</v>
      </c>
      <c r="H831" s="113">
        <v>215.1</v>
      </c>
      <c r="I831" s="113">
        <v>10331</v>
      </c>
      <c r="J831" s="113">
        <v>2263596.65</v>
      </c>
      <c r="K831" s="115">
        <v>43480</v>
      </c>
      <c r="L831" s="113">
        <v>424</v>
      </c>
      <c r="M831" s="113" t="s">
        <v>1078</v>
      </c>
      <c r="N831" s="351"/>
    </row>
    <row r="832" spans="1:14">
      <c r="A832" s="113" t="s">
        <v>2541</v>
      </c>
      <c r="B832" s="113" t="s">
        <v>3238</v>
      </c>
      <c r="C832" s="113">
        <v>28.25</v>
      </c>
      <c r="D832" s="113">
        <v>29.35</v>
      </c>
      <c r="E832" s="113">
        <v>28.25</v>
      </c>
      <c r="F832" s="113">
        <v>29</v>
      </c>
      <c r="G832" s="113">
        <v>28.55</v>
      </c>
      <c r="H832" s="113">
        <v>28.15</v>
      </c>
      <c r="I832" s="113">
        <v>13479</v>
      </c>
      <c r="J832" s="113">
        <v>387434</v>
      </c>
      <c r="K832" s="115">
        <v>43480</v>
      </c>
      <c r="L832" s="113">
        <v>92</v>
      </c>
      <c r="M832" s="113" t="s">
        <v>2542</v>
      </c>
      <c r="N832" s="351"/>
    </row>
    <row r="833" spans="1:14">
      <c r="A833" s="113" t="s">
        <v>1984</v>
      </c>
      <c r="B833" s="113" t="s">
        <v>384</v>
      </c>
      <c r="C833" s="113">
        <v>379.6</v>
      </c>
      <c r="D833" s="113">
        <v>381</v>
      </c>
      <c r="E833" s="113">
        <v>378</v>
      </c>
      <c r="F833" s="113">
        <v>378.6</v>
      </c>
      <c r="G833" s="113">
        <v>380</v>
      </c>
      <c r="H833" s="113">
        <v>377.25</v>
      </c>
      <c r="I833" s="113">
        <v>13741</v>
      </c>
      <c r="J833" s="113">
        <v>5215427.5999999996</v>
      </c>
      <c r="K833" s="115">
        <v>43480</v>
      </c>
      <c r="L833" s="113">
        <v>446</v>
      </c>
      <c r="M833" s="113" t="s">
        <v>3052</v>
      </c>
      <c r="N833" s="351"/>
    </row>
    <row r="834" spans="1:14">
      <c r="A834" s="113" t="s">
        <v>1079</v>
      </c>
      <c r="B834" s="113" t="s">
        <v>384</v>
      </c>
      <c r="C834" s="113">
        <v>5710.7</v>
      </c>
      <c r="D834" s="113">
        <v>5747</v>
      </c>
      <c r="E834" s="113">
        <v>5690</v>
      </c>
      <c r="F834" s="113">
        <v>5699.25</v>
      </c>
      <c r="G834" s="113">
        <v>5700</v>
      </c>
      <c r="H834" s="113">
        <v>5700.1</v>
      </c>
      <c r="I834" s="113">
        <v>1484</v>
      </c>
      <c r="J834" s="113">
        <v>8473921.4000000004</v>
      </c>
      <c r="K834" s="115">
        <v>43480</v>
      </c>
      <c r="L834" s="113">
        <v>358</v>
      </c>
      <c r="M834" s="113" t="s">
        <v>1080</v>
      </c>
      <c r="N834" s="351"/>
    </row>
    <row r="835" spans="1:14">
      <c r="A835" s="113" t="s">
        <v>2100</v>
      </c>
      <c r="B835" s="113" t="s">
        <v>384</v>
      </c>
      <c r="C835" s="113">
        <v>45</v>
      </c>
      <c r="D835" s="113">
        <v>45.95</v>
      </c>
      <c r="E835" s="113">
        <v>43.7</v>
      </c>
      <c r="F835" s="113">
        <v>43.95</v>
      </c>
      <c r="G835" s="113">
        <v>44.2</v>
      </c>
      <c r="H835" s="113">
        <v>45.45</v>
      </c>
      <c r="I835" s="113">
        <v>320515</v>
      </c>
      <c r="J835" s="113">
        <v>14157783.199999999</v>
      </c>
      <c r="K835" s="115">
        <v>43480</v>
      </c>
      <c r="L835" s="113">
        <v>2213</v>
      </c>
      <c r="M835" s="113" t="s">
        <v>1090</v>
      </c>
      <c r="N835" s="351"/>
    </row>
    <row r="836" spans="1:14">
      <c r="A836" s="113" t="s">
        <v>2573</v>
      </c>
      <c r="B836" s="113" t="s">
        <v>384</v>
      </c>
      <c r="C836" s="113">
        <v>70.95</v>
      </c>
      <c r="D836" s="113">
        <v>70.95</v>
      </c>
      <c r="E836" s="113">
        <v>69.099999999999994</v>
      </c>
      <c r="F836" s="113">
        <v>69.75</v>
      </c>
      <c r="G836" s="113">
        <v>70</v>
      </c>
      <c r="H836" s="113">
        <v>70.599999999999994</v>
      </c>
      <c r="I836" s="113">
        <v>161922</v>
      </c>
      <c r="J836" s="113">
        <v>11332768.199999999</v>
      </c>
      <c r="K836" s="115">
        <v>43480</v>
      </c>
      <c r="L836" s="113">
        <v>1832</v>
      </c>
      <c r="M836" s="113" t="s">
        <v>2574</v>
      </c>
      <c r="N836" s="351"/>
    </row>
    <row r="837" spans="1:14">
      <c r="A837" s="113" t="s">
        <v>1081</v>
      </c>
      <c r="B837" s="113" t="s">
        <v>384</v>
      </c>
      <c r="C837" s="113">
        <v>411</v>
      </c>
      <c r="D837" s="113">
        <v>415</v>
      </c>
      <c r="E837" s="113">
        <v>407.6</v>
      </c>
      <c r="F837" s="113">
        <v>414.55</v>
      </c>
      <c r="G837" s="113">
        <v>412.05</v>
      </c>
      <c r="H837" s="113">
        <v>410.45</v>
      </c>
      <c r="I837" s="113">
        <v>2297</v>
      </c>
      <c r="J837" s="113">
        <v>949893.9</v>
      </c>
      <c r="K837" s="115">
        <v>43480</v>
      </c>
      <c r="L837" s="113">
        <v>226</v>
      </c>
      <c r="M837" s="113" t="s">
        <v>1082</v>
      </c>
      <c r="N837" s="351"/>
    </row>
    <row r="838" spans="1:14">
      <c r="A838" s="113" t="s">
        <v>2311</v>
      </c>
      <c r="B838" s="113" t="s">
        <v>384</v>
      </c>
      <c r="C838" s="113">
        <v>169.45</v>
      </c>
      <c r="D838" s="113">
        <v>169.45</v>
      </c>
      <c r="E838" s="113">
        <v>166.1</v>
      </c>
      <c r="F838" s="113">
        <v>166.35</v>
      </c>
      <c r="G838" s="113">
        <v>166.25</v>
      </c>
      <c r="H838" s="113">
        <v>165.9</v>
      </c>
      <c r="I838" s="113">
        <v>39010</v>
      </c>
      <c r="J838" s="113">
        <v>6515540.2999999998</v>
      </c>
      <c r="K838" s="115">
        <v>43480</v>
      </c>
      <c r="L838" s="113">
        <v>596</v>
      </c>
      <c r="M838" s="113" t="s">
        <v>2312</v>
      </c>
      <c r="N838" s="351"/>
    </row>
    <row r="839" spans="1:14">
      <c r="A839" s="113" t="s">
        <v>110</v>
      </c>
      <c r="B839" s="113" t="s">
        <v>384</v>
      </c>
      <c r="C839" s="113">
        <v>481.1</v>
      </c>
      <c r="D839" s="113">
        <v>488.4</v>
      </c>
      <c r="E839" s="113">
        <v>477.3</v>
      </c>
      <c r="F839" s="113">
        <v>486.05</v>
      </c>
      <c r="G839" s="113">
        <v>487.5</v>
      </c>
      <c r="H839" s="113">
        <v>479.15</v>
      </c>
      <c r="I839" s="113">
        <v>1011374</v>
      </c>
      <c r="J839" s="113">
        <v>487748045.94999999</v>
      </c>
      <c r="K839" s="115">
        <v>43480</v>
      </c>
      <c r="L839" s="113">
        <v>20518</v>
      </c>
      <c r="M839" s="113" t="s">
        <v>1083</v>
      </c>
      <c r="N839" s="351"/>
    </row>
    <row r="840" spans="1:14">
      <c r="A840" s="113" t="s">
        <v>3191</v>
      </c>
      <c r="B840" s="113" t="s">
        <v>384</v>
      </c>
      <c r="C840" s="113">
        <v>17.95</v>
      </c>
      <c r="D840" s="113">
        <v>17.95</v>
      </c>
      <c r="E840" s="113">
        <v>17.5</v>
      </c>
      <c r="F840" s="113">
        <v>17.95</v>
      </c>
      <c r="G840" s="113">
        <v>17.95</v>
      </c>
      <c r="H840" s="113">
        <v>17.95</v>
      </c>
      <c r="I840" s="113">
        <v>255</v>
      </c>
      <c r="J840" s="113">
        <v>4551.8</v>
      </c>
      <c r="K840" s="115">
        <v>43480</v>
      </c>
      <c r="L840" s="113">
        <v>11</v>
      </c>
      <c r="M840" s="113" t="s">
        <v>3192</v>
      </c>
      <c r="N840" s="351"/>
    </row>
    <row r="841" spans="1:14">
      <c r="A841" s="113" t="s">
        <v>2122</v>
      </c>
      <c r="B841" s="113" t="s">
        <v>384</v>
      </c>
      <c r="C841" s="113">
        <v>113.65</v>
      </c>
      <c r="D841" s="113">
        <v>113.65</v>
      </c>
      <c r="E841" s="113">
        <v>112</v>
      </c>
      <c r="F841" s="113">
        <v>112</v>
      </c>
      <c r="G841" s="113">
        <v>112</v>
      </c>
      <c r="H841" s="113">
        <v>111.99</v>
      </c>
      <c r="I841" s="113">
        <v>140</v>
      </c>
      <c r="J841" s="113">
        <v>15720.58</v>
      </c>
      <c r="K841" s="115">
        <v>43480</v>
      </c>
      <c r="L841" s="113">
        <v>11</v>
      </c>
      <c r="M841" s="113" t="s">
        <v>2123</v>
      </c>
      <c r="N841" s="351"/>
    </row>
    <row r="842" spans="1:14">
      <c r="A842" s="113" t="s">
        <v>3691</v>
      </c>
      <c r="B842" s="113" t="s">
        <v>384</v>
      </c>
      <c r="C842" s="113">
        <v>379</v>
      </c>
      <c r="D842" s="113">
        <v>379</v>
      </c>
      <c r="E842" s="113">
        <v>358.1</v>
      </c>
      <c r="F842" s="113">
        <v>358.1</v>
      </c>
      <c r="G842" s="113">
        <v>358.1</v>
      </c>
      <c r="H842" s="113">
        <v>360</v>
      </c>
      <c r="I842" s="113">
        <v>6</v>
      </c>
      <c r="J842" s="113">
        <v>2208.8000000000002</v>
      </c>
      <c r="K842" s="115">
        <v>43480</v>
      </c>
      <c r="L842" s="113">
        <v>3</v>
      </c>
      <c r="M842" s="113" t="s">
        <v>3692</v>
      </c>
      <c r="N842" s="351"/>
    </row>
    <row r="843" spans="1:14">
      <c r="A843" s="113" t="s">
        <v>3615</v>
      </c>
      <c r="B843" s="113" t="s">
        <v>384</v>
      </c>
      <c r="C843" s="113">
        <v>110.59</v>
      </c>
      <c r="D843" s="113">
        <v>110.6</v>
      </c>
      <c r="E843" s="113">
        <v>110.59</v>
      </c>
      <c r="F843" s="113">
        <v>110.6</v>
      </c>
      <c r="G843" s="113">
        <v>110.6</v>
      </c>
      <c r="H843" s="113">
        <v>110.59</v>
      </c>
      <c r="I843" s="113">
        <v>68</v>
      </c>
      <c r="J843" s="113">
        <v>7520.47</v>
      </c>
      <c r="K843" s="115">
        <v>43480</v>
      </c>
      <c r="L843" s="113">
        <v>2</v>
      </c>
      <c r="M843" s="113" t="s">
        <v>3616</v>
      </c>
      <c r="N843" s="351"/>
    </row>
    <row r="844" spans="1:14">
      <c r="A844" s="113" t="s">
        <v>1084</v>
      </c>
      <c r="B844" s="113" t="s">
        <v>384</v>
      </c>
      <c r="C844" s="113">
        <v>221.95</v>
      </c>
      <c r="D844" s="113">
        <v>227</v>
      </c>
      <c r="E844" s="113">
        <v>220.1</v>
      </c>
      <c r="F844" s="113">
        <v>224.4</v>
      </c>
      <c r="G844" s="113">
        <v>224.8</v>
      </c>
      <c r="H844" s="113">
        <v>220.95</v>
      </c>
      <c r="I844" s="113">
        <v>22424</v>
      </c>
      <c r="J844" s="113">
        <v>5010628</v>
      </c>
      <c r="K844" s="115">
        <v>43480</v>
      </c>
      <c r="L844" s="113">
        <v>1022</v>
      </c>
      <c r="M844" s="113" t="s">
        <v>1085</v>
      </c>
      <c r="N844" s="351"/>
    </row>
    <row r="845" spans="1:14">
      <c r="A845" s="113" t="s">
        <v>2762</v>
      </c>
      <c r="B845" s="113" t="s">
        <v>384</v>
      </c>
      <c r="C845" s="113">
        <v>268</v>
      </c>
      <c r="D845" s="113">
        <v>268</v>
      </c>
      <c r="E845" s="113">
        <v>260.14999999999998</v>
      </c>
      <c r="F845" s="113">
        <v>264.14999999999998</v>
      </c>
      <c r="G845" s="113">
        <v>264.5</v>
      </c>
      <c r="H845" s="113">
        <v>259.85000000000002</v>
      </c>
      <c r="I845" s="113">
        <v>1000</v>
      </c>
      <c r="J845" s="113">
        <v>263627.95</v>
      </c>
      <c r="K845" s="115">
        <v>43480</v>
      </c>
      <c r="L845" s="113">
        <v>37</v>
      </c>
      <c r="M845" s="113" t="s">
        <v>2763</v>
      </c>
      <c r="N845" s="351"/>
    </row>
    <row r="846" spans="1:14">
      <c r="A846" s="113" t="s">
        <v>1086</v>
      </c>
      <c r="B846" s="113" t="s">
        <v>384</v>
      </c>
      <c r="C846" s="113">
        <v>753.2</v>
      </c>
      <c r="D846" s="113">
        <v>799</v>
      </c>
      <c r="E846" s="113">
        <v>753</v>
      </c>
      <c r="F846" s="113">
        <v>787.45</v>
      </c>
      <c r="G846" s="113">
        <v>787.95</v>
      </c>
      <c r="H846" s="113">
        <v>750.4</v>
      </c>
      <c r="I846" s="113">
        <v>1019217</v>
      </c>
      <c r="J846" s="113">
        <v>800366172</v>
      </c>
      <c r="K846" s="115">
        <v>43480</v>
      </c>
      <c r="L846" s="113">
        <v>30330</v>
      </c>
      <c r="M846" s="113" t="s">
        <v>1087</v>
      </c>
      <c r="N846" s="351"/>
    </row>
    <row r="847" spans="1:14">
      <c r="A847" s="113" t="s">
        <v>1088</v>
      </c>
      <c r="B847" s="113" t="s">
        <v>384</v>
      </c>
      <c r="C847" s="113">
        <v>999.99</v>
      </c>
      <c r="D847" s="113">
        <v>1000.01</v>
      </c>
      <c r="E847" s="113">
        <v>999.99</v>
      </c>
      <c r="F847" s="113">
        <v>1000</v>
      </c>
      <c r="G847" s="113">
        <v>1000.01</v>
      </c>
      <c r="H847" s="113">
        <v>999.99</v>
      </c>
      <c r="I847" s="113">
        <v>522931</v>
      </c>
      <c r="J847" s="113">
        <v>522931931.86000001</v>
      </c>
      <c r="K847" s="115">
        <v>43480</v>
      </c>
      <c r="L847" s="113">
        <v>2114</v>
      </c>
      <c r="M847" s="113" t="s">
        <v>1089</v>
      </c>
      <c r="N847" s="351"/>
    </row>
    <row r="848" spans="1:14">
      <c r="A848" s="113" t="s">
        <v>2770</v>
      </c>
      <c r="B848" s="113" t="s">
        <v>384</v>
      </c>
      <c r="C848" s="113">
        <v>999.99</v>
      </c>
      <c r="D848" s="113">
        <v>1000.01</v>
      </c>
      <c r="E848" s="113">
        <v>999.99</v>
      </c>
      <c r="F848" s="113">
        <v>1000.01</v>
      </c>
      <c r="G848" s="113">
        <v>1000.01</v>
      </c>
      <c r="H848" s="113">
        <v>999.99</v>
      </c>
      <c r="I848" s="113">
        <v>22090</v>
      </c>
      <c r="J848" s="113">
        <v>22090193.41</v>
      </c>
      <c r="K848" s="115">
        <v>43480</v>
      </c>
      <c r="L848" s="113">
        <v>526</v>
      </c>
      <c r="M848" s="113" t="s">
        <v>2771</v>
      </c>
      <c r="N848" s="351"/>
    </row>
    <row r="849" spans="1:14">
      <c r="A849" s="113" t="s">
        <v>1091</v>
      </c>
      <c r="B849" s="113" t="s">
        <v>384</v>
      </c>
      <c r="C849" s="113">
        <v>44.4</v>
      </c>
      <c r="D849" s="113">
        <v>45.95</v>
      </c>
      <c r="E849" s="113">
        <v>44.1</v>
      </c>
      <c r="F849" s="113">
        <v>45.6</v>
      </c>
      <c r="G849" s="113">
        <v>45.1</v>
      </c>
      <c r="H849" s="113">
        <v>44.65</v>
      </c>
      <c r="I849" s="113">
        <v>6681</v>
      </c>
      <c r="J849" s="113">
        <v>301554.15000000002</v>
      </c>
      <c r="K849" s="115">
        <v>43480</v>
      </c>
      <c r="L849" s="113">
        <v>123</v>
      </c>
      <c r="M849" s="113" t="s">
        <v>1092</v>
      </c>
      <c r="N849" s="351"/>
    </row>
    <row r="850" spans="1:14">
      <c r="A850" s="113" t="s">
        <v>2451</v>
      </c>
      <c r="B850" s="113" t="s">
        <v>384</v>
      </c>
      <c r="C850" s="113">
        <v>26.6</v>
      </c>
      <c r="D850" s="113">
        <v>27.5</v>
      </c>
      <c r="E850" s="113">
        <v>26.1</v>
      </c>
      <c r="F850" s="113">
        <v>27.35</v>
      </c>
      <c r="G850" s="113">
        <v>27.5</v>
      </c>
      <c r="H850" s="113">
        <v>26.15</v>
      </c>
      <c r="I850" s="113">
        <v>3423</v>
      </c>
      <c r="J850" s="113">
        <v>92992.05</v>
      </c>
      <c r="K850" s="115">
        <v>43480</v>
      </c>
      <c r="L850" s="113">
        <v>33</v>
      </c>
      <c r="M850" s="113" t="s">
        <v>2452</v>
      </c>
      <c r="N850" s="351"/>
    </row>
    <row r="851" spans="1:14">
      <c r="A851" s="113" t="s">
        <v>1093</v>
      </c>
      <c r="B851" s="113" t="s">
        <v>384</v>
      </c>
      <c r="C851" s="113">
        <v>113.7</v>
      </c>
      <c r="D851" s="113">
        <v>116.85</v>
      </c>
      <c r="E851" s="113">
        <v>112.5</v>
      </c>
      <c r="F851" s="113">
        <v>113.25</v>
      </c>
      <c r="G851" s="113">
        <v>112.8</v>
      </c>
      <c r="H851" s="113">
        <v>114.3</v>
      </c>
      <c r="I851" s="113">
        <v>33838</v>
      </c>
      <c r="J851" s="113">
        <v>3868462.4</v>
      </c>
      <c r="K851" s="115">
        <v>43480</v>
      </c>
      <c r="L851" s="113">
        <v>1081</v>
      </c>
      <c r="M851" s="113" t="s">
        <v>1094</v>
      </c>
      <c r="N851" s="351"/>
    </row>
    <row r="852" spans="1:14">
      <c r="A852" s="113" t="s">
        <v>2453</v>
      </c>
      <c r="B852" s="113" t="s">
        <v>384</v>
      </c>
      <c r="C852" s="113">
        <v>4.7</v>
      </c>
      <c r="D852" s="113">
        <v>4.7</v>
      </c>
      <c r="E852" s="113">
        <v>4.3499999999999996</v>
      </c>
      <c r="F852" s="113">
        <v>4.3499999999999996</v>
      </c>
      <c r="G852" s="113">
        <v>4.3499999999999996</v>
      </c>
      <c r="H852" s="113">
        <v>4.3</v>
      </c>
      <c r="I852" s="113">
        <v>2639</v>
      </c>
      <c r="J852" s="113">
        <v>11514.85</v>
      </c>
      <c r="K852" s="115">
        <v>43480</v>
      </c>
      <c r="L852" s="113">
        <v>31</v>
      </c>
      <c r="M852" s="113" t="s">
        <v>2454</v>
      </c>
      <c r="N852" s="351"/>
    </row>
    <row r="853" spans="1:14">
      <c r="A853" s="113" t="s">
        <v>2693</v>
      </c>
      <c r="B853" s="113" t="s">
        <v>384</v>
      </c>
      <c r="C853" s="113">
        <v>1.1499999999999999</v>
      </c>
      <c r="D853" s="113">
        <v>1.2</v>
      </c>
      <c r="E853" s="113">
        <v>1.1000000000000001</v>
      </c>
      <c r="F853" s="113">
        <v>1.1499999999999999</v>
      </c>
      <c r="G853" s="113">
        <v>1.1499999999999999</v>
      </c>
      <c r="H853" s="113">
        <v>1.1499999999999999</v>
      </c>
      <c r="I853" s="113">
        <v>308839</v>
      </c>
      <c r="J853" s="113">
        <v>354095.6</v>
      </c>
      <c r="K853" s="115">
        <v>43480</v>
      </c>
      <c r="L853" s="113">
        <v>244</v>
      </c>
      <c r="M853" s="113" t="s">
        <v>2694</v>
      </c>
      <c r="N853" s="351"/>
    </row>
    <row r="854" spans="1:14">
      <c r="A854" s="113" t="s">
        <v>111</v>
      </c>
      <c r="B854" s="113" t="s">
        <v>384</v>
      </c>
      <c r="C854" s="113">
        <v>1340</v>
      </c>
      <c r="D854" s="113">
        <v>1348</v>
      </c>
      <c r="E854" s="113">
        <v>1330</v>
      </c>
      <c r="F854" s="113">
        <v>1340.9</v>
      </c>
      <c r="G854" s="113">
        <v>1342.9</v>
      </c>
      <c r="H854" s="113">
        <v>1333.9</v>
      </c>
      <c r="I854" s="113">
        <v>3079248</v>
      </c>
      <c r="J854" s="113">
        <v>4120554732.8499999</v>
      </c>
      <c r="K854" s="115">
        <v>43480</v>
      </c>
      <c r="L854" s="113">
        <v>89864</v>
      </c>
      <c r="M854" s="113" t="s">
        <v>1095</v>
      </c>
      <c r="N854" s="351"/>
    </row>
    <row r="855" spans="1:14">
      <c r="A855" s="113" t="s">
        <v>1863</v>
      </c>
      <c r="B855" s="113" t="s">
        <v>384</v>
      </c>
      <c r="C855" s="113">
        <v>1739.8</v>
      </c>
      <c r="D855" s="113">
        <v>1745</v>
      </c>
      <c r="E855" s="113">
        <v>1706.15</v>
      </c>
      <c r="F855" s="113">
        <v>1731.75</v>
      </c>
      <c r="G855" s="113">
        <v>1729.15</v>
      </c>
      <c r="H855" s="113">
        <v>1729.2</v>
      </c>
      <c r="I855" s="113">
        <v>104396</v>
      </c>
      <c r="J855" s="113">
        <v>180638277.59999999</v>
      </c>
      <c r="K855" s="115">
        <v>43480</v>
      </c>
      <c r="L855" s="113">
        <v>8135</v>
      </c>
      <c r="M855" s="113" t="s">
        <v>1864</v>
      </c>
      <c r="N855" s="351"/>
    </row>
    <row r="856" spans="1:14">
      <c r="A856" s="113" t="s">
        <v>1910</v>
      </c>
      <c r="B856" s="113" t="s">
        <v>384</v>
      </c>
      <c r="C856" s="113">
        <v>1656.9</v>
      </c>
      <c r="D856" s="113">
        <v>1657.85</v>
      </c>
      <c r="E856" s="113">
        <v>1632</v>
      </c>
      <c r="F856" s="113">
        <v>1649.5</v>
      </c>
      <c r="G856" s="113">
        <v>1649.95</v>
      </c>
      <c r="H856" s="113">
        <v>1649.5</v>
      </c>
      <c r="I856" s="113">
        <v>39320</v>
      </c>
      <c r="J856" s="113">
        <v>64840017.299999997</v>
      </c>
      <c r="K856" s="115">
        <v>43480</v>
      </c>
      <c r="L856" s="113">
        <v>3038</v>
      </c>
      <c r="M856" s="113" t="s">
        <v>1911</v>
      </c>
      <c r="N856" s="351"/>
    </row>
    <row r="857" spans="1:14">
      <c r="A857" s="113" t="s">
        <v>1096</v>
      </c>
      <c r="B857" s="113" t="s">
        <v>384</v>
      </c>
      <c r="C857" s="113">
        <v>1689.7</v>
      </c>
      <c r="D857" s="113">
        <v>1705</v>
      </c>
      <c r="E857" s="113">
        <v>1674.9</v>
      </c>
      <c r="F857" s="113">
        <v>1698.25</v>
      </c>
      <c r="G857" s="113">
        <v>1684.9</v>
      </c>
      <c r="H857" s="113">
        <v>1680.9</v>
      </c>
      <c r="I857" s="113">
        <v>1128</v>
      </c>
      <c r="J857" s="113">
        <v>1907245.75</v>
      </c>
      <c r="K857" s="115">
        <v>43480</v>
      </c>
      <c r="L857" s="113">
        <v>220</v>
      </c>
      <c r="M857" s="113" t="s">
        <v>1097</v>
      </c>
      <c r="N857" s="351"/>
    </row>
    <row r="858" spans="1:14">
      <c r="A858" s="113" t="s">
        <v>1098</v>
      </c>
      <c r="B858" s="113" t="s">
        <v>384</v>
      </c>
      <c r="C858" s="113">
        <v>171.65</v>
      </c>
      <c r="D858" s="113">
        <v>179</v>
      </c>
      <c r="E858" s="113">
        <v>171.1</v>
      </c>
      <c r="F858" s="113">
        <v>178.75</v>
      </c>
      <c r="G858" s="113">
        <v>179</v>
      </c>
      <c r="H858" s="113">
        <v>172.1</v>
      </c>
      <c r="I858" s="113">
        <v>41400</v>
      </c>
      <c r="J858" s="113">
        <v>7299151.75</v>
      </c>
      <c r="K858" s="115">
        <v>43480</v>
      </c>
      <c r="L858" s="113">
        <v>639</v>
      </c>
      <c r="M858" s="113" t="s">
        <v>2741</v>
      </c>
      <c r="N858" s="351"/>
    </row>
    <row r="859" spans="1:14">
      <c r="A859" s="113" t="s">
        <v>112</v>
      </c>
      <c r="B859" s="113" t="s">
        <v>384</v>
      </c>
      <c r="C859" s="113">
        <v>836.5</v>
      </c>
      <c r="D859" s="113">
        <v>853</v>
      </c>
      <c r="E859" s="113">
        <v>833.05</v>
      </c>
      <c r="F859" s="113">
        <v>849.7</v>
      </c>
      <c r="G859" s="113">
        <v>850.5</v>
      </c>
      <c r="H859" s="113">
        <v>834.75</v>
      </c>
      <c r="I859" s="113">
        <v>1071980</v>
      </c>
      <c r="J859" s="113">
        <v>906849834.79999995</v>
      </c>
      <c r="K859" s="115">
        <v>43480</v>
      </c>
      <c r="L859" s="113">
        <v>48026</v>
      </c>
      <c r="M859" s="113" t="s">
        <v>1099</v>
      </c>
      <c r="N859" s="351"/>
    </row>
    <row r="860" spans="1:14">
      <c r="A860" s="113" t="s">
        <v>1100</v>
      </c>
      <c r="B860" s="113" t="s">
        <v>384</v>
      </c>
      <c r="C860" s="113">
        <v>1100</v>
      </c>
      <c r="D860" s="113">
        <v>1248</v>
      </c>
      <c r="E860" s="113">
        <v>1055.0999999999999</v>
      </c>
      <c r="F860" s="113">
        <v>1220.2</v>
      </c>
      <c r="G860" s="113">
        <v>1235</v>
      </c>
      <c r="H860" s="113">
        <v>1095.8499999999999</v>
      </c>
      <c r="I860" s="113">
        <v>207752</v>
      </c>
      <c r="J860" s="113">
        <v>239015777.25</v>
      </c>
      <c r="K860" s="115">
        <v>43480</v>
      </c>
      <c r="L860" s="113">
        <v>12727</v>
      </c>
      <c r="M860" s="113" t="s">
        <v>1101</v>
      </c>
      <c r="N860" s="351"/>
    </row>
    <row r="861" spans="1:14">
      <c r="A861" s="113" t="s">
        <v>1102</v>
      </c>
      <c r="B861" s="113" t="s">
        <v>384</v>
      </c>
      <c r="C861" s="113">
        <v>28.75</v>
      </c>
      <c r="D861" s="113">
        <v>28.8</v>
      </c>
      <c r="E861" s="113">
        <v>27.2</v>
      </c>
      <c r="F861" s="113">
        <v>27.5</v>
      </c>
      <c r="G861" s="113">
        <v>27.55</v>
      </c>
      <c r="H861" s="113">
        <v>27.55</v>
      </c>
      <c r="I861" s="113">
        <v>18845</v>
      </c>
      <c r="J861" s="113">
        <v>521211.65</v>
      </c>
      <c r="K861" s="115">
        <v>43480</v>
      </c>
      <c r="L861" s="113">
        <v>130</v>
      </c>
      <c r="M861" s="113" t="s">
        <v>1103</v>
      </c>
      <c r="N861" s="351"/>
    </row>
    <row r="862" spans="1:14">
      <c r="A862" s="113" t="s">
        <v>3315</v>
      </c>
      <c r="B862" s="113" t="s">
        <v>384</v>
      </c>
      <c r="C862" s="113">
        <v>9</v>
      </c>
      <c r="D862" s="113">
        <v>9.3000000000000007</v>
      </c>
      <c r="E862" s="113">
        <v>8.9</v>
      </c>
      <c r="F862" s="113">
        <v>9.1</v>
      </c>
      <c r="G862" s="113">
        <v>9.15</v>
      </c>
      <c r="H862" s="113">
        <v>9</v>
      </c>
      <c r="I862" s="113">
        <v>34903</v>
      </c>
      <c r="J862" s="113">
        <v>319142.40000000002</v>
      </c>
      <c r="K862" s="115">
        <v>43480</v>
      </c>
      <c r="L862" s="113">
        <v>91</v>
      </c>
      <c r="M862" s="113" t="s">
        <v>3316</v>
      </c>
      <c r="N862" s="351"/>
    </row>
    <row r="863" spans="1:14">
      <c r="A863" s="113" t="s">
        <v>113</v>
      </c>
      <c r="B863" s="113" t="s">
        <v>384</v>
      </c>
      <c r="C863" s="113">
        <v>727.5</v>
      </c>
      <c r="D863" s="113">
        <v>730</v>
      </c>
      <c r="E863" s="113">
        <v>723.35</v>
      </c>
      <c r="F863" s="113">
        <v>726.9</v>
      </c>
      <c r="G863" s="113">
        <v>726.75</v>
      </c>
      <c r="H863" s="113">
        <v>724.55</v>
      </c>
      <c r="I863" s="113">
        <v>2138402</v>
      </c>
      <c r="J863" s="113">
        <v>1554439626.2</v>
      </c>
      <c r="K863" s="115">
        <v>43480</v>
      </c>
      <c r="L863" s="113">
        <v>72011</v>
      </c>
      <c r="M863" s="113" t="s">
        <v>1104</v>
      </c>
      <c r="N863" s="351"/>
    </row>
    <row r="864" spans="1:14">
      <c r="A864" s="113" t="s">
        <v>114</v>
      </c>
      <c r="B864" s="113" t="s">
        <v>384</v>
      </c>
      <c r="C864" s="113">
        <v>440</v>
      </c>
      <c r="D864" s="113">
        <v>446.5</v>
      </c>
      <c r="E864" s="113">
        <v>438.45</v>
      </c>
      <c r="F864" s="113">
        <v>444.05</v>
      </c>
      <c r="G864" s="113">
        <v>444</v>
      </c>
      <c r="H864" s="113">
        <v>439.1</v>
      </c>
      <c r="I864" s="113">
        <v>1876104</v>
      </c>
      <c r="J864" s="113">
        <v>833544185.89999998</v>
      </c>
      <c r="K864" s="115">
        <v>43480</v>
      </c>
      <c r="L864" s="113">
        <v>30573</v>
      </c>
      <c r="M864" s="113" t="s">
        <v>3053</v>
      </c>
      <c r="N864" s="351"/>
    </row>
    <row r="865" spans="1:14">
      <c r="A865" s="113" t="s">
        <v>1105</v>
      </c>
      <c r="B865" s="113" t="s">
        <v>384</v>
      </c>
      <c r="C865" s="113">
        <v>18.489999999999998</v>
      </c>
      <c r="D865" s="113">
        <v>18.489999999999998</v>
      </c>
      <c r="E865" s="113">
        <v>18.2</v>
      </c>
      <c r="F865" s="113">
        <v>18.440000000000001</v>
      </c>
      <c r="G865" s="113">
        <v>18.440000000000001</v>
      </c>
      <c r="H865" s="113">
        <v>18.39</v>
      </c>
      <c r="I865" s="113">
        <v>4937</v>
      </c>
      <c r="J865" s="113">
        <v>90967.43</v>
      </c>
      <c r="K865" s="115">
        <v>43480</v>
      </c>
      <c r="L865" s="113">
        <v>47</v>
      </c>
      <c r="M865" s="113" t="s">
        <v>1106</v>
      </c>
      <c r="N865" s="351"/>
    </row>
    <row r="866" spans="1:14">
      <c r="A866" s="113" t="s">
        <v>1107</v>
      </c>
      <c r="B866" s="113" t="s">
        <v>384</v>
      </c>
      <c r="C866" s="113">
        <v>103.95</v>
      </c>
      <c r="D866" s="113">
        <v>105.4</v>
      </c>
      <c r="E866" s="113">
        <v>103.95</v>
      </c>
      <c r="F866" s="113">
        <v>105.4</v>
      </c>
      <c r="G866" s="113">
        <v>105.4</v>
      </c>
      <c r="H866" s="113">
        <v>104.7</v>
      </c>
      <c r="I866" s="113">
        <v>1083</v>
      </c>
      <c r="J866" s="113">
        <v>114133.46</v>
      </c>
      <c r="K866" s="115">
        <v>43480</v>
      </c>
      <c r="L866" s="113">
        <v>33</v>
      </c>
      <c r="M866" s="113" t="s">
        <v>1108</v>
      </c>
      <c r="N866" s="351"/>
    </row>
    <row r="867" spans="1:14">
      <c r="A867" s="113" t="s">
        <v>1109</v>
      </c>
      <c r="B867" s="113" t="s">
        <v>384</v>
      </c>
      <c r="C867" s="113">
        <v>102</v>
      </c>
      <c r="D867" s="113">
        <v>102</v>
      </c>
      <c r="E867" s="113">
        <v>99.65</v>
      </c>
      <c r="F867" s="113">
        <v>100.4</v>
      </c>
      <c r="G867" s="113">
        <v>100.5</v>
      </c>
      <c r="H867" s="113">
        <v>100.15</v>
      </c>
      <c r="I867" s="113">
        <v>3625</v>
      </c>
      <c r="J867" s="113">
        <v>365808.75</v>
      </c>
      <c r="K867" s="115">
        <v>43480</v>
      </c>
      <c r="L867" s="113">
        <v>158</v>
      </c>
      <c r="M867" s="113" t="s">
        <v>1110</v>
      </c>
      <c r="N867" s="351"/>
    </row>
    <row r="868" spans="1:14">
      <c r="A868" s="113" t="s">
        <v>1111</v>
      </c>
      <c r="B868" s="113" t="s">
        <v>384</v>
      </c>
      <c r="C868" s="113">
        <v>44.4</v>
      </c>
      <c r="D868" s="113">
        <v>44.45</v>
      </c>
      <c r="E868" s="113">
        <v>43.05</v>
      </c>
      <c r="F868" s="113">
        <v>44.4</v>
      </c>
      <c r="G868" s="113">
        <v>44.05</v>
      </c>
      <c r="H868" s="113">
        <v>43.9</v>
      </c>
      <c r="I868" s="113">
        <v>1693</v>
      </c>
      <c r="J868" s="113">
        <v>74571.75</v>
      </c>
      <c r="K868" s="115">
        <v>43480</v>
      </c>
      <c r="L868" s="113">
        <v>34</v>
      </c>
      <c r="M868" s="113" t="s">
        <v>1112</v>
      </c>
      <c r="N868" s="351"/>
    </row>
    <row r="869" spans="1:14">
      <c r="A869" s="113" t="s">
        <v>1113</v>
      </c>
      <c r="B869" s="113" t="s">
        <v>384</v>
      </c>
      <c r="C869" s="113">
        <v>6.5</v>
      </c>
      <c r="D869" s="113">
        <v>6.75</v>
      </c>
      <c r="E869" s="113">
        <v>6.1</v>
      </c>
      <c r="F869" s="113">
        <v>6.35</v>
      </c>
      <c r="G869" s="113">
        <v>6.35</v>
      </c>
      <c r="H869" s="113">
        <v>6.5</v>
      </c>
      <c r="I869" s="113">
        <v>39934</v>
      </c>
      <c r="J869" s="113">
        <v>253876.05</v>
      </c>
      <c r="K869" s="115">
        <v>43480</v>
      </c>
      <c r="L869" s="113">
        <v>192</v>
      </c>
      <c r="M869" s="113" t="s">
        <v>1114</v>
      </c>
      <c r="N869" s="351"/>
    </row>
    <row r="870" spans="1:14">
      <c r="A870" s="113" t="s">
        <v>2084</v>
      </c>
      <c r="B870" s="113" t="s">
        <v>384</v>
      </c>
      <c r="C870" s="113">
        <v>26</v>
      </c>
      <c r="D870" s="113">
        <v>27</v>
      </c>
      <c r="E870" s="113">
        <v>25.75</v>
      </c>
      <c r="F870" s="113">
        <v>25.95</v>
      </c>
      <c r="G870" s="113">
        <v>26.15</v>
      </c>
      <c r="H870" s="113">
        <v>24.45</v>
      </c>
      <c r="I870" s="113">
        <v>737664</v>
      </c>
      <c r="J870" s="113">
        <v>19383892.5</v>
      </c>
      <c r="K870" s="115">
        <v>43480</v>
      </c>
      <c r="L870" s="113">
        <v>3990</v>
      </c>
      <c r="M870" s="113" t="s">
        <v>2085</v>
      </c>
      <c r="N870" s="351"/>
    </row>
    <row r="871" spans="1:14">
      <c r="A871" s="113" t="s">
        <v>3317</v>
      </c>
      <c r="B871" s="113" t="s">
        <v>384</v>
      </c>
      <c r="C871" s="113">
        <v>90.15</v>
      </c>
      <c r="D871" s="113">
        <v>93.8</v>
      </c>
      <c r="E871" s="113">
        <v>90.15</v>
      </c>
      <c r="F871" s="113">
        <v>92.5</v>
      </c>
      <c r="G871" s="113">
        <v>92.1</v>
      </c>
      <c r="H871" s="113">
        <v>90.15</v>
      </c>
      <c r="I871" s="113">
        <v>956</v>
      </c>
      <c r="J871" s="113">
        <v>87917.75</v>
      </c>
      <c r="K871" s="115">
        <v>43480</v>
      </c>
      <c r="L871" s="113">
        <v>31</v>
      </c>
      <c r="M871" s="113" t="s">
        <v>3318</v>
      </c>
      <c r="N871" s="351"/>
    </row>
    <row r="872" spans="1:14">
      <c r="A872" s="113" t="s">
        <v>1115</v>
      </c>
      <c r="B872" s="113" t="s">
        <v>384</v>
      </c>
      <c r="C872" s="113">
        <v>105.85</v>
      </c>
      <c r="D872" s="113">
        <v>112.25</v>
      </c>
      <c r="E872" s="113">
        <v>105.85</v>
      </c>
      <c r="F872" s="113">
        <v>108.7</v>
      </c>
      <c r="G872" s="113">
        <v>108.2</v>
      </c>
      <c r="H872" s="113">
        <v>105.8</v>
      </c>
      <c r="I872" s="113">
        <v>94004</v>
      </c>
      <c r="J872" s="113">
        <v>10360203.4</v>
      </c>
      <c r="K872" s="115">
        <v>43480</v>
      </c>
      <c r="L872" s="113">
        <v>1299</v>
      </c>
      <c r="M872" s="113" t="s">
        <v>1116</v>
      </c>
      <c r="N872" s="351"/>
    </row>
    <row r="873" spans="1:14">
      <c r="A873" s="113" t="s">
        <v>3054</v>
      </c>
      <c r="B873" s="113" t="s">
        <v>384</v>
      </c>
      <c r="C873" s="113">
        <v>6.85</v>
      </c>
      <c r="D873" s="113">
        <v>7</v>
      </c>
      <c r="E873" s="113">
        <v>6.85</v>
      </c>
      <c r="F873" s="113">
        <v>6.9</v>
      </c>
      <c r="G873" s="113">
        <v>6.9</v>
      </c>
      <c r="H873" s="113">
        <v>6.85</v>
      </c>
      <c r="I873" s="113">
        <v>8788</v>
      </c>
      <c r="J873" s="113">
        <v>60304.45</v>
      </c>
      <c r="K873" s="115">
        <v>43480</v>
      </c>
      <c r="L873" s="113">
        <v>21</v>
      </c>
      <c r="M873" s="113" t="s">
        <v>3055</v>
      </c>
      <c r="N873" s="351"/>
    </row>
    <row r="874" spans="1:14">
      <c r="A874" s="113" t="s">
        <v>1117</v>
      </c>
      <c r="B874" s="113" t="s">
        <v>384</v>
      </c>
      <c r="C874" s="113">
        <v>14.75</v>
      </c>
      <c r="D874" s="113">
        <v>14.9</v>
      </c>
      <c r="E874" s="113">
        <v>14.6</v>
      </c>
      <c r="F874" s="113">
        <v>14.65</v>
      </c>
      <c r="G874" s="113">
        <v>14.65</v>
      </c>
      <c r="H874" s="113">
        <v>14.75</v>
      </c>
      <c r="I874" s="113">
        <v>317983</v>
      </c>
      <c r="J874" s="113">
        <v>4687325.8499999996</v>
      </c>
      <c r="K874" s="115">
        <v>43480</v>
      </c>
      <c r="L874" s="113">
        <v>806</v>
      </c>
      <c r="M874" s="113" t="s">
        <v>1118</v>
      </c>
      <c r="N874" s="351"/>
    </row>
    <row r="875" spans="1:14">
      <c r="A875" s="113" t="s">
        <v>3528</v>
      </c>
      <c r="B875" s="113" t="s">
        <v>3238</v>
      </c>
      <c r="C875" s="113">
        <v>115</v>
      </c>
      <c r="D875" s="113">
        <v>120</v>
      </c>
      <c r="E875" s="113">
        <v>115</v>
      </c>
      <c r="F875" s="113">
        <v>119.95</v>
      </c>
      <c r="G875" s="113">
        <v>119.95</v>
      </c>
      <c r="H875" s="113">
        <v>120</v>
      </c>
      <c r="I875" s="113">
        <v>718</v>
      </c>
      <c r="J875" s="113">
        <v>83115.199999999997</v>
      </c>
      <c r="K875" s="115">
        <v>43480</v>
      </c>
      <c r="L875" s="113">
        <v>7</v>
      </c>
      <c r="M875" s="113" t="s">
        <v>3529</v>
      </c>
      <c r="N875" s="351"/>
    </row>
    <row r="876" spans="1:14">
      <c r="A876" s="113" t="s">
        <v>1843</v>
      </c>
      <c r="B876" s="113" t="s">
        <v>384</v>
      </c>
      <c r="C876" s="113">
        <v>75.650000000000006</v>
      </c>
      <c r="D876" s="113">
        <v>76.349999999999994</v>
      </c>
      <c r="E876" s="113">
        <v>74</v>
      </c>
      <c r="F876" s="113">
        <v>74.5</v>
      </c>
      <c r="G876" s="113">
        <v>74.400000000000006</v>
      </c>
      <c r="H876" s="113">
        <v>75.5</v>
      </c>
      <c r="I876" s="113">
        <v>2002</v>
      </c>
      <c r="J876" s="113">
        <v>149425.60000000001</v>
      </c>
      <c r="K876" s="115">
        <v>43480</v>
      </c>
      <c r="L876" s="113">
        <v>74</v>
      </c>
      <c r="M876" s="113" t="s">
        <v>1844</v>
      </c>
      <c r="N876" s="351"/>
    </row>
    <row r="877" spans="1:14">
      <c r="A877" s="113" t="s">
        <v>1119</v>
      </c>
      <c r="B877" s="113" t="s">
        <v>384</v>
      </c>
      <c r="C877" s="113">
        <v>235.2</v>
      </c>
      <c r="D877" s="113">
        <v>239.95</v>
      </c>
      <c r="E877" s="113">
        <v>234.65</v>
      </c>
      <c r="F877" s="113">
        <v>239.7</v>
      </c>
      <c r="G877" s="113">
        <v>239.8</v>
      </c>
      <c r="H877" s="113">
        <v>234.5</v>
      </c>
      <c r="I877" s="113">
        <v>63117</v>
      </c>
      <c r="J877" s="113">
        <v>14972875.199999999</v>
      </c>
      <c r="K877" s="115">
        <v>43480</v>
      </c>
      <c r="L877" s="113">
        <v>2642</v>
      </c>
      <c r="M877" s="113" t="s">
        <v>1120</v>
      </c>
      <c r="N877" s="351"/>
    </row>
    <row r="878" spans="1:14">
      <c r="A878" s="113" t="s">
        <v>1121</v>
      </c>
      <c r="B878" s="113" t="s">
        <v>384</v>
      </c>
      <c r="C878" s="113">
        <v>384.35</v>
      </c>
      <c r="D878" s="113">
        <v>395.05</v>
      </c>
      <c r="E878" s="113">
        <v>383.1</v>
      </c>
      <c r="F878" s="113">
        <v>391.3</v>
      </c>
      <c r="G878" s="113">
        <v>393</v>
      </c>
      <c r="H878" s="113">
        <v>386.95</v>
      </c>
      <c r="I878" s="113">
        <v>39170</v>
      </c>
      <c r="J878" s="113">
        <v>15382776.4</v>
      </c>
      <c r="K878" s="115">
        <v>43480</v>
      </c>
      <c r="L878" s="113">
        <v>1909</v>
      </c>
      <c r="M878" s="113" t="s">
        <v>1122</v>
      </c>
      <c r="N878" s="351"/>
    </row>
    <row r="879" spans="1:14">
      <c r="A879" s="113" t="s">
        <v>2280</v>
      </c>
      <c r="B879" s="113" t="s">
        <v>384</v>
      </c>
      <c r="C879" s="113">
        <v>511.1</v>
      </c>
      <c r="D879" s="113">
        <v>517.75</v>
      </c>
      <c r="E879" s="113">
        <v>511.05</v>
      </c>
      <c r="F879" s="113">
        <v>514.79999999999995</v>
      </c>
      <c r="G879" s="113">
        <v>515</v>
      </c>
      <c r="H879" s="113">
        <v>511.05</v>
      </c>
      <c r="I879" s="113">
        <v>7411</v>
      </c>
      <c r="J879" s="113">
        <v>3814636.35</v>
      </c>
      <c r="K879" s="115">
        <v>43480</v>
      </c>
      <c r="L879" s="113">
        <v>295</v>
      </c>
      <c r="M879" s="113" t="s">
        <v>2281</v>
      </c>
      <c r="N879" s="351"/>
    </row>
    <row r="880" spans="1:14">
      <c r="A880" s="113" t="s">
        <v>1123</v>
      </c>
      <c r="B880" s="113" t="s">
        <v>384</v>
      </c>
      <c r="C880" s="113">
        <v>3619</v>
      </c>
      <c r="D880" s="113">
        <v>3619</v>
      </c>
      <c r="E880" s="113">
        <v>3435.45</v>
      </c>
      <c r="F880" s="113">
        <v>3466.4</v>
      </c>
      <c r="G880" s="113">
        <v>3462.1</v>
      </c>
      <c r="H880" s="113">
        <v>3566.6</v>
      </c>
      <c r="I880" s="113">
        <v>11043</v>
      </c>
      <c r="J880" s="113">
        <v>38966881.049999997</v>
      </c>
      <c r="K880" s="115">
        <v>43480</v>
      </c>
      <c r="L880" s="113">
        <v>1839</v>
      </c>
      <c r="M880" s="113" t="s">
        <v>1124</v>
      </c>
      <c r="N880" s="351"/>
    </row>
    <row r="881" spans="1:14">
      <c r="A881" s="113" t="s">
        <v>1125</v>
      </c>
      <c r="B881" s="113" t="s">
        <v>384</v>
      </c>
      <c r="C881" s="113">
        <v>483.1</v>
      </c>
      <c r="D881" s="113">
        <v>493.5</v>
      </c>
      <c r="E881" s="113">
        <v>482.05</v>
      </c>
      <c r="F881" s="113">
        <v>486.15</v>
      </c>
      <c r="G881" s="113">
        <v>485.5</v>
      </c>
      <c r="H881" s="113">
        <v>484.05</v>
      </c>
      <c r="I881" s="113">
        <v>16961</v>
      </c>
      <c r="J881" s="113">
        <v>8312500.7999999998</v>
      </c>
      <c r="K881" s="115">
        <v>43480</v>
      </c>
      <c r="L881" s="113">
        <v>498</v>
      </c>
      <c r="M881" s="113" t="s">
        <v>1126</v>
      </c>
      <c r="N881" s="351"/>
    </row>
    <row r="882" spans="1:14">
      <c r="A882" s="113" t="s">
        <v>1127</v>
      </c>
      <c r="B882" s="113" t="s">
        <v>384</v>
      </c>
      <c r="C882" s="113">
        <v>458.95</v>
      </c>
      <c r="D882" s="113">
        <v>472.85</v>
      </c>
      <c r="E882" s="113">
        <v>450.1</v>
      </c>
      <c r="F882" s="113">
        <v>466.5</v>
      </c>
      <c r="G882" s="113">
        <v>470</v>
      </c>
      <c r="H882" s="113">
        <v>449.7</v>
      </c>
      <c r="I882" s="113">
        <v>34921</v>
      </c>
      <c r="J882" s="113">
        <v>16006410.4</v>
      </c>
      <c r="K882" s="115">
        <v>43480</v>
      </c>
      <c r="L882" s="113">
        <v>2515</v>
      </c>
      <c r="M882" s="113" t="s">
        <v>1128</v>
      </c>
      <c r="N882" s="351"/>
    </row>
    <row r="883" spans="1:14">
      <c r="A883" s="113" t="s">
        <v>1129</v>
      </c>
      <c r="B883" s="113" t="s">
        <v>384</v>
      </c>
      <c r="C883" s="113">
        <v>482.3</v>
      </c>
      <c r="D883" s="113">
        <v>493.5</v>
      </c>
      <c r="E883" s="113">
        <v>475</v>
      </c>
      <c r="F883" s="113">
        <v>482.5</v>
      </c>
      <c r="G883" s="113">
        <v>488</v>
      </c>
      <c r="H883" s="113">
        <v>480</v>
      </c>
      <c r="I883" s="113">
        <v>17682</v>
      </c>
      <c r="J883" s="113">
        <v>8575117.8000000007</v>
      </c>
      <c r="K883" s="115">
        <v>43480</v>
      </c>
      <c r="L883" s="113">
        <v>1020</v>
      </c>
      <c r="M883" s="113" t="s">
        <v>1130</v>
      </c>
      <c r="N883" s="351"/>
    </row>
    <row r="884" spans="1:14">
      <c r="A884" s="113" t="s">
        <v>3056</v>
      </c>
      <c r="B884" s="113" t="s">
        <v>384</v>
      </c>
      <c r="C884" s="113">
        <v>37.1</v>
      </c>
      <c r="D884" s="113">
        <v>39</v>
      </c>
      <c r="E884" s="113">
        <v>37</v>
      </c>
      <c r="F884" s="113">
        <v>37.450000000000003</v>
      </c>
      <c r="G884" s="113">
        <v>37.450000000000003</v>
      </c>
      <c r="H884" s="113">
        <v>37.5</v>
      </c>
      <c r="I884" s="113">
        <v>27467</v>
      </c>
      <c r="J884" s="113">
        <v>1041117.1</v>
      </c>
      <c r="K884" s="115">
        <v>43480</v>
      </c>
      <c r="L884" s="113">
        <v>302</v>
      </c>
      <c r="M884" s="113" t="s">
        <v>3057</v>
      </c>
      <c r="N884" s="351"/>
    </row>
    <row r="885" spans="1:14">
      <c r="A885" s="113" t="s">
        <v>3693</v>
      </c>
      <c r="B885" s="113" t="s">
        <v>384</v>
      </c>
      <c r="C885" s="113">
        <v>108</v>
      </c>
      <c r="D885" s="113">
        <v>108.7</v>
      </c>
      <c r="E885" s="113">
        <v>108</v>
      </c>
      <c r="F885" s="113">
        <v>108.05</v>
      </c>
      <c r="G885" s="113">
        <v>108.05</v>
      </c>
      <c r="H885" s="113">
        <v>108.8</v>
      </c>
      <c r="I885" s="113">
        <v>23</v>
      </c>
      <c r="J885" s="113">
        <v>2488.15</v>
      </c>
      <c r="K885" s="115">
        <v>43480</v>
      </c>
      <c r="L885" s="113">
        <v>5</v>
      </c>
      <c r="M885" s="113" t="s">
        <v>3694</v>
      </c>
      <c r="N885" s="351"/>
    </row>
    <row r="886" spans="1:14">
      <c r="A886" s="113" t="s">
        <v>2176</v>
      </c>
      <c r="B886" s="113" t="s">
        <v>384</v>
      </c>
      <c r="C886" s="113">
        <v>8.1999999999999993</v>
      </c>
      <c r="D886" s="113">
        <v>8.1999999999999993</v>
      </c>
      <c r="E886" s="113">
        <v>7.7</v>
      </c>
      <c r="F886" s="113">
        <v>7.95</v>
      </c>
      <c r="G886" s="113">
        <v>7.95</v>
      </c>
      <c r="H886" s="113">
        <v>8.0500000000000007</v>
      </c>
      <c r="I886" s="113">
        <v>7255</v>
      </c>
      <c r="J886" s="113">
        <v>57597.7</v>
      </c>
      <c r="K886" s="115">
        <v>43480</v>
      </c>
      <c r="L886" s="113">
        <v>33</v>
      </c>
      <c r="M886" s="113" t="s">
        <v>2177</v>
      </c>
      <c r="N886" s="351"/>
    </row>
    <row r="887" spans="1:14">
      <c r="A887" s="113" t="s">
        <v>1970</v>
      </c>
      <c r="B887" s="113" t="s">
        <v>384</v>
      </c>
      <c r="C887" s="113">
        <v>6.8</v>
      </c>
      <c r="D887" s="113">
        <v>7.05</v>
      </c>
      <c r="E887" s="113">
        <v>6.6</v>
      </c>
      <c r="F887" s="113">
        <v>6.9</v>
      </c>
      <c r="G887" s="113">
        <v>6.8</v>
      </c>
      <c r="H887" s="113">
        <v>6.8</v>
      </c>
      <c r="I887" s="113">
        <v>14389</v>
      </c>
      <c r="J887" s="113">
        <v>97668.15</v>
      </c>
      <c r="K887" s="115">
        <v>43480</v>
      </c>
      <c r="L887" s="113">
        <v>66</v>
      </c>
      <c r="M887" s="113" t="s">
        <v>1971</v>
      </c>
      <c r="N887" s="351"/>
    </row>
    <row r="888" spans="1:14">
      <c r="A888" s="113" t="s">
        <v>1131</v>
      </c>
      <c r="B888" s="113" t="s">
        <v>384</v>
      </c>
      <c r="C888" s="113">
        <v>43</v>
      </c>
      <c r="D888" s="113">
        <v>43.1</v>
      </c>
      <c r="E888" s="113">
        <v>42.3</v>
      </c>
      <c r="F888" s="113">
        <v>43</v>
      </c>
      <c r="G888" s="113">
        <v>43</v>
      </c>
      <c r="H888" s="113">
        <v>43.3</v>
      </c>
      <c r="I888" s="113">
        <v>1475</v>
      </c>
      <c r="J888" s="113">
        <v>63154.7</v>
      </c>
      <c r="K888" s="115">
        <v>43480</v>
      </c>
      <c r="L888" s="113">
        <v>25</v>
      </c>
      <c r="M888" s="113" t="s">
        <v>1132</v>
      </c>
      <c r="N888" s="351"/>
    </row>
    <row r="889" spans="1:14">
      <c r="A889" s="113" t="s">
        <v>2455</v>
      </c>
      <c r="B889" s="113" t="s">
        <v>384</v>
      </c>
      <c r="C889" s="113">
        <v>20.5</v>
      </c>
      <c r="D889" s="113">
        <v>20.5</v>
      </c>
      <c r="E889" s="113">
        <v>19.350000000000001</v>
      </c>
      <c r="F889" s="113">
        <v>19.45</v>
      </c>
      <c r="G889" s="113">
        <v>19.8</v>
      </c>
      <c r="H889" s="113">
        <v>19.75</v>
      </c>
      <c r="I889" s="113">
        <v>7135</v>
      </c>
      <c r="J889" s="113">
        <v>140514.35</v>
      </c>
      <c r="K889" s="115">
        <v>43480</v>
      </c>
      <c r="L889" s="113">
        <v>74</v>
      </c>
      <c r="M889" s="113" t="s">
        <v>2456</v>
      </c>
      <c r="N889" s="351"/>
    </row>
    <row r="890" spans="1:14">
      <c r="A890" s="113" t="s">
        <v>1133</v>
      </c>
      <c r="B890" s="113" t="s">
        <v>384</v>
      </c>
      <c r="C890" s="113">
        <v>29.85</v>
      </c>
      <c r="D890" s="113">
        <v>30.25</v>
      </c>
      <c r="E890" s="113">
        <v>29.15</v>
      </c>
      <c r="F890" s="113">
        <v>29.6</v>
      </c>
      <c r="G890" s="113">
        <v>29.7</v>
      </c>
      <c r="H890" s="113">
        <v>29.6</v>
      </c>
      <c r="I890" s="113">
        <v>247700</v>
      </c>
      <c r="J890" s="113">
        <v>7358066.5499999998</v>
      </c>
      <c r="K890" s="115">
        <v>43480</v>
      </c>
      <c r="L890" s="113">
        <v>1236</v>
      </c>
      <c r="M890" s="113" t="s">
        <v>1134</v>
      </c>
      <c r="N890" s="351"/>
    </row>
    <row r="891" spans="1:14">
      <c r="A891" s="113" t="s">
        <v>1135</v>
      </c>
      <c r="B891" s="113" t="s">
        <v>384</v>
      </c>
      <c r="C891" s="113">
        <v>95.15</v>
      </c>
      <c r="D891" s="113">
        <v>99</v>
      </c>
      <c r="E891" s="113">
        <v>95.15</v>
      </c>
      <c r="F891" s="113">
        <v>98.65</v>
      </c>
      <c r="G891" s="113">
        <v>98.8</v>
      </c>
      <c r="H891" s="113">
        <v>95.45</v>
      </c>
      <c r="I891" s="113">
        <v>1874259</v>
      </c>
      <c r="J891" s="113">
        <v>182893217.05000001</v>
      </c>
      <c r="K891" s="115">
        <v>43480</v>
      </c>
      <c r="L891" s="113">
        <v>9921</v>
      </c>
      <c r="M891" s="113" t="s">
        <v>1136</v>
      </c>
      <c r="N891" s="351"/>
    </row>
    <row r="892" spans="1:14">
      <c r="A892" s="113" t="s">
        <v>3319</v>
      </c>
      <c r="B892" s="113" t="s">
        <v>384</v>
      </c>
      <c r="C892" s="113">
        <v>4.7</v>
      </c>
      <c r="D892" s="113">
        <v>4.8</v>
      </c>
      <c r="E892" s="113">
        <v>4.6500000000000004</v>
      </c>
      <c r="F892" s="113">
        <v>4.75</v>
      </c>
      <c r="G892" s="113">
        <v>4.75</v>
      </c>
      <c r="H892" s="113">
        <v>4.6500000000000004</v>
      </c>
      <c r="I892" s="113">
        <v>11686</v>
      </c>
      <c r="J892" s="113">
        <v>55447.4</v>
      </c>
      <c r="K892" s="115">
        <v>43480</v>
      </c>
      <c r="L892" s="113">
        <v>42</v>
      </c>
      <c r="M892" s="113" t="s">
        <v>3320</v>
      </c>
      <c r="N892" s="351"/>
    </row>
    <row r="893" spans="1:14">
      <c r="A893" s="113" t="s">
        <v>1137</v>
      </c>
      <c r="B893" s="113" t="s">
        <v>384</v>
      </c>
      <c r="C893" s="113">
        <v>72.599999999999994</v>
      </c>
      <c r="D893" s="113">
        <v>72.599999999999994</v>
      </c>
      <c r="E893" s="113">
        <v>71</v>
      </c>
      <c r="F893" s="113">
        <v>71.400000000000006</v>
      </c>
      <c r="G893" s="113">
        <v>71.5</v>
      </c>
      <c r="H893" s="113">
        <v>71.099999999999994</v>
      </c>
      <c r="I893" s="113">
        <v>10145</v>
      </c>
      <c r="J893" s="113">
        <v>725062.6</v>
      </c>
      <c r="K893" s="115">
        <v>43480</v>
      </c>
      <c r="L893" s="113">
        <v>193</v>
      </c>
      <c r="M893" s="113" t="s">
        <v>1138</v>
      </c>
      <c r="N893" s="351"/>
    </row>
    <row r="894" spans="1:14">
      <c r="A894" s="113" t="s">
        <v>1139</v>
      </c>
      <c r="B894" s="113" t="s">
        <v>384</v>
      </c>
      <c r="C894" s="113">
        <v>44.75</v>
      </c>
      <c r="D894" s="113">
        <v>44.9</v>
      </c>
      <c r="E894" s="113">
        <v>43.6</v>
      </c>
      <c r="F894" s="113">
        <v>44.7</v>
      </c>
      <c r="G894" s="113">
        <v>44.3</v>
      </c>
      <c r="H894" s="113">
        <v>43.45</v>
      </c>
      <c r="I894" s="113">
        <v>49629</v>
      </c>
      <c r="J894" s="113">
        <v>2200892.65</v>
      </c>
      <c r="K894" s="115">
        <v>43480</v>
      </c>
      <c r="L894" s="113">
        <v>546</v>
      </c>
      <c r="M894" s="113" t="s">
        <v>1140</v>
      </c>
      <c r="N894" s="351"/>
    </row>
    <row r="895" spans="1:14">
      <c r="A895" s="113" t="s">
        <v>1141</v>
      </c>
      <c r="B895" s="113" t="s">
        <v>384</v>
      </c>
      <c r="C895" s="113">
        <v>229.75</v>
      </c>
      <c r="D895" s="113">
        <v>230.1</v>
      </c>
      <c r="E895" s="113">
        <v>222.05</v>
      </c>
      <c r="F895" s="113">
        <v>227.25</v>
      </c>
      <c r="G895" s="113">
        <v>227</v>
      </c>
      <c r="H895" s="113">
        <v>226.15</v>
      </c>
      <c r="I895" s="113">
        <v>4561</v>
      </c>
      <c r="J895" s="113">
        <v>1036960.35</v>
      </c>
      <c r="K895" s="115">
        <v>43480</v>
      </c>
      <c r="L895" s="113">
        <v>195</v>
      </c>
      <c r="M895" s="113" t="s">
        <v>1142</v>
      </c>
      <c r="N895" s="351"/>
    </row>
    <row r="896" spans="1:14">
      <c r="A896" s="113" t="s">
        <v>2457</v>
      </c>
      <c r="B896" s="113" t="s">
        <v>384</v>
      </c>
      <c r="C896" s="113">
        <v>19.5</v>
      </c>
      <c r="D896" s="113">
        <v>20.149999999999999</v>
      </c>
      <c r="E896" s="113">
        <v>19.5</v>
      </c>
      <c r="F896" s="113">
        <v>19.850000000000001</v>
      </c>
      <c r="G896" s="113">
        <v>19.850000000000001</v>
      </c>
      <c r="H896" s="113">
        <v>19.649999999999999</v>
      </c>
      <c r="I896" s="113">
        <v>5671</v>
      </c>
      <c r="J896" s="113">
        <v>112610.05</v>
      </c>
      <c r="K896" s="115">
        <v>43480</v>
      </c>
      <c r="L896" s="113">
        <v>47</v>
      </c>
      <c r="M896" s="113" t="s">
        <v>2458</v>
      </c>
      <c r="N896" s="351"/>
    </row>
    <row r="897" spans="1:14">
      <c r="A897" s="113" t="s">
        <v>3058</v>
      </c>
      <c r="B897" s="113" t="s">
        <v>384</v>
      </c>
      <c r="C897" s="113">
        <v>69.099999999999994</v>
      </c>
      <c r="D897" s="113">
        <v>71.099999999999994</v>
      </c>
      <c r="E897" s="113">
        <v>69.099999999999994</v>
      </c>
      <c r="F897" s="113">
        <v>69.900000000000006</v>
      </c>
      <c r="G897" s="113">
        <v>69.650000000000006</v>
      </c>
      <c r="H897" s="113">
        <v>70.400000000000006</v>
      </c>
      <c r="I897" s="113">
        <v>28831</v>
      </c>
      <c r="J897" s="113">
        <v>2025846.9</v>
      </c>
      <c r="K897" s="115">
        <v>43480</v>
      </c>
      <c r="L897" s="113">
        <v>846</v>
      </c>
      <c r="M897" s="113" t="s">
        <v>3059</v>
      </c>
      <c r="N897" s="351"/>
    </row>
    <row r="898" spans="1:14">
      <c r="A898" s="113" t="s">
        <v>1143</v>
      </c>
      <c r="B898" s="113" t="s">
        <v>384</v>
      </c>
      <c r="C898" s="113">
        <v>38.450000000000003</v>
      </c>
      <c r="D898" s="113">
        <v>38.700000000000003</v>
      </c>
      <c r="E898" s="113">
        <v>37.85</v>
      </c>
      <c r="F898" s="113">
        <v>38.049999999999997</v>
      </c>
      <c r="G898" s="113">
        <v>37.950000000000003</v>
      </c>
      <c r="H898" s="113">
        <v>38.049999999999997</v>
      </c>
      <c r="I898" s="113">
        <v>137702</v>
      </c>
      <c r="J898" s="113">
        <v>5242808</v>
      </c>
      <c r="K898" s="115">
        <v>43480</v>
      </c>
      <c r="L898" s="113">
        <v>693</v>
      </c>
      <c r="M898" s="113" t="s">
        <v>1144</v>
      </c>
      <c r="N898" s="351"/>
    </row>
    <row r="899" spans="1:14">
      <c r="A899" s="113" t="s">
        <v>1145</v>
      </c>
      <c r="B899" s="113" t="s">
        <v>384</v>
      </c>
      <c r="C899" s="113">
        <v>83.3</v>
      </c>
      <c r="D899" s="113">
        <v>86.8</v>
      </c>
      <c r="E899" s="113">
        <v>82.85</v>
      </c>
      <c r="F899" s="113">
        <v>85.7</v>
      </c>
      <c r="G899" s="113">
        <v>86.05</v>
      </c>
      <c r="H899" s="113">
        <v>83.3</v>
      </c>
      <c r="I899" s="113">
        <v>275834</v>
      </c>
      <c r="J899" s="113">
        <v>23434590</v>
      </c>
      <c r="K899" s="115">
        <v>43480</v>
      </c>
      <c r="L899" s="113">
        <v>3953</v>
      </c>
      <c r="M899" s="113" t="s">
        <v>1146</v>
      </c>
      <c r="N899" s="351"/>
    </row>
    <row r="900" spans="1:14">
      <c r="A900" s="113" t="s">
        <v>1147</v>
      </c>
      <c r="B900" s="113" t="s">
        <v>384</v>
      </c>
      <c r="C900" s="113">
        <v>31.9</v>
      </c>
      <c r="D900" s="113">
        <v>32.35</v>
      </c>
      <c r="E900" s="113">
        <v>31.2</v>
      </c>
      <c r="F900" s="113">
        <v>31.25</v>
      </c>
      <c r="G900" s="113">
        <v>31.6</v>
      </c>
      <c r="H900" s="113">
        <v>31.55</v>
      </c>
      <c r="I900" s="113">
        <v>981</v>
      </c>
      <c r="J900" s="113">
        <v>30783.8</v>
      </c>
      <c r="K900" s="115">
        <v>43480</v>
      </c>
      <c r="L900" s="113">
        <v>27</v>
      </c>
      <c r="M900" s="113" t="s">
        <v>1148</v>
      </c>
      <c r="N900" s="351"/>
    </row>
    <row r="901" spans="1:14">
      <c r="A901" s="113" t="s">
        <v>1149</v>
      </c>
      <c r="B901" s="113" t="s">
        <v>384</v>
      </c>
      <c r="C901" s="113">
        <v>29</v>
      </c>
      <c r="D901" s="113">
        <v>30.6</v>
      </c>
      <c r="E901" s="113">
        <v>29</v>
      </c>
      <c r="F901" s="113">
        <v>29.8</v>
      </c>
      <c r="G901" s="113">
        <v>30</v>
      </c>
      <c r="H901" s="113">
        <v>28.5</v>
      </c>
      <c r="I901" s="113">
        <v>8000</v>
      </c>
      <c r="J901" s="113">
        <v>236028.45</v>
      </c>
      <c r="K901" s="115">
        <v>43480</v>
      </c>
      <c r="L901" s="113">
        <v>90</v>
      </c>
      <c r="M901" s="113" t="s">
        <v>1150</v>
      </c>
      <c r="N901" s="351"/>
    </row>
    <row r="902" spans="1:14">
      <c r="A902" s="113" t="s">
        <v>1914</v>
      </c>
      <c r="B902" s="113" t="s">
        <v>384</v>
      </c>
      <c r="C902" s="113">
        <v>112</v>
      </c>
      <c r="D902" s="113">
        <v>118.9</v>
      </c>
      <c r="E902" s="113">
        <v>112</v>
      </c>
      <c r="F902" s="113">
        <v>116.1</v>
      </c>
      <c r="G902" s="113">
        <v>118.9</v>
      </c>
      <c r="H902" s="113">
        <v>116.4</v>
      </c>
      <c r="I902" s="113">
        <v>5911</v>
      </c>
      <c r="J902" s="113">
        <v>686873.3</v>
      </c>
      <c r="K902" s="115">
        <v>43480</v>
      </c>
      <c r="L902" s="113">
        <v>98</v>
      </c>
      <c r="M902" s="113" t="s">
        <v>2572</v>
      </c>
      <c r="N902" s="351"/>
    </row>
    <row r="903" spans="1:14">
      <c r="A903" s="113" t="s">
        <v>240</v>
      </c>
      <c r="B903" s="113" t="s">
        <v>384</v>
      </c>
      <c r="C903" s="113">
        <v>383.1</v>
      </c>
      <c r="D903" s="113">
        <v>385.1</v>
      </c>
      <c r="E903" s="113">
        <v>379.7</v>
      </c>
      <c r="F903" s="113">
        <v>381.45</v>
      </c>
      <c r="G903" s="113">
        <v>382.8</v>
      </c>
      <c r="H903" s="113">
        <v>382.1</v>
      </c>
      <c r="I903" s="113">
        <v>911485</v>
      </c>
      <c r="J903" s="113">
        <v>348396464.80000001</v>
      </c>
      <c r="K903" s="115">
        <v>43480</v>
      </c>
      <c r="L903" s="113">
        <v>19178</v>
      </c>
      <c r="M903" s="113" t="s">
        <v>1151</v>
      </c>
      <c r="N903" s="351"/>
    </row>
    <row r="904" spans="1:14">
      <c r="A904" s="113" t="s">
        <v>1152</v>
      </c>
      <c r="B904" s="113" t="s">
        <v>384</v>
      </c>
      <c r="C904" s="113">
        <v>27.8</v>
      </c>
      <c r="D904" s="113">
        <v>28</v>
      </c>
      <c r="E904" s="113">
        <v>27.65</v>
      </c>
      <c r="F904" s="113">
        <v>27.8</v>
      </c>
      <c r="G904" s="113">
        <v>27.85</v>
      </c>
      <c r="H904" s="113">
        <v>27.8</v>
      </c>
      <c r="I904" s="113">
        <v>753964</v>
      </c>
      <c r="J904" s="113">
        <v>20974607.699999999</v>
      </c>
      <c r="K904" s="115">
        <v>43480</v>
      </c>
      <c r="L904" s="113">
        <v>1498</v>
      </c>
      <c r="M904" s="113" t="s">
        <v>1153</v>
      </c>
      <c r="N904" s="351"/>
    </row>
    <row r="905" spans="1:14">
      <c r="A905" s="113" t="s">
        <v>115</v>
      </c>
      <c r="B905" s="113" t="s">
        <v>384</v>
      </c>
      <c r="C905" s="113">
        <v>7430</v>
      </c>
      <c r="D905" s="113">
        <v>7470</v>
      </c>
      <c r="E905" s="113">
        <v>7317</v>
      </c>
      <c r="F905" s="113">
        <v>7355.15</v>
      </c>
      <c r="G905" s="113">
        <v>7349</v>
      </c>
      <c r="H905" s="113">
        <v>7408.7</v>
      </c>
      <c r="I905" s="113">
        <v>491196</v>
      </c>
      <c r="J905" s="113">
        <v>3625628249.4499998</v>
      </c>
      <c r="K905" s="115">
        <v>43480</v>
      </c>
      <c r="L905" s="113">
        <v>62664</v>
      </c>
      <c r="M905" s="113" t="s">
        <v>1154</v>
      </c>
      <c r="N905" s="351"/>
    </row>
    <row r="906" spans="1:14">
      <c r="A906" s="113" t="s">
        <v>2251</v>
      </c>
      <c r="B906" s="113" t="s">
        <v>384</v>
      </c>
      <c r="C906" s="113">
        <v>543.15</v>
      </c>
      <c r="D906" s="113">
        <v>552</v>
      </c>
      <c r="E906" s="113">
        <v>537.20000000000005</v>
      </c>
      <c r="F906" s="113">
        <v>546.4</v>
      </c>
      <c r="G906" s="113">
        <v>550</v>
      </c>
      <c r="H906" s="113">
        <v>542.20000000000005</v>
      </c>
      <c r="I906" s="113">
        <v>3014</v>
      </c>
      <c r="J906" s="113">
        <v>1638378.95</v>
      </c>
      <c r="K906" s="115">
        <v>43480</v>
      </c>
      <c r="L906" s="113">
        <v>273</v>
      </c>
      <c r="M906" s="113" t="s">
        <v>2252</v>
      </c>
      <c r="N906" s="351"/>
    </row>
    <row r="907" spans="1:14">
      <c r="A907" s="113" t="s">
        <v>1155</v>
      </c>
      <c r="B907" s="113" t="s">
        <v>384</v>
      </c>
      <c r="C907" s="113">
        <v>413.2</v>
      </c>
      <c r="D907" s="113">
        <v>432.95</v>
      </c>
      <c r="E907" s="113">
        <v>411.3</v>
      </c>
      <c r="F907" s="113">
        <v>421.95</v>
      </c>
      <c r="G907" s="113">
        <v>421.2</v>
      </c>
      <c r="H907" s="113">
        <v>411.15</v>
      </c>
      <c r="I907" s="113">
        <v>153559</v>
      </c>
      <c r="J907" s="113">
        <v>65290146.899999999</v>
      </c>
      <c r="K907" s="115">
        <v>43480</v>
      </c>
      <c r="L907" s="113">
        <v>5797</v>
      </c>
      <c r="M907" s="113" t="s">
        <v>1156</v>
      </c>
      <c r="N907" s="351"/>
    </row>
    <row r="908" spans="1:14">
      <c r="A908" s="113" t="s">
        <v>2207</v>
      </c>
      <c r="B908" s="113" t="s">
        <v>384</v>
      </c>
      <c r="C908" s="113">
        <v>458.4</v>
      </c>
      <c r="D908" s="113">
        <v>462.9</v>
      </c>
      <c r="E908" s="113">
        <v>450</v>
      </c>
      <c r="F908" s="113">
        <v>452.05</v>
      </c>
      <c r="G908" s="113">
        <v>451.5</v>
      </c>
      <c r="H908" s="113">
        <v>458.4</v>
      </c>
      <c r="I908" s="113">
        <v>2888</v>
      </c>
      <c r="J908" s="113">
        <v>1315218.6000000001</v>
      </c>
      <c r="K908" s="115">
        <v>43480</v>
      </c>
      <c r="L908" s="113">
        <v>414</v>
      </c>
      <c r="M908" s="113" t="s">
        <v>2208</v>
      </c>
      <c r="N908" s="351"/>
    </row>
    <row r="909" spans="1:14">
      <c r="A909" s="113" t="s">
        <v>3321</v>
      </c>
      <c r="B909" s="113" t="s">
        <v>384</v>
      </c>
      <c r="C909" s="113">
        <v>45.65</v>
      </c>
      <c r="D909" s="113">
        <v>47.3</v>
      </c>
      <c r="E909" s="113">
        <v>44.3</v>
      </c>
      <c r="F909" s="113">
        <v>47.3</v>
      </c>
      <c r="G909" s="113">
        <v>47.3</v>
      </c>
      <c r="H909" s="113">
        <v>45.05</v>
      </c>
      <c r="I909" s="113">
        <v>45941</v>
      </c>
      <c r="J909" s="113">
        <v>2119271.5499999998</v>
      </c>
      <c r="K909" s="115">
        <v>43480</v>
      </c>
      <c r="L909" s="113">
        <v>352</v>
      </c>
      <c r="M909" s="113" t="s">
        <v>3322</v>
      </c>
      <c r="N909" s="351"/>
    </row>
    <row r="910" spans="1:14">
      <c r="A910" s="113" t="s">
        <v>1865</v>
      </c>
      <c r="B910" s="113" t="s">
        <v>384</v>
      </c>
      <c r="C910" s="113">
        <v>84.55</v>
      </c>
      <c r="D910" s="113">
        <v>85.7</v>
      </c>
      <c r="E910" s="113">
        <v>84.55</v>
      </c>
      <c r="F910" s="113">
        <v>85.25</v>
      </c>
      <c r="G910" s="113">
        <v>85.5</v>
      </c>
      <c r="H910" s="113">
        <v>85.4</v>
      </c>
      <c r="I910" s="113">
        <v>135287</v>
      </c>
      <c r="J910" s="113">
        <v>11523507.9</v>
      </c>
      <c r="K910" s="115">
        <v>43480</v>
      </c>
      <c r="L910" s="113">
        <v>499</v>
      </c>
      <c r="M910" s="113" t="s">
        <v>1866</v>
      </c>
      <c r="N910" s="351"/>
    </row>
    <row r="911" spans="1:14">
      <c r="A911" s="113" t="s">
        <v>1854</v>
      </c>
      <c r="B911" s="113" t="s">
        <v>384</v>
      </c>
      <c r="C911" s="113">
        <v>53.9</v>
      </c>
      <c r="D911" s="113">
        <v>54.1</v>
      </c>
      <c r="E911" s="113">
        <v>53.4</v>
      </c>
      <c r="F911" s="113">
        <v>53.95</v>
      </c>
      <c r="G911" s="113">
        <v>54</v>
      </c>
      <c r="H911" s="113">
        <v>53.8</v>
      </c>
      <c r="I911" s="113">
        <v>24724</v>
      </c>
      <c r="J911" s="113">
        <v>1332949.55</v>
      </c>
      <c r="K911" s="115">
        <v>43480</v>
      </c>
      <c r="L911" s="113">
        <v>145</v>
      </c>
      <c r="M911" s="113" t="s">
        <v>1856</v>
      </c>
      <c r="N911" s="351"/>
    </row>
    <row r="912" spans="1:14">
      <c r="A912" s="113" t="s">
        <v>1158</v>
      </c>
      <c r="B912" s="113" t="s">
        <v>384</v>
      </c>
      <c r="C912" s="113">
        <v>393.4</v>
      </c>
      <c r="D912" s="113">
        <v>398</v>
      </c>
      <c r="E912" s="113">
        <v>391.05</v>
      </c>
      <c r="F912" s="113">
        <v>395.7</v>
      </c>
      <c r="G912" s="113">
        <v>398</v>
      </c>
      <c r="H912" s="113">
        <v>396.25</v>
      </c>
      <c r="I912" s="113">
        <v>6144</v>
      </c>
      <c r="J912" s="113">
        <v>2423522.1</v>
      </c>
      <c r="K912" s="115">
        <v>43480</v>
      </c>
      <c r="L912" s="113">
        <v>354</v>
      </c>
      <c r="M912" s="113" t="s">
        <v>1159</v>
      </c>
      <c r="N912" s="351"/>
    </row>
    <row r="913" spans="1:14">
      <c r="A913" s="113" t="s">
        <v>1996</v>
      </c>
      <c r="B913" s="113" t="s">
        <v>384</v>
      </c>
      <c r="C913" s="113">
        <v>294.10000000000002</v>
      </c>
      <c r="D913" s="113">
        <v>297.39999999999998</v>
      </c>
      <c r="E913" s="113">
        <v>290</v>
      </c>
      <c r="F913" s="113">
        <v>292.05</v>
      </c>
      <c r="G913" s="113">
        <v>290</v>
      </c>
      <c r="H913" s="113">
        <v>292.10000000000002</v>
      </c>
      <c r="I913" s="113">
        <v>555</v>
      </c>
      <c r="J913" s="113">
        <v>162548.79999999999</v>
      </c>
      <c r="K913" s="115">
        <v>43480</v>
      </c>
      <c r="L913" s="113">
        <v>244</v>
      </c>
      <c r="M913" s="113" t="s">
        <v>1997</v>
      </c>
      <c r="N913" s="351"/>
    </row>
    <row r="914" spans="1:14">
      <c r="A914" s="113" t="s">
        <v>3323</v>
      </c>
      <c r="B914" s="113" t="s">
        <v>3238</v>
      </c>
      <c r="C914" s="113">
        <v>10</v>
      </c>
      <c r="D914" s="113">
        <v>10.15</v>
      </c>
      <c r="E914" s="113">
        <v>9.8000000000000007</v>
      </c>
      <c r="F914" s="113">
        <v>10.15</v>
      </c>
      <c r="G914" s="113">
        <v>10.15</v>
      </c>
      <c r="H914" s="113">
        <v>9.6999999999999993</v>
      </c>
      <c r="I914" s="113">
        <v>136605</v>
      </c>
      <c r="J914" s="113">
        <v>1384659.6</v>
      </c>
      <c r="K914" s="115">
        <v>43480</v>
      </c>
      <c r="L914" s="113">
        <v>79</v>
      </c>
      <c r="M914" s="113" t="s">
        <v>3324</v>
      </c>
      <c r="N914" s="351"/>
    </row>
    <row r="915" spans="1:14">
      <c r="A915" s="113" t="s">
        <v>2459</v>
      </c>
      <c r="B915" s="113" t="s">
        <v>384</v>
      </c>
      <c r="C915" s="113">
        <v>14.25</v>
      </c>
      <c r="D915" s="113">
        <v>14.45</v>
      </c>
      <c r="E915" s="113">
        <v>14.15</v>
      </c>
      <c r="F915" s="113">
        <v>14.2</v>
      </c>
      <c r="G915" s="113">
        <v>14.15</v>
      </c>
      <c r="H915" s="113">
        <v>14.3</v>
      </c>
      <c r="I915" s="113">
        <v>31176</v>
      </c>
      <c r="J915" s="113">
        <v>444962.35</v>
      </c>
      <c r="K915" s="115">
        <v>43480</v>
      </c>
      <c r="L915" s="113">
        <v>76</v>
      </c>
      <c r="M915" s="113" t="s">
        <v>2460</v>
      </c>
      <c r="N915" s="351"/>
    </row>
    <row r="916" spans="1:14">
      <c r="A916" s="113" t="s">
        <v>3325</v>
      </c>
      <c r="B916" s="113" t="s">
        <v>384</v>
      </c>
      <c r="C916" s="113">
        <v>27.75</v>
      </c>
      <c r="D916" s="113">
        <v>28.5</v>
      </c>
      <c r="E916" s="113">
        <v>27.75</v>
      </c>
      <c r="F916" s="113">
        <v>28.15</v>
      </c>
      <c r="G916" s="113">
        <v>28.45</v>
      </c>
      <c r="H916" s="113">
        <v>27.9</v>
      </c>
      <c r="I916" s="113">
        <v>7857</v>
      </c>
      <c r="J916" s="113">
        <v>222624.65</v>
      </c>
      <c r="K916" s="115">
        <v>43480</v>
      </c>
      <c r="L916" s="113">
        <v>41</v>
      </c>
      <c r="M916" s="113" t="s">
        <v>3326</v>
      </c>
      <c r="N916" s="351"/>
    </row>
    <row r="917" spans="1:14">
      <c r="A917" s="113" t="s">
        <v>348</v>
      </c>
      <c r="B917" s="113" t="s">
        <v>384</v>
      </c>
      <c r="C917" s="113">
        <v>600.79999999999995</v>
      </c>
      <c r="D917" s="113">
        <v>607.5</v>
      </c>
      <c r="E917" s="113">
        <v>596.9</v>
      </c>
      <c r="F917" s="113">
        <v>604.25</v>
      </c>
      <c r="G917" s="113">
        <v>604.1</v>
      </c>
      <c r="H917" s="113">
        <v>596.85</v>
      </c>
      <c r="I917" s="113">
        <v>1149115</v>
      </c>
      <c r="J917" s="113">
        <v>692864922.54999995</v>
      </c>
      <c r="K917" s="115">
        <v>43480</v>
      </c>
      <c r="L917" s="113">
        <v>24074</v>
      </c>
      <c r="M917" s="113" t="s">
        <v>2742</v>
      </c>
      <c r="N917" s="351"/>
    </row>
    <row r="918" spans="1:14">
      <c r="A918" s="113" t="s">
        <v>116</v>
      </c>
      <c r="B918" s="113" t="s">
        <v>384</v>
      </c>
      <c r="C918" s="113">
        <v>112</v>
      </c>
      <c r="D918" s="113">
        <v>113</v>
      </c>
      <c r="E918" s="113">
        <v>111.1</v>
      </c>
      <c r="F918" s="113">
        <v>111.4</v>
      </c>
      <c r="G918" s="113">
        <v>111.3</v>
      </c>
      <c r="H918" s="113">
        <v>111.8</v>
      </c>
      <c r="I918" s="113">
        <v>92685</v>
      </c>
      <c r="J918" s="113">
        <v>10356896.699999999</v>
      </c>
      <c r="K918" s="115">
        <v>43480</v>
      </c>
      <c r="L918" s="113">
        <v>1591</v>
      </c>
      <c r="M918" s="113" t="s">
        <v>1160</v>
      </c>
      <c r="N918" s="351"/>
    </row>
    <row r="919" spans="1:14">
      <c r="A919" s="113" t="s">
        <v>1161</v>
      </c>
      <c r="B919" s="113" t="s">
        <v>384</v>
      </c>
      <c r="C919" s="113">
        <v>764.2</v>
      </c>
      <c r="D919" s="113">
        <v>778</v>
      </c>
      <c r="E919" s="113">
        <v>758.15</v>
      </c>
      <c r="F919" s="113">
        <v>763.15</v>
      </c>
      <c r="G919" s="113">
        <v>765</v>
      </c>
      <c r="H919" s="113">
        <v>758.65</v>
      </c>
      <c r="I919" s="113">
        <v>880213</v>
      </c>
      <c r="J919" s="113">
        <v>675630133.85000002</v>
      </c>
      <c r="K919" s="115">
        <v>43480</v>
      </c>
      <c r="L919" s="113">
        <v>20981</v>
      </c>
      <c r="M919" s="113" t="s">
        <v>3060</v>
      </c>
      <c r="N919" s="351"/>
    </row>
    <row r="920" spans="1:14">
      <c r="A920" s="113" t="s">
        <v>2461</v>
      </c>
      <c r="B920" s="113" t="s">
        <v>3238</v>
      </c>
      <c r="C920" s="113">
        <v>7.1</v>
      </c>
      <c r="D920" s="113">
        <v>7.4</v>
      </c>
      <c r="E920" s="113">
        <v>7.1</v>
      </c>
      <c r="F920" s="113">
        <v>7.25</v>
      </c>
      <c r="G920" s="113">
        <v>7.25</v>
      </c>
      <c r="H920" s="113">
        <v>7.25</v>
      </c>
      <c r="I920" s="113">
        <v>4919</v>
      </c>
      <c r="J920" s="113">
        <v>35461.949999999997</v>
      </c>
      <c r="K920" s="115">
        <v>43480</v>
      </c>
      <c r="L920" s="113">
        <v>24</v>
      </c>
      <c r="M920" s="113" t="s">
        <v>2462</v>
      </c>
      <c r="N920" s="351"/>
    </row>
    <row r="921" spans="1:14">
      <c r="A921" s="113" t="s">
        <v>1162</v>
      </c>
      <c r="B921" s="113" t="s">
        <v>384</v>
      </c>
      <c r="C921" s="113">
        <v>56.55</v>
      </c>
      <c r="D921" s="113">
        <v>59.7</v>
      </c>
      <c r="E921" s="113">
        <v>56.35</v>
      </c>
      <c r="F921" s="113">
        <v>59.35</v>
      </c>
      <c r="G921" s="113">
        <v>59.65</v>
      </c>
      <c r="H921" s="113">
        <v>56.2</v>
      </c>
      <c r="I921" s="113">
        <v>831532</v>
      </c>
      <c r="J921" s="113">
        <v>48479032.25</v>
      </c>
      <c r="K921" s="115">
        <v>43480</v>
      </c>
      <c r="L921" s="113">
        <v>4741</v>
      </c>
      <c r="M921" s="113" t="s">
        <v>1163</v>
      </c>
      <c r="N921" s="351"/>
    </row>
    <row r="922" spans="1:14">
      <c r="A922" s="113" t="s">
        <v>3617</v>
      </c>
      <c r="B922" s="113" t="s">
        <v>3238</v>
      </c>
      <c r="C922" s="113">
        <v>1.55</v>
      </c>
      <c r="D922" s="113">
        <v>1.55</v>
      </c>
      <c r="E922" s="113">
        <v>1.55</v>
      </c>
      <c r="F922" s="113">
        <v>1.55</v>
      </c>
      <c r="G922" s="113">
        <v>1.55</v>
      </c>
      <c r="H922" s="113">
        <v>1.55</v>
      </c>
      <c r="I922" s="113">
        <v>10</v>
      </c>
      <c r="J922" s="113">
        <v>15.5</v>
      </c>
      <c r="K922" s="115">
        <v>43480</v>
      </c>
      <c r="L922" s="113">
        <v>2</v>
      </c>
      <c r="M922" s="113" t="s">
        <v>3618</v>
      </c>
      <c r="N922" s="351"/>
    </row>
    <row r="923" spans="1:14">
      <c r="A923" s="113" t="s">
        <v>1164</v>
      </c>
      <c r="B923" s="113" t="s">
        <v>384</v>
      </c>
      <c r="C923" s="113">
        <v>86.6</v>
      </c>
      <c r="D923" s="113">
        <v>86.6</v>
      </c>
      <c r="E923" s="113">
        <v>85.1</v>
      </c>
      <c r="F923" s="113">
        <v>85.6</v>
      </c>
      <c r="G923" s="113">
        <v>85.45</v>
      </c>
      <c r="H923" s="113">
        <v>85.75</v>
      </c>
      <c r="I923" s="113">
        <v>13684</v>
      </c>
      <c r="J923" s="113">
        <v>1172305.7</v>
      </c>
      <c r="K923" s="115">
        <v>43480</v>
      </c>
      <c r="L923" s="113">
        <v>501</v>
      </c>
      <c r="M923" s="113" t="s">
        <v>1165</v>
      </c>
      <c r="N923" s="351"/>
    </row>
    <row r="924" spans="1:14">
      <c r="A924" s="113" t="s">
        <v>1166</v>
      </c>
      <c r="B924" s="113" t="s">
        <v>384</v>
      </c>
      <c r="C924" s="113">
        <v>45.75</v>
      </c>
      <c r="D924" s="113">
        <v>46.65</v>
      </c>
      <c r="E924" s="113">
        <v>44.6</v>
      </c>
      <c r="F924" s="113">
        <v>44.9</v>
      </c>
      <c r="G924" s="113">
        <v>44.7</v>
      </c>
      <c r="H924" s="113">
        <v>45.5</v>
      </c>
      <c r="I924" s="113">
        <v>103635</v>
      </c>
      <c r="J924" s="113">
        <v>4719716.8</v>
      </c>
      <c r="K924" s="115">
        <v>43480</v>
      </c>
      <c r="L924" s="113">
        <v>2703</v>
      </c>
      <c r="M924" s="113" t="s">
        <v>1167</v>
      </c>
      <c r="N924" s="351"/>
    </row>
    <row r="925" spans="1:14">
      <c r="A925" s="113" t="s">
        <v>1168</v>
      </c>
      <c r="B925" s="113" t="s">
        <v>384</v>
      </c>
      <c r="C925" s="113">
        <v>11.3</v>
      </c>
      <c r="D925" s="113">
        <v>11.5</v>
      </c>
      <c r="E925" s="113">
        <v>11.05</v>
      </c>
      <c r="F925" s="113">
        <v>11.4</v>
      </c>
      <c r="G925" s="113">
        <v>11.35</v>
      </c>
      <c r="H925" s="113">
        <v>11.35</v>
      </c>
      <c r="I925" s="113">
        <v>142520</v>
      </c>
      <c r="J925" s="113">
        <v>1613920</v>
      </c>
      <c r="K925" s="115">
        <v>43480</v>
      </c>
      <c r="L925" s="113">
        <v>498</v>
      </c>
      <c r="M925" s="113" t="s">
        <v>1169</v>
      </c>
      <c r="N925" s="351"/>
    </row>
    <row r="926" spans="1:14">
      <c r="A926" s="113" t="s">
        <v>1170</v>
      </c>
      <c r="B926" s="113" t="s">
        <v>384</v>
      </c>
      <c r="C926" s="113">
        <v>3229</v>
      </c>
      <c r="D926" s="113">
        <v>3239.95</v>
      </c>
      <c r="E926" s="113">
        <v>3191.55</v>
      </c>
      <c r="F926" s="113">
        <v>3202.2</v>
      </c>
      <c r="G926" s="113">
        <v>3193.1</v>
      </c>
      <c r="H926" s="113">
        <v>3186.7</v>
      </c>
      <c r="I926" s="113">
        <v>9976</v>
      </c>
      <c r="J926" s="113">
        <v>31997698.800000001</v>
      </c>
      <c r="K926" s="115">
        <v>43480</v>
      </c>
      <c r="L926" s="113">
        <v>2749</v>
      </c>
      <c r="M926" s="113" t="s">
        <v>1171</v>
      </c>
      <c r="N926" s="351"/>
    </row>
    <row r="927" spans="1:14">
      <c r="A927" s="113" t="s">
        <v>2463</v>
      </c>
      <c r="B927" s="113" t="s">
        <v>384</v>
      </c>
      <c r="C927" s="113">
        <v>11</v>
      </c>
      <c r="D927" s="113">
        <v>11.1</v>
      </c>
      <c r="E927" s="113">
        <v>10.9</v>
      </c>
      <c r="F927" s="113">
        <v>10.95</v>
      </c>
      <c r="G927" s="113">
        <v>10.9</v>
      </c>
      <c r="H927" s="113">
        <v>11</v>
      </c>
      <c r="I927" s="113">
        <v>8226</v>
      </c>
      <c r="J927" s="113">
        <v>90445</v>
      </c>
      <c r="K927" s="115">
        <v>43480</v>
      </c>
      <c r="L927" s="113">
        <v>56</v>
      </c>
      <c r="M927" s="113" t="s">
        <v>2464</v>
      </c>
      <c r="N927" s="351"/>
    </row>
    <row r="928" spans="1:14">
      <c r="A928" s="113" t="s">
        <v>3327</v>
      </c>
      <c r="B928" s="113" t="s">
        <v>3238</v>
      </c>
      <c r="C928" s="113">
        <v>1.25</v>
      </c>
      <c r="D928" s="113">
        <v>1.3</v>
      </c>
      <c r="E928" s="113">
        <v>1.2</v>
      </c>
      <c r="F928" s="113">
        <v>1.2</v>
      </c>
      <c r="G928" s="113">
        <v>1.3</v>
      </c>
      <c r="H928" s="113">
        <v>1.25</v>
      </c>
      <c r="I928" s="113">
        <v>43049</v>
      </c>
      <c r="J928" s="113">
        <v>51924.2</v>
      </c>
      <c r="K928" s="115">
        <v>43480</v>
      </c>
      <c r="L928" s="113">
        <v>20</v>
      </c>
      <c r="M928" s="113" t="s">
        <v>3328</v>
      </c>
      <c r="N928" s="351"/>
    </row>
    <row r="929" spans="1:14">
      <c r="A929" s="113" t="s">
        <v>352</v>
      </c>
      <c r="B929" s="113" t="s">
        <v>384</v>
      </c>
      <c r="C929" s="113">
        <v>449.1</v>
      </c>
      <c r="D929" s="113">
        <v>464.95</v>
      </c>
      <c r="E929" s="113">
        <v>449.05</v>
      </c>
      <c r="F929" s="113">
        <v>460.5</v>
      </c>
      <c r="G929" s="113">
        <v>460.8</v>
      </c>
      <c r="H929" s="113">
        <v>448.25</v>
      </c>
      <c r="I929" s="113">
        <v>656648</v>
      </c>
      <c r="J929" s="113">
        <v>302196731.64999998</v>
      </c>
      <c r="K929" s="115">
        <v>43480</v>
      </c>
      <c r="L929" s="113">
        <v>17527</v>
      </c>
      <c r="M929" s="113" t="s">
        <v>1172</v>
      </c>
      <c r="N929" s="351"/>
    </row>
    <row r="930" spans="1:14">
      <c r="A930" s="113" t="s">
        <v>1845</v>
      </c>
      <c r="B930" s="113" t="s">
        <v>384</v>
      </c>
      <c r="C930" s="113">
        <v>892</v>
      </c>
      <c r="D930" s="113">
        <v>901.9</v>
      </c>
      <c r="E930" s="113">
        <v>883</v>
      </c>
      <c r="F930" s="113">
        <v>899.55</v>
      </c>
      <c r="G930" s="113">
        <v>900.75</v>
      </c>
      <c r="H930" s="113">
        <v>885.5</v>
      </c>
      <c r="I930" s="113">
        <v>137440</v>
      </c>
      <c r="J930" s="113">
        <v>123081282.3</v>
      </c>
      <c r="K930" s="115">
        <v>43480</v>
      </c>
      <c r="L930" s="113">
        <v>12586</v>
      </c>
      <c r="M930" s="113" t="s">
        <v>1846</v>
      </c>
      <c r="N930" s="351"/>
    </row>
    <row r="931" spans="1:14">
      <c r="A931" s="113" t="s">
        <v>1173</v>
      </c>
      <c r="B931" s="113" t="s">
        <v>384</v>
      </c>
      <c r="C931" s="113">
        <v>216.15</v>
      </c>
      <c r="D931" s="113">
        <v>217.85</v>
      </c>
      <c r="E931" s="113">
        <v>214.05</v>
      </c>
      <c r="F931" s="113">
        <v>215.05</v>
      </c>
      <c r="G931" s="113">
        <v>215.8</v>
      </c>
      <c r="H931" s="113">
        <v>214.8</v>
      </c>
      <c r="I931" s="113">
        <v>71872</v>
      </c>
      <c r="J931" s="113">
        <v>15475122.6</v>
      </c>
      <c r="K931" s="115">
        <v>43480</v>
      </c>
      <c r="L931" s="113">
        <v>2910</v>
      </c>
      <c r="M931" s="113" t="s">
        <v>1174</v>
      </c>
      <c r="N931" s="351"/>
    </row>
    <row r="932" spans="1:14">
      <c r="A932" s="113" t="s">
        <v>2695</v>
      </c>
      <c r="B932" s="113" t="s">
        <v>384</v>
      </c>
      <c r="C932" s="113">
        <v>1</v>
      </c>
      <c r="D932" s="113">
        <v>1.1000000000000001</v>
      </c>
      <c r="E932" s="113">
        <v>1</v>
      </c>
      <c r="F932" s="113">
        <v>1</v>
      </c>
      <c r="G932" s="113">
        <v>1</v>
      </c>
      <c r="H932" s="113">
        <v>1.05</v>
      </c>
      <c r="I932" s="113">
        <v>7442842</v>
      </c>
      <c r="J932" s="113">
        <v>7476935.4000000004</v>
      </c>
      <c r="K932" s="115">
        <v>43480</v>
      </c>
      <c r="L932" s="113">
        <v>612</v>
      </c>
      <c r="M932" s="113" t="s">
        <v>2696</v>
      </c>
      <c r="N932" s="351"/>
    </row>
    <row r="933" spans="1:14">
      <c r="A933" s="113" t="s">
        <v>2564</v>
      </c>
      <c r="B933" s="113" t="s">
        <v>384</v>
      </c>
      <c r="C933" s="113">
        <v>134.44999999999999</v>
      </c>
      <c r="D933" s="113">
        <v>135.69999999999999</v>
      </c>
      <c r="E933" s="113">
        <v>131.5</v>
      </c>
      <c r="F933" s="113">
        <v>132.05000000000001</v>
      </c>
      <c r="G933" s="113">
        <v>131.85</v>
      </c>
      <c r="H933" s="113">
        <v>133.80000000000001</v>
      </c>
      <c r="I933" s="113">
        <v>52280</v>
      </c>
      <c r="J933" s="113">
        <v>6960523.4000000004</v>
      </c>
      <c r="K933" s="115">
        <v>43480</v>
      </c>
      <c r="L933" s="113">
        <v>1010</v>
      </c>
      <c r="M933" s="113" t="s">
        <v>2569</v>
      </c>
      <c r="N933" s="351"/>
    </row>
    <row r="934" spans="1:14">
      <c r="A934" s="113" t="s">
        <v>1175</v>
      </c>
      <c r="B934" s="113" t="s">
        <v>384</v>
      </c>
      <c r="C934" s="113">
        <v>151.4</v>
      </c>
      <c r="D934" s="113">
        <v>153</v>
      </c>
      <c r="E934" s="113">
        <v>150</v>
      </c>
      <c r="F934" s="113">
        <v>152.25</v>
      </c>
      <c r="G934" s="113">
        <v>152.35</v>
      </c>
      <c r="H934" s="113">
        <v>150.05000000000001</v>
      </c>
      <c r="I934" s="113">
        <v>49864</v>
      </c>
      <c r="J934" s="113">
        <v>7545535.7000000002</v>
      </c>
      <c r="K934" s="115">
        <v>43480</v>
      </c>
      <c r="L934" s="113">
        <v>1070</v>
      </c>
      <c r="M934" s="113" t="s">
        <v>1176</v>
      </c>
      <c r="N934" s="351"/>
    </row>
    <row r="935" spans="1:14">
      <c r="A935" s="113" t="s">
        <v>1177</v>
      </c>
      <c r="B935" s="113" t="s">
        <v>384</v>
      </c>
      <c r="C935" s="113">
        <v>303.64999999999998</v>
      </c>
      <c r="D935" s="113">
        <v>309.95</v>
      </c>
      <c r="E935" s="113">
        <v>303</v>
      </c>
      <c r="F935" s="113">
        <v>308.55</v>
      </c>
      <c r="G935" s="113">
        <v>306.5</v>
      </c>
      <c r="H935" s="113">
        <v>303.5</v>
      </c>
      <c r="I935" s="113">
        <v>113218</v>
      </c>
      <c r="J935" s="113">
        <v>34808835.850000001</v>
      </c>
      <c r="K935" s="115">
        <v>43480</v>
      </c>
      <c r="L935" s="113">
        <v>4688</v>
      </c>
      <c r="M935" s="113" t="s">
        <v>1902</v>
      </c>
      <c r="N935" s="351"/>
    </row>
    <row r="936" spans="1:14">
      <c r="A936" s="113" t="s">
        <v>3329</v>
      </c>
      <c r="B936" s="113" t="s">
        <v>384</v>
      </c>
      <c r="C936" s="113">
        <v>42.8</v>
      </c>
      <c r="D936" s="113">
        <v>42.8</v>
      </c>
      <c r="E936" s="113">
        <v>40.799999999999997</v>
      </c>
      <c r="F936" s="113">
        <v>40.9</v>
      </c>
      <c r="G936" s="113">
        <v>41.45</v>
      </c>
      <c r="H936" s="113">
        <v>41.4</v>
      </c>
      <c r="I936" s="113">
        <v>753</v>
      </c>
      <c r="J936" s="113">
        <v>30855.05</v>
      </c>
      <c r="K936" s="115">
        <v>43480</v>
      </c>
      <c r="L936" s="113">
        <v>18</v>
      </c>
      <c r="M936" s="113" t="s">
        <v>3330</v>
      </c>
      <c r="N936" s="351"/>
    </row>
    <row r="937" spans="1:14">
      <c r="A937" s="113" t="s">
        <v>117</v>
      </c>
      <c r="B937" s="113" t="s">
        <v>384</v>
      </c>
      <c r="C937" s="113">
        <v>847.3</v>
      </c>
      <c r="D937" s="113">
        <v>863</v>
      </c>
      <c r="E937" s="113">
        <v>842.8</v>
      </c>
      <c r="F937" s="113">
        <v>854.5</v>
      </c>
      <c r="G937" s="113">
        <v>855.35</v>
      </c>
      <c r="H937" s="113">
        <v>853.15</v>
      </c>
      <c r="I937" s="113">
        <v>1598604</v>
      </c>
      <c r="J937" s="113">
        <v>1366511335.75</v>
      </c>
      <c r="K937" s="115">
        <v>43480</v>
      </c>
      <c r="L937" s="113">
        <v>41003</v>
      </c>
      <c r="M937" s="113" t="s">
        <v>1178</v>
      </c>
      <c r="N937" s="351"/>
    </row>
    <row r="938" spans="1:14">
      <c r="A938" s="113" t="s">
        <v>1179</v>
      </c>
      <c r="B938" s="113" t="s">
        <v>384</v>
      </c>
      <c r="C938" s="113">
        <v>26.3</v>
      </c>
      <c r="D938" s="113">
        <v>28</v>
      </c>
      <c r="E938" s="113">
        <v>26.3</v>
      </c>
      <c r="F938" s="113">
        <v>26.9</v>
      </c>
      <c r="G938" s="113">
        <v>26.8</v>
      </c>
      <c r="H938" s="113">
        <v>26.1</v>
      </c>
      <c r="I938" s="113">
        <v>352433</v>
      </c>
      <c r="J938" s="113">
        <v>9546658.25</v>
      </c>
      <c r="K938" s="115">
        <v>43480</v>
      </c>
      <c r="L938" s="113">
        <v>2242</v>
      </c>
      <c r="M938" s="113" t="s">
        <v>1180</v>
      </c>
      <c r="N938" s="351"/>
    </row>
    <row r="939" spans="1:14">
      <c r="A939" s="113" t="s">
        <v>1181</v>
      </c>
      <c r="B939" s="113" t="s">
        <v>384</v>
      </c>
      <c r="C939" s="113">
        <v>80.8</v>
      </c>
      <c r="D939" s="113">
        <v>81</v>
      </c>
      <c r="E939" s="113">
        <v>79.650000000000006</v>
      </c>
      <c r="F939" s="113">
        <v>80.05</v>
      </c>
      <c r="G939" s="113">
        <v>79.900000000000006</v>
      </c>
      <c r="H939" s="113">
        <v>80.150000000000006</v>
      </c>
      <c r="I939" s="113">
        <v>54853</v>
      </c>
      <c r="J939" s="113">
        <v>4413324.25</v>
      </c>
      <c r="K939" s="115">
        <v>43480</v>
      </c>
      <c r="L939" s="113">
        <v>655</v>
      </c>
      <c r="M939" s="113" t="s">
        <v>1182</v>
      </c>
      <c r="N939" s="351"/>
    </row>
    <row r="940" spans="1:14">
      <c r="A940" s="113" t="s">
        <v>1183</v>
      </c>
      <c r="B940" s="113" t="s">
        <v>384</v>
      </c>
      <c r="C940" s="113">
        <v>597.75</v>
      </c>
      <c r="D940" s="113">
        <v>605.5</v>
      </c>
      <c r="E940" s="113">
        <v>585.75</v>
      </c>
      <c r="F940" s="113">
        <v>601.4</v>
      </c>
      <c r="G940" s="113">
        <v>600.04999999999995</v>
      </c>
      <c r="H940" s="113">
        <v>598.9</v>
      </c>
      <c r="I940" s="113">
        <v>4354</v>
      </c>
      <c r="J940" s="113">
        <v>2611017.6</v>
      </c>
      <c r="K940" s="115">
        <v>43480</v>
      </c>
      <c r="L940" s="113">
        <v>299</v>
      </c>
      <c r="M940" s="113" t="s">
        <v>1184</v>
      </c>
      <c r="N940" s="351"/>
    </row>
    <row r="941" spans="1:14">
      <c r="A941" s="113" t="s">
        <v>1185</v>
      </c>
      <c r="B941" s="113" t="s">
        <v>384</v>
      </c>
      <c r="C941" s="113">
        <v>29.55</v>
      </c>
      <c r="D941" s="113">
        <v>29.75</v>
      </c>
      <c r="E941" s="113">
        <v>29.1</v>
      </c>
      <c r="F941" s="113">
        <v>29.2</v>
      </c>
      <c r="G941" s="113">
        <v>29.2</v>
      </c>
      <c r="H941" s="113">
        <v>29.5</v>
      </c>
      <c r="I941" s="113">
        <v>502446</v>
      </c>
      <c r="J941" s="113">
        <v>14738425.949999999</v>
      </c>
      <c r="K941" s="115">
        <v>43480</v>
      </c>
      <c r="L941" s="113">
        <v>1666</v>
      </c>
      <c r="M941" s="113" t="s">
        <v>3061</v>
      </c>
      <c r="N941" s="351"/>
    </row>
    <row r="942" spans="1:14">
      <c r="A942" s="113" t="s">
        <v>3619</v>
      </c>
      <c r="B942" s="113" t="s">
        <v>3238</v>
      </c>
      <c r="C942" s="113">
        <v>45</v>
      </c>
      <c r="D942" s="113">
        <v>45</v>
      </c>
      <c r="E942" s="113">
        <v>45</v>
      </c>
      <c r="F942" s="113">
        <v>45</v>
      </c>
      <c r="G942" s="113">
        <v>45</v>
      </c>
      <c r="H942" s="113">
        <v>43</v>
      </c>
      <c r="I942" s="113">
        <v>6</v>
      </c>
      <c r="J942" s="113">
        <v>270</v>
      </c>
      <c r="K942" s="115">
        <v>43480</v>
      </c>
      <c r="L942" s="113">
        <v>2</v>
      </c>
      <c r="M942" s="113" t="s">
        <v>3620</v>
      </c>
      <c r="N942" s="351"/>
    </row>
    <row r="943" spans="1:14">
      <c r="A943" s="113" t="s">
        <v>1186</v>
      </c>
      <c r="B943" s="113" t="s">
        <v>384</v>
      </c>
      <c r="C943" s="113">
        <v>10.45</v>
      </c>
      <c r="D943" s="113">
        <v>10.5</v>
      </c>
      <c r="E943" s="113">
        <v>10.050000000000001</v>
      </c>
      <c r="F943" s="113">
        <v>10.15</v>
      </c>
      <c r="G943" s="113">
        <v>10.15</v>
      </c>
      <c r="H943" s="113">
        <v>10</v>
      </c>
      <c r="I943" s="113">
        <v>8732</v>
      </c>
      <c r="J943" s="113">
        <v>90109.65</v>
      </c>
      <c r="K943" s="115">
        <v>43480</v>
      </c>
      <c r="L943" s="113">
        <v>51</v>
      </c>
      <c r="M943" s="113" t="s">
        <v>1187</v>
      </c>
      <c r="N943" s="351"/>
    </row>
    <row r="944" spans="1:14">
      <c r="A944" s="113" t="s">
        <v>2697</v>
      </c>
      <c r="B944" s="113" t="s">
        <v>384</v>
      </c>
      <c r="C944" s="113">
        <v>76.5</v>
      </c>
      <c r="D944" s="113">
        <v>76.8</v>
      </c>
      <c r="E944" s="113">
        <v>71.900000000000006</v>
      </c>
      <c r="F944" s="113">
        <v>72.2</v>
      </c>
      <c r="G944" s="113">
        <v>72</v>
      </c>
      <c r="H944" s="113">
        <v>76.8</v>
      </c>
      <c r="I944" s="113">
        <v>65999</v>
      </c>
      <c r="J944" s="113">
        <v>4838860.45</v>
      </c>
      <c r="K944" s="115">
        <v>43480</v>
      </c>
      <c r="L944" s="113">
        <v>956</v>
      </c>
      <c r="M944" s="113" t="s">
        <v>2698</v>
      </c>
      <c r="N944" s="351"/>
    </row>
    <row r="945" spans="1:14">
      <c r="A945" s="113" t="s">
        <v>1188</v>
      </c>
      <c r="B945" s="113" t="s">
        <v>384</v>
      </c>
      <c r="C945" s="113">
        <v>167.5</v>
      </c>
      <c r="D945" s="113">
        <v>167.75</v>
      </c>
      <c r="E945" s="113">
        <v>165.05</v>
      </c>
      <c r="F945" s="113">
        <v>166.45</v>
      </c>
      <c r="G945" s="113">
        <v>166.2</v>
      </c>
      <c r="H945" s="113">
        <v>166.55</v>
      </c>
      <c r="I945" s="113">
        <v>88901</v>
      </c>
      <c r="J945" s="113">
        <v>14789960.550000001</v>
      </c>
      <c r="K945" s="115">
        <v>43480</v>
      </c>
      <c r="L945" s="113">
        <v>3107</v>
      </c>
      <c r="M945" s="113" t="s">
        <v>1189</v>
      </c>
      <c r="N945" s="351"/>
    </row>
    <row r="946" spans="1:14">
      <c r="A946" s="113" t="s">
        <v>2465</v>
      </c>
      <c r="B946" s="113" t="s">
        <v>384</v>
      </c>
      <c r="C946" s="113">
        <v>44.4</v>
      </c>
      <c r="D946" s="113">
        <v>44.4</v>
      </c>
      <c r="E946" s="113">
        <v>43.2</v>
      </c>
      <c r="F946" s="113">
        <v>43.2</v>
      </c>
      <c r="G946" s="113">
        <v>43.2</v>
      </c>
      <c r="H946" s="113">
        <v>43.55</v>
      </c>
      <c r="I946" s="113">
        <v>2757</v>
      </c>
      <c r="J946" s="113">
        <v>119281.5</v>
      </c>
      <c r="K946" s="115">
        <v>43480</v>
      </c>
      <c r="L946" s="113">
        <v>41</v>
      </c>
      <c r="M946" s="113" t="s">
        <v>2466</v>
      </c>
      <c r="N946" s="351"/>
    </row>
    <row r="947" spans="1:14">
      <c r="A947" s="113" t="s">
        <v>1190</v>
      </c>
      <c r="B947" s="113" t="s">
        <v>384</v>
      </c>
      <c r="C947" s="113">
        <v>260</v>
      </c>
      <c r="D947" s="113">
        <v>262</v>
      </c>
      <c r="E947" s="113">
        <v>258.35000000000002</v>
      </c>
      <c r="F947" s="113">
        <v>259.64999999999998</v>
      </c>
      <c r="G947" s="113">
        <v>259.85000000000002</v>
      </c>
      <c r="H947" s="113">
        <v>260.8</v>
      </c>
      <c r="I947" s="113">
        <v>15078</v>
      </c>
      <c r="J947" s="113">
        <v>3923236.95</v>
      </c>
      <c r="K947" s="115">
        <v>43480</v>
      </c>
      <c r="L947" s="113">
        <v>591</v>
      </c>
      <c r="M947" s="113" t="s">
        <v>1191</v>
      </c>
      <c r="N947" s="351"/>
    </row>
    <row r="948" spans="1:14">
      <c r="A948" s="113" t="s">
        <v>1192</v>
      </c>
      <c r="B948" s="113" t="s">
        <v>384</v>
      </c>
      <c r="C948" s="113">
        <v>2560.0500000000002</v>
      </c>
      <c r="D948" s="113">
        <v>2580</v>
      </c>
      <c r="E948" s="113">
        <v>2545.15</v>
      </c>
      <c r="F948" s="113">
        <v>2566.75</v>
      </c>
      <c r="G948" s="113">
        <v>2575</v>
      </c>
      <c r="H948" s="113">
        <v>2557.85</v>
      </c>
      <c r="I948" s="113">
        <v>1134</v>
      </c>
      <c r="J948" s="113">
        <v>2903755.6</v>
      </c>
      <c r="K948" s="115">
        <v>43480</v>
      </c>
      <c r="L948" s="113">
        <v>287</v>
      </c>
      <c r="M948" s="113" t="s">
        <v>1193</v>
      </c>
      <c r="N948" s="351"/>
    </row>
    <row r="949" spans="1:14">
      <c r="A949" s="113" t="s">
        <v>1194</v>
      </c>
      <c r="B949" s="113" t="s">
        <v>384</v>
      </c>
      <c r="C949" s="113">
        <v>380.95</v>
      </c>
      <c r="D949" s="113">
        <v>383.85</v>
      </c>
      <c r="E949" s="113">
        <v>379.3</v>
      </c>
      <c r="F949" s="113">
        <v>381.55</v>
      </c>
      <c r="G949" s="113">
        <v>381.8</v>
      </c>
      <c r="H949" s="113">
        <v>379.25</v>
      </c>
      <c r="I949" s="113">
        <v>2862</v>
      </c>
      <c r="J949" s="113">
        <v>1092267.8999999999</v>
      </c>
      <c r="K949" s="115">
        <v>43480</v>
      </c>
      <c r="L949" s="113">
        <v>139</v>
      </c>
      <c r="M949" s="113" t="s">
        <v>1195</v>
      </c>
      <c r="N949" s="351"/>
    </row>
    <row r="950" spans="1:14">
      <c r="A950" s="113" t="s">
        <v>1196</v>
      </c>
      <c r="B950" s="113" t="s">
        <v>384</v>
      </c>
      <c r="C950" s="113">
        <v>25.9</v>
      </c>
      <c r="D950" s="113">
        <v>25.9</v>
      </c>
      <c r="E950" s="113">
        <v>24.5</v>
      </c>
      <c r="F950" s="113">
        <v>24.65</v>
      </c>
      <c r="G950" s="113">
        <v>24.65</v>
      </c>
      <c r="H950" s="113">
        <v>25</v>
      </c>
      <c r="I950" s="113">
        <v>3225</v>
      </c>
      <c r="J950" s="113">
        <v>79551.350000000006</v>
      </c>
      <c r="K950" s="115">
        <v>43480</v>
      </c>
      <c r="L950" s="113">
        <v>47</v>
      </c>
      <c r="M950" s="113" t="s">
        <v>1197</v>
      </c>
      <c r="N950" s="351"/>
    </row>
    <row r="951" spans="1:14">
      <c r="A951" s="113" t="s">
        <v>3062</v>
      </c>
      <c r="B951" s="113" t="s">
        <v>384</v>
      </c>
      <c r="C951" s="113">
        <v>21.8</v>
      </c>
      <c r="D951" s="113">
        <v>21.85</v>
      </c>
      <c r="E951" s="113">
        <v>21.45</v>
      </c>
      <c r="F951" s="113">
        <v>21.75</v>
      </c>
      <c r="G951" s="113">
        <v>21.8</v>
      </c>
      <c r="H951" s="113">
        <v>21.45</v>
      </c>
      <c r="I951" s="113">
        <v>184876</v>
      </c>
      <c r="J951" s="113">
        <v>3992759.9</v>
      </c>
      <c r="K951" s="115">
        <v>43480</v>
      </c>
      <c r="L951" s="113">
        <v>721</v>
      </c>
      <c r="M951" s="113" t="s">
        <v>3063</v>
      </c>
      <c r="N951" s="351"/>
    </row>
    <row r="952" spans="1:14">
      <c r="A952" s="113" t="s">
        <v>118</v>
      </c>
      <c r="B952" s="113" t="s">
        <v>384</v>
      </c>
      <c r="C952" s="113">
        <v>161.9</v>
      </c>
      <c r="D952" s="113">
        <v>161.9</v>
      </c>
      <c r="E952" s="113">
        <v>157.6</v>
      </c>
      <c r="F952" s="113">
        <v>160.69999999999999</v>
      </c>
      <c r="G952" s="113">
        <v>160.19999999999999</v>
      </c>
      <c r="H952" s="113">
        <v>161.75</v>
      </c>
      <c r="I952" s="113">
        <v>3467870</v>
      </c>
      <c r="J952" s="113">
        <v>553476790.04999995</v>
      </c>
      <c r="K952" s="115">
        <v>43480</v>
      </c>
      <c r="L952" s="113">
        <v>33466</v>
      </c>
      <c r="M952" s="113" t="s">
        <v>3064</v>
      </c>
      <c r="N952" s="351"/>
    </row>
    <row r="953" spans="1:14">
      <c r="A953" s="113" t="s">
        <v>1198</v>
      </c>
      <c r="B953" s="113" t="s">
        <v>384</v>
      </c>
      <c r="C953" s="113">
        <v>688.05</v>
      </c>
      <c r="D953" s="113">
        <v>697.6</v>
      </c>
      <c r="E953" s="113">
        <v>674</v>
      </c>
      <c r="F953" s="113">
        <v>678.8</v>
      </c>
      <c r="G953" s="113">
        <v>678.15</v>
      </c>
      <c r="H953" s="113">
        <v>692.7</v>
      </c>
      <c r="I953" s="113">
        <v>20026</v>
      </c>
      <c r="J953" s="113">
        <v>13756337.949999999</v>
      </c>
      <c r="K953" s="115">
        <v>43480</v>
      </c>
      <c r="L953" s="113">
        <v>1538</v>
      </c>
      <c r="M953" s="113" t="s">
        <v>3065</v>
      </c>
      <c r="N953" s="351"/>
    </row>
    <row r="954" spans="1:14">
      <c r="A954" s="113" t="s">
        <v>3066</v>
      </c>
      <c r="B954" s="113" t="s">
        <v>384</v>
      </c>
      <c r="C954" s="113">
        <v>48.9</v>
      </c>
      <c r="D954" s="113">
        <v>50</v>
      </c>
      <c r="E954" s="113">
        <v>48.9</v>
      </c>
      <c r="F954" s="113">
        <v>50</v>
      </c>
      <c r="G954" s="113">
        <v>50</v>
      </c>
      <c r="H954" s="113">
        <v>49.35</v>
      </c>
      <c r="I954" s="113">
        <v>542</v>
      </c>
      <c r="J954" s="113">
        <v>27051.5</v>
      </c>
      <c r="K954" s="115">
        <v>43480</v>
      </c>
      <c r="L954" s="113">
        <v>10</v>
      </c>
      <c r="M954" s="113" t="s">
        <v>3067</v>
      </c>
      <c r="N954" s="351"/>
    </row>
    <row r="955" spans="1:14">
      <c r="A955" s="113" t="s">
        <v>204</v>
      </c>
      <c r="B955" s="113" t="s">
        <v>384</v>
      </c>
      <c r="C955" s="113">
        <v>873.5</v>
      </c>
      <c r="D955" s="113">
        <v>887.85</v>
      </c>
      <c r="E955" s="113">
        <v>869.15</v>
      </c>
      <c r="F955" s="113">
        <v>876.45</v>
      </c>
      <c r="G955" s="113">
        <v>875</v>
      </c>
      <c r="H955" s="113">
        <v>876.45</v>
      </c>
      <c r="I955" s="113">
        <v>168134</v>
      </c>
      <c r="J955" s="113">
        <v>147723021.25</v>
      </c>
      <c r="K955" s="115">
        <v>43480</v>
      </c>
      <c r="L955" s="113">
        <v>12596</v>
      </c>
      <c r="M955" s="113" t="s">
        <v>3068</v>
      </c>
      <c r="N955" s="351"/>
    </row>
    <row r="956" spans="1:14">
      <c r="A956" s="113" t="s">
        <v>3069</v>
      </c>
      <c r="B956" s="113" t="s">
        <v>384</v>
      </c>
      <c r="C956" s="113">
        <v>496.9</v>
      </c>
      <c r="D956" s="113">
        <v>506</v>
      </c>
      <c r="E956" s="113">
        <v>489.95</v>
      </c>
      <c r="F956" s="113">
        <v>491.9</v>
      </c>
      <c r="G956" s="113">
        <v>492</v>
      </c>
      <c r="H956" s="113">
        <v>489.05</v>
      </c>
      <c r="I956" s="113">
        <v>4566</v>
      </c>
      <c r="J956" s="113">
        <v>2275681.9</v>
      </c>
      <c r="K956" s="115">
        <v>43480</v>
      </c>
      <c r="L956" s="113">
        <v>204</v>
      </c>
      <c r="M956" s="113" t="s">
        <v>3070</v>
      </c>
      <c r="N956" s="351"/>
    </row>
    <row r="957" spans="1:14">
      <c r="A957" s="113" t="s">
        <v>119</v>
      </c>
      <c r="B957" s="113" t="s">
        <v>384</v>
      </c>
      <c r="C957" s="113">
        <v>66650</v>
      </c>
      <c r="D957" s="113">
        <v>66989.95</v>
      </c>
      <c r="E957" s="113">
        <v>66077</v>
      </c>
      <c r="F957" s="113">
        <v>66195.600000000006</v>
      </c>
      <c r="G957" s="113">
        <v>66188</v>
      </c>
      <c r="H957" s="113">
        <v>66653.05</v>
      </c>
      <c r="I957" s="113">
        <v>3863</v>
      </c>
      <c r="J957" s="113">
        <v>256475166.25</v>
      </c>
      <c r="K957" s="115">
        <v>43480</v>
      </c>
      <c r="L957" s="113">
        <v>2615</v>
      </c>
      <c r="M957" s="113" t="s">
        <v>1199</v>
      </c>
      <c r="N957" s="351"/>
    </row>
    <row r="958" spans="1:14">
      <c r="A958" s="113" t="s">
        <v>2735</v>
      </c>
      <c r="B958" s="113" t="s">
        <v>384</v>
      </c>
      <c r="C958" s="113">
        <v>42.15</v>
      </c>
      <c r="D958" s="113">
        <v>43.55</v>
      </c>
      <c r="E958" s="113">
        <v>42.15</v>
      </c>
      <c r="F958" s="113">
        <v>42.25</v>
      </c>
      <c r="G958" s="113">
        <v>42.2</v>
      </c>
      <c r="H958" s="113">
        <v>42.5</v>
      </c>
      <c r="I958" s="113">
        <v>2420</v>
      </c>
      <c r="J958" s="113">
        <v>102655.65</v>
      </c>
      <c r="K958" s="115">
        <v>43480</v>
      </c>
      <c r="L958" s="113">
        <v>25</v>
      </c>
      <c r="M958" s="113" t="s">
        <v>2736</v>
      </c>
      <c r="N958" s="351"/>
    </row>
    <row r="959" spans="1:14">
      <c r="A959" s="113" t="s">
        <v>1200</v>
      </c>
      <c r="B959" s="113" t="s">
        <v>384</v>
      </c>
      <c r="C959" s="113">
        <v>69.400000000000006</v>
      </c>
      <c r="D959" s="113">
        <v>70.599999999999994</v>
      </c>
      <c r="E959" s="113">
        <v>69.400000000000006</v>
      </c>
      <c r="F959" s="113">
        <v>70.400000000000006</v>
      </c>
      <c r="G959" s="113">
        <v>70.45</v>
      </c>
      <c r="H959" s="113">
        <v>69.3</v>
      </c>
      <c r="I959" s="113">
        <v>556046</v>
      </c>
      <c r="J959" s="113">
        <v>39058793.600000001</v>
      </c>
      <c r="K959" s="115">
        <v>43480</v>
      </c>
      <c r="L959" s="113">
        <v>2744</v>
      </c>
      <c r="M959" s="113" t="s">
        <v>1201</v>
      </c>
      <c r="N959" s="351"/>
    </row>
    <row r="960" spans="1:14">
      <c r="A960" s="113" t="s">
        <v>2467</v>
      </c>
      <c r="B960" s="113" t="s">
        <v>384</v>
      </c>
      <c r="C960" s="113">
        <v>12.6</v>
      </c>
      <c r="D960" s="113">
        <v>12.6</v>
      </c>
      <c r="E960" s="113">
        <v>12.55</v>
      </c>
      <c r="F960" s="113">
        <v>12.55</v>
      </c>
      <c r="G960" s="113">
        <v>12.55</v>
      </c>
      <c r="H960" s="113">
        <v>12.55</v>
      </c>
      <c r="I960" s="113">
        <v>4561</v>
      </c>
      <c r="J960" s="113">
        <v>57360.3</v>
      </c>
      <c r="K960" s="115">
        <v>43480</v>
      </c>
      <c r="L960" s="113">
        <v>14</v>
      </c>
      <c r="M960" s="113" t="s">
        <v>2468</v>
      </c>
      <c r="N960" s="351"/>
    </row>
    <row r="961" spans="1:14">
      <c r="A961" s="113" t="s">
        <v>2469</v>
      </c>
      <c r="B961" s="113" t="s">
        <v>384</v>
      </c>
      <c r="C961" s="113">
        <v>63.05</v>
      </c>
      <c r="D961" s="113">
        <v>63.7</v>
      </c>
      <c r="E961" s="113">
        <v>61.9</v>
      </c>
      <c r="F961" s="113">
        <v>63</v>
      </c>
      <c r="G961" s="113">
        <v>63</v>
      </c>
      <c r="H961" s="113">
        <v>63.05</v>
      </c>
      <c r="I961" s="113">
        <v>9192</v>
      </c>
      <c r="J961" s="113">
        <v>577394</v>
      </c>
      <c r="K961" s="115">
        <v>43480</v>
      </c>
      <c r="L961" s="113">
        <v>196</v>
      </c>
      <c r="M961" s="113" t="s">
        <v>2470</v>
      </c>
      <c r="N961" s="351"/>
    </row>
    <row r="962" spans="1:14">
      <c r="A962" s="113" t="s">
        <v>1202</v>
      </c>
      <c r="B962" s="113" t="s">
        <v>384</v>
      </c>
      <c r="C962" s="113">
        <v>14.8</v>
      </c>
      <c r="D962" s="113">
        <v>15.3</v>
      </c>
      <c r="E962" s="113">
        <v>14.65</v>
      </c>
      <c r="F962" s="113">
        <v>15</v>
      </c>
      <c r="G962" s="113">
        <v>14.95</v>
      </c>
      <c r="H962" s="113">
        <v>14.75</v>
      </c>
      <c r="I962" s="113">
        <v>1478683</v>
      </c>
      <c r="J962" s="113">
        <v>22194875.199999999</v>
      </c>
      <c r="K962" s="115">
        <v>43480</v>
      </c>
      <c r="L962" s="113">
        <v>2673</v>
      </c>
      <c r="M962" s="113" t="s">
        <v>1203</v>
      </c>
      <c r="N962" s="351"/>
    </row>
    <row r="963" spans="1:14">
      <c r="A963" s="113" t="s">
        <v>1204</v>
      </c>
      <c r="B963" s="113" t="s">
        <v>384</v>
      </c>
      <c r="C963" s="113">
        <v>23.45</v>
      </c>
      <c r="D963" s="113">
        <v>23.45</v>
      </c>
      <c r="E963" s="113">
        <v>22.25</v>
      </c>
      <c r="F963" s="113">
        <v>22.4</v>
      </c>
      <c r="G963" s="113">
        <v>22.45</v>
      </c>
      <c r="H963" s="113">
        <v>22.2</v>
      </c>
      <c r="I963" s="113">
        <v>6898</v>
      </c>
      <c r="J963" s="113">
        <v>155918.39999999999</v>
      </c>
      <c r="K963" s="115">
        <v>43480</v>
      </c>
      <c r="L963" s="113">
        <v>90</v>
      </c>
      <c r="M963" s="113" t="s">
        <v>1205</v>
      </c>
      <c r="N963" s="351"/>
    </row>
    <row r="964" spans="1:14">
      <c r="A964" s="113" t="s">
        <v>1206</v>
      </c>
      <c r="B964" s="113" t="s">
        <v>384</v>
      </c>
      <c r="C964" s="113">
        <v>57.6</v>
      </c>
      <c r="D964" s="113">
        <v>59.85</v>
      </c>
      <c r="E964" s="113">
        <v>57.1</v>
      </c>
      <c r="F964" s="113">
        <v>57.55</v>
      </c>
      <c r="G964" s="113">
        <v>58.05</v>
      </c>
      <c r="H964" s="113">
        <v>57.85</v>
      </c>
      <c r="I964" s="113">
        <v>26359</v>
      </c>
      <c r="J964" s="113">
        <v>1523285.55</v>
      </c>
      <c r="K964" s="115">
        <v>43480</v>
      </c>
      <c r="L964" s="113">
        <v>299</v>
      </c>
      <c r="M964" s="113" t="s">
        <v>1207</v>
      </c>
      <c r="N964" s="351"/>
    </row>
    <row r="965" spans="1:14">
      <c r="A965" s="113" t="s">
        <v>1208</v>
      </c>
      <c r="B965" s="113" t="s">
        <v>384</v>
      </c>
      <c r="C965" s="113">
        <v>40.15</v>
      </c>
      <c r="D965" s="113">
        <v>41.65</v>
      </c>
      <c r="E965" s="113">
        <v>39.9</v>
      </c>
      <c r="F965" s="113">
        <v>40.25</v>
      </c>
      <c r="G965" s="113">
        <v>40.200000000000003</v>
      </c>
      <c r="H965" s="113">
        <v>40.200000000000003</v>
      </c>
      <c r="I965" s="113">
        <v>17570</v>
      </c>
      <c r="J965" s="113">
        <v>711771.1</v>
      </c>
      <c r="K965" s="115">
        <v>43480</v>
      </c>
      <c r="L965" s="113">
        <v>374</v>
      </c>
      <c r="M965" s="113" t="s">
        <v>1209</v>
      </c>
      <c r="N965" s="351"/>
    </row>
    <row r="966" spans="1:14">
      <c r="A966" s="113" t="s">
        <v>1210</v>
      </c>
      <c r="B966" s="113" t="s">
        <v>384</v>
      </c>
      <c r="C966" s="113">
        <v>60.7</v>
      </c>
      <c r="D966" s="113">
        <v>61</v>
      </c>
      <c r="E966" s="113">
        <v>58.55</v>
      </c>
      <c r="F966" s="113">
        <v>59.45</v>
      </c>
      <c r="G966" s="113">
        <v>59.35</v>
      </c>
      <c r="H966" s="113">
        <v>57.5</v>
      </c>
      <c r="I966" s="113">
        <v>205470</v>
      </c>
      <c r="J966" s="113">
        <v>12230254.9</v>
      </c>
      <c r="K966" s="115">
        <v>43480</v>
      </c>
      <c r="L966" s="113">
        <v>2601</v>
      </c>
      <c r="M966" s="113" t="s">
        <v>1211</v>
      </c>
      <c r="N966" s="351"/>
    </row>
    <row r="967" spans="1:14">
      <c r="A967" s="113" t="s">
        <v>1212</v>
      </c>
      <c r="B967" s="113" t="s">
        <v>384</v>
      </c>
      <c r="C967" s="113">
        <v>177.75</v>
      </c>
      <c r="D967" s="113">
        <v>181.9</v>
      </c>
      <c r="E967" s="113">
        <v>173.2</v>
      </c>
      <c r="F967" s="113">
        <v>180.3</v>
      </c>
      <c r="G967" s="113">
        <v>181.9</v>
      </c>
      <c r="H967" s="113">
        <v>174.6</v>
      </c>
      <c r="I967" s="113">
        <v>31854</v>
      </c>
      <c r="J967" s="113">
        <v>5669789.5999999996</v>
      </c>
      <c r="K967" s="115">
        <v>43480</v>
      </c>
      <c r="L967" s="113">
        <v>1192</v>
      </c>
      <c r="M967" s="113" t="s">
        <v>1213</v>
      </c>
      <c r="N967" s="351"/>
    </row>
    <row r="968" spans="1:14">
      <c r="A968" s="113" t="s">
        <v>3071</v>
      </c>
      <c r="B968" s="113" t="s">
        <v>384</v>
      </c>
      <c r="C968" s="113">
        <v>23.05</v>
      </c>
      <c r="D968" s="113">
        <v>23.65</v>
      </c>
      <c r="E968" s="113">
        <v>23.05</v>
      </c>
      <c r="F968" s="113">
        <v>23.2</v>
      </c>
      <c r="G968" s="113">
        <v>23.1</v>
      </c>
      <c r="H968" s="113">
        <v>22.9</v>
      </c>
      <c r="I968" s="113">
        <v>25884</v>
      </c>
      <c r="J968" s="113">
        <v>602761.80000000005</v>
      </c>
      <c r="K968" s="115">
        <v>43480</v>
      </c>
      <c r="L968" s="113">
        <v>182</v>
      </c>
      <c r="M968" s="113" t="s">
        <v>3072</v>
      </c>
      <c r="N968" s="351"/>
    </row>
    <row r="969" spans="1:14">
      <c r="A969" s="113" t="s">
        <v>1214</v>
      </c>
      <c r="B969" s="113" t="s">
        <v>384</v>
      </c>
      <c r="C969" s="113">
        <v>922.05</v>
      </c>
      <c r="D969" s="113">
        <v>942</v>
      </c>
      <c r="E969" s="113">
        <v>919.95</v>
      </c>
      <c r="F969" s="113">
        <v>939.05</v>
      </c>
      <c r="G969" s="113">
        <v>939.5</v>
      </c>
      <c r="H969" s="113">
        <v>918.45</v>
      </c>
      <c r="I969" s="113">
        <v>8115</v>
      </c>
      <c r="J969" s="113">
        <v>7559010.4500000002</v>
      </c>
      <c r="K969" s="115">
        <v>43480</v>
      </c>
      <c r="L969" s="113">
        <v>593</v>
      </c>
      <c r="M969" s="113" t="s">
        <v>1215</v>
      </c>
      <c r="N969" s="351"/>
    </row>
    <row r="970" spans="1:14">
      <c r="A970" s="113" t="s">
        <v>1216</v>
      </c>
      <c r="B970" s="113" t="s">
        <v>384</v>
      </c>
      <c r="C970" s="113">
        <v>532</v>
      </c>
      <c r="D970" s="113">
        <v>543.4</v>
      </c>
      <c r="E970" s="113">
        <v>531.20000000000005</v>
      </c>
      <c r="F970" s="113">
        <v>541.65</v>
      </c>
      <c r="G970" s="113">
        <v>540</v>
      </c>
      <c r="H970" s="113">
        <v>531.65</v>
      </c>
      <c r="I970" s="113">
        <v>806950</v>
      </c>
      <c r="J970" s="113">
        <v>435659120.19999999</v>
      </c>
      <c r="K970" s="115">
        <v>43480</v>
      </c>
      <c r="L970" s="113">
        <v>26091</v>
      </c>
      <c r="M970" s="113" t="s">
        <v>1217</v>
      </c>
      <c r="N970" s="351"/>
    </row>
    <row r="971" spans="1:14">
      <c r="A971" s="113" t="s">
        <v>2699</v>
      </c>
      <c r="B971" s="113" t="s">
        <v>384</v>
      </c>
      <c r="C971" s="113">
        <v>0.2</v>
      </c>
      <c r="D971" s="113">
        <v>0.25</v>
      </c>
      <c r="E971" s="113">
        <v>0.2</v>
      </c>
      <c r="F971" s="113">
        <v>0.25</v>
      </c>
      <c r="G971" s="113">
        <v>0.25</v>
      </c>
      <c r="H971" s="113">
        <v>0.25</v>
      </c>
      <c r="I971" s="113">
        <v>143992</v>
      </c>
      <c r="J971" s="113">
        <v>35065.15</v>
      </c>
      <c r="K971" s="115">
        <v>43480</v>
      </c>
      <c r="L971" s="113">
        <v>35</v>
      </c>
      <c r="M971" s="113" t="s">
        <v>2700</v>
      </c>
      <c r="N971" s="351"/>
    </row>
    <row r="972" spans="1:14">
      <c r="A972" s="113" t="s">
        <v>2786</v>
      </c>
      <c r="B972" s="113" t="s">
        <v>384</v>
      </c>
      <c r="C972" s="113">
        <v>455</v>
      </c>
      <c r="D972" s="113">
        <v>463</v>
      </c>
      <c r="E972" s="113">
        <v>451.1</v>
      </c>
      <c r="F972" s="113">
        <v>454.31</v>
      </c>
      <c r="G972" s="113">
        <v>454.99</v>
      </c>
      <c r="H972" s="113">
        <v>455.15</v>
      </c>
      <c r="I972" s="113">
        <v>10078</v>
      </c>
      <c r="J972" s="113">
        <v>4630865.45</v>
      </c>
      <c r="K972" s="115">
        <v>43480</v>
      </c>
      <c r="L972" s="113">
        <v>298</v>
      </c>
      <c r="M972" s="113" t="s">
        <v>2787</v>
      </c>
      <c r="N972" s="351"/>
    </row>
    <row r="973" spans="1:14">
      <c r="A973" s="113" t="s">
        <v>2215</v>
      </c>
      <c r="B973" s="113" t="s">
        <v>384</v>
      </c>
      <c r="C973" s="113">
        <v>27.5</v>
      </c>
      <c r="D973" s="113">
        <v>28</v>
      </c>
      <c r="E973" s="113">
        <v>27.1</v>
      </c>
      <c r="F973" s="113">
        <v>27.45</v>
      </c>
      <c r="G973" s="113">
        <v>27.5</v>
      </c>
      <c r="H973" s="113">
        <v>27.4</v>
      </c>
      <c r="I973" s="113">
        <v>11487</v>
      </c>
      <c r="J973" s="113">
        <v>315902</v>
      </c>
      <c r="K973" s="115">
        <v>43480</v>
      </c>
      <c r="L973" s="113">
        <v>146</v>
      </c>
      <c r="M973" s="113" t="s">
        <v>2046</v>
      </c>
      <c r="N973" s="351"/>
    </row>
    <row r="974" spans="1:14">
      <c r="A974" s="113" t="s">
        <v>2008</v>
      </c>
      <c r="B974" s="113" t="s">
        <v>384</v>
      </c>
      <c r="C974" s="113">
        <v>9.0500000000000007</v>
      </c>
      <c r="D974" s="113">
        <v>9.4</v>
      </c>
      <c r="E974" s="113">
        <v>8.9499999999999993</v>
      </c>
      <c r="F974" s="113">
        <v>9</v>
      </c>
      <c r="G974" s="113">
        <v>9.0500000000000007</v>
      </c>
      <c r="H974" s="113">
        <v>8.8000000000000007</v>
      </c>
      <c r="I974" s="113">
        <v>533124</v>
      </c>
      <c r="J974" s="113">
        <v>4849538.7</v>
      </c>
      <c r="K974" s="115">
        <v>43480</v>
      </c>
      <c r="L974" s="113">
        <v>683</v>
      </c>
      <c r="M974" s="113" t="s">
        <v>2009</v>
      </c>
      <c r="N974" s="351"/>
    </row>
    <row r="975" spans="1:14">
      <c r="A975" s="113" t="s">
        <v>1218</v>
      </c>
      <c r="B975" s="113" t="s">
        <v>384</v>
      </c>
      <c r="C975" s="113">
        <v>0.75</v>
      </c>
      <c r="D975" s="113">
        <v>0.75</v>
      </c>
      <c r="E975" s="113">
        <v>0.7</v>
      </c>
      <c r="F975" s="113">
        <v>0.75</v>
      </c>
      <c r="G975" s="113">
        <v>0.75</v>
      </c>
      <c r="H975" s="113">
        <v>0.75</v>
      </c>
      <c r="I975" s="113">
        <v>165206</v>
      </c>
      <c r="J975" s="113">
        <v>120767.15</v>
      </c>
      <c r="K975" s="115">
        <v>43480</v>
      </c>
      <c r="L975" s="113">
        <v>116</v>
      </c>
      <c r="M975" s="113" t="s">
        <v>1219</v>
      </c>
      <c r="N975" s="351"/>
    </row>
    <row r="976" spans="1:14">
      <c r="A976" s="113" t="s">
        <v>2000</v>
      </c>
      <c r="B976" s="113" t="s">
        <v>384</v>
      </c>
      <c r="C976" s="113">
        <v>15.2</v>
      </c>
      <c r="D976" s="113">
        <v>15.2</v>
      </c>
      <c r="E976" s="113">
        <v>14.85</v>
      </c>
      <c r="F976" s="113">
        <v>14.85</v>
      </c>
      <c r="G976" s="113">
        <v>14.85</v>
      </c>
      <c r="H976" s="113">
        <v>15.6</v>
      </c>
      <c r="I976" s="113">
        <v>3251</v>
      </c>
      <c r="J976" s="113">
        <v>48455.05</v>
      </c>
      <c r="K976" s="115">
        <v>43480</v>
      </c>
      <c r="L976" s="113">
        <v>40</v>
      </c>
      <c r="M976" s="113" t="s">
        <v>2001</v>
      </c>
      <c r="N976" s="351"/>
    </row>
    <row r="977" spans="1:14">
      <c r="A977" s="113" t="s">
        <v>2471</v>
      </c>
      <c r="B977" s="113" t="s">
        <v>384</v>
      </c>
      <c r="C977" s="113">
        <v>25.3</v>
      </c>
      <c r="D977" s="113">
        <v>26.7</v>
      </c>
      <c r="E977" s="113">
        <v>25.3</v>
      </c>
      <c r="F977" s="113">
        <v>25.85</v>
      </c>
      <c r="G977" s="113">
        <v>26.4</v>
      </c>
      <c r="H977" s="113">
        <v>26.35</v>
      </c>
      <c r="I977" s="113">
        <v>4324</v>
      </c>
      <c r="J977" s="113">
        <v>112149.8</v>
      </c>
      <c r="K977" s="115">
        <v>43480</v>
      </c>
      <c r="L977" s="113">
        <v>92</v>
      </c>
      <c r="M977" s="113" t="s">
        <v>2472</v>
      </c>
      <c r="N977" s="351"/>
    </row>
    <row r="978" spans="1:14">
      <c r="A978" s="113" t="s">
        <v>1220</v>
      </c>
      <c r="B978" s="113" t="s">
        <v>384</v>
      </c>
      <c r="C978" s="113">
        <v>93.3</v>
      </c>
      <c r="D978" s="113">
        <v>93.95</v>
      </c>
      <c r="E978" s="113">
        <v>92.9</v>
      </c>
      <c r="F978" s="113">
        <v>93</v>
      </c>
      <c r="G978" s="113">
        <v>93</v>
      </c>
      <c r="H978" s="113">
        <v>92.8</v>
      </c>
      <c r="I978" s="113">
        <v>329</v>
      </c>
      <c r="J978" s="113">
        <v>30814.9</v>
      </c>
      <c r="K978" s="115">
        <v>43480</v>
      </c>
      <c r="L978" s="113">
        <v>11</v>
      </c>
      <c r="M978" s="113" t="s">
        <v>1221</v>
      </c>
      <c r="N978" s="351"/>
    </row>
    <row r="979" spans="1:14">
      <c r="A979" s="113" t="s">
        <v>1222</v>
      </c>
      <c r="B979" s="113" t="s">
        <v>384</v>
      </c>
      <c r="C979" s="113">
        <v>52.5</v>
      </c>
      <c r="D979" s="113">
        <v>53.8</v>
      </c>
      <c r="E979" s="113">
        <v>51.65</v>
      </c>
      <c r="F979" s="113">
        <v>53.05</v>
      </c>
      <c r="G979" s="113">
        <v>53.8</v>
      </c>
      <c r="H979" s="113">
        <v>53.45</v>
      </c>
      <c r="I979" s="113">
        <v>6437</v>
      </c>
      <c r="J979" s="113">
        <v>338154.15</v>
      </c>
      <c r="K979" s="115">
        <v>43480</v>
      </c>
      <c r="L979" s="113">
        <v>82</v>
      </c>
      <c r="M979" s="113" t="s">
        <v>1223</v>
      </c>
      <c r="N979" s="351"/>
    </row>
    <row r="980" spans="1:14">
      <c r="A980" s="113" t="s">
        <v>1224</v>
      </c>
      <c r="B980" s="113" t="s">
        <v>384</v>
      </c>
      <c r="C980" s="113">
        <v>38.65</v>
      </c>
      <c r="D980" s="113">
        <v>39.700000000000003</v>
      </c>
      <c r="E980" s="113">
        <v>38.65</v>
      </c>
      <c r="F980" s="113">
        <v>39</v>
      </c>
      <c r="G980" s="113">
        <v>38.75</v>
      </c>
      <c r="H980" s="113">
        <v>39.4</v>
      </c>
      <c r="I980" s="113">
        <v>1489</v>
      </c>
      <c r="J980" s="113">
        <v>58202.2</v>
      </c>
      <c r="K980" s="115">
        <v>43480</v>
      </c>
      <c r="L980" s="113">
        <v>25</v>
      </c>
      <c r="M980" s="113" t="s">
        <v>1225</v>
      </c>
      <c r="N980" s="351"/>
    </row>
    <row r="981" spans="1:14">
      <c r="A981" s="113" t="s">
        <v>1226</v>
      </c>
      <c r="B981" s="113" t="s">
        <v>384</v>
      </c>
      <c r="C981" s="113">
        <v>94.1</v>
      </c>
      <c r="D981" s="113">
        <v>94.1</v>
      </c>
      <c r="E981" s="113">
        <v>90.2</v>
      </c>
      <c r="F981" s="113">
        <v>91</v>
      </c>
      <c r="G981" s="113">
        <v>91</v>
      </c>
      <c r="H981" s="113">
        <v>91</v>
      </c>
      <c r="I981" s="113">
        <v>17554</v>
      </c>
      <c r="J981" s="113">
        <v>1616706.4</v>
      </c>
      <c r="K981" s="115">
        <v>43480</v>
      </c>
      <c r="L981" s="113">
        <v>269</v>
      </c>
      <c r="M981" s="113" t="s">
        <v>1227</v>
      </c>
      <c r="N981" s="351"/>
    </row>
    <row r="982" spans="1:14">
      <c r="A982" s="113" t="s">
        <v>374</v>
      </c>
      <c r="B982" s="113" t="s">
        <v>384</v>
      </c>
      <c r="C982" s="113">
        <v>685.5</v>
      </c>
      <c r="D982" s="113">
        <v>694.7</v>
      </c>
      <c r="E982" s="113">
        <v>685.5</v>
      </c>
      <c r="F982" s="113">
        <v>692.7</v>
      </c>
      <c r="G982" s="113">
        <v>693.5</v>
      </c>
      <c r="H982" s="113">
        <v>685.5</v>
      </c>
      <c r="I982" s="113">
        <v>193766</v>
      </c>
      <c r="J982" s="113">
        <v>133585485.95</v>
      </c>
      <c r="K982" s="115">
        <v>43480</v>
      </c>
      <c r="L982" s="113">
        <v>4761</v>
      </c>
      <c r="M982" s="113" t="s">
        <v>1228</v>
      </c>
      <c r="N982" s="351"/>
    </row>
    <row r="983" spans="1:14">
      <c r="A983" s="113" t="s">
        <v>1229</v>
      </c>
      <c r="B983" s="113" t="s">
        <v>384</v>
      </c>
      <c r="C983" s="113">
        <v>416.9</v>
      </c>
      <c r="D983" s="113">
        <v>422</v>
      </c>
      <c r="E983" s="113">
        <v>412.35</v>
      </c>
      <c r="F983" s="113">
        <v>417.55</v>
      </c>
      <c r="G983" s="113">
        <v>419</v>
      </c>
      <c r="H983" s="113">
        <v>416.35</v>
      </c>
      <c r="I983" s="113">
        <v>10886</v>
      </c>
      <c r="J983" s="113">
        <v>4544115.75</v>
      </c>
      <c r="K983" s="115">
        <v>43480</v>
      </c>
      <c r="L983" s="113">
        <v>764</v>
      </c>
      <c r="M983" s="113" t="s">
        <v>1230</v>
      </c>
      <c r="N983" s="351"/>
    </row>
    <row r="984" spans="1:14">
      <c r="A984" s="113" t="s">
        <v>1231</v>
      </c>
      <c r="B984" s="113" t="s">
        <v>384</v>
      </c>
      <c r="C984" s="113">
        <v>61.4</v>
      </c>
      <c r="D984" s="113">
        <v>62.45</v>
      </c>
      <c r="E984" s="113">
        <v>61.25</v>
      </c>
      <c r="F984" s="113">
        <v>62.15</v>
      </c>
      <c r="G984" s="113">
        <v>62.1</v>
      </c>
      <c r="H984" s="113">
        <v>61.45</v>
      </c>
      <c r="I984" s="113">
        <v>2797007</v>
      </c>
      <c r="J984" s="113">
        <v>172783611.90000001</v>
      </c>
      <c r="K984" s="115">
        <v>43480</v>
      </c>
      <c r="L984" s="113">
        <v>14328</v>
      </c>
      <c r="M984" s="113" t="s">
        <v>1232</v>
      </c>
      <c r="N984" s="351"/>
    </row>
    <row r="985" spans="1:14">
      <c r="A985" s="113" t="s">
        <v>3181</v>
      </c>
      <c r="B985" s="113" t="s">
        <v>384</v>
      </c>
      <c r="C985" s="113">
        <v>6.95</v>
      </c>
      <c r="D985" s="113">
        <v>6.95</v>
      </c>
      <c r="E985" s="113">
        <v>6.6</v>
      </c>
      <c r="F985" s="113">
        <v>6.75</v>
      </c>
      <c r="G985" s="113">
        <v>6.8</v>
      </c>
      <c r="H985" s="113">
        <v>6.85</v>
      </c>
      <c r="I985" s="113">
        <v>20453</v>
      </c>
      <c r="J985" s="113">
        <v>137691.35</v>
      </c>
      <c r="K985" s="115">
        <v>43480</v>
      </c>
      <c r="L985" s="113">
        <v>94</v>
      </c>
      <c r="M985" s="113" t="s">
        <v>3182</v>
      </c>
      <c r="N985" s="351"/>
    </row>
    <row r="986" spans="1:14">
      <c r="A986" s="113" t="s">
        <v>1233</v>
      </c>
      <c r="B986" s="113" t="s">
        <v>384</v>
      </c>
      <c r="C986" s="113">
        <v>1655</v>
      </c>
      <c r="D986" s="113">
        <v>1697.85</v>
      </c>
      <c r="E986" s="113">
        <v>1632.05</v>
      </c>
      <c r="F986" s="113">
        <v>1679.55</v>
      </c>
      <c r="G986" s="113">
        <v>1673.3</v>
      </c>
      <c r="H986" s="113">
        <v>1640.3</v>
      </c>
      <c r="I986" s="113">
        <v>361595</v>
      </c>
      <c r="J986" s="113">
        <v>602655458.79999995</v>
      </c>
      <c r="K986" s="115">
        <v>43480</v>
      </c>
      <c r="L986" s="113">
        <v>15559</v>
      </c>
      <c r="M986" s="113" t="s">
        <v>1234</v>
      </c>
      <c r="N986" s="351"/>
    </row>
    <row r="987" spans="1:14">
      <c r="A987" s="113" t="s">
        <v>1235</v>
      </c>
      <c r="B987" s="113" t="s">
        <v>384</v>
      </c>
      <c r="C987" s="113">
        <v>678.4</v>
      </c>
      <c r="D987" s="113">
        <v>678.4</v>
      </c>
      <c r="E987" s="113">
        <v>667</v>
      </c>
      <c r="F987" s="113">
        <v>668.45</v>
      </c>
      <c r="G987" s="113">
        <v>668</v>
      </c>
      <c r="H987" s="113">
        <v>672.15</v>
      </c>
      <c r="I987" s="113">
        <v>12439</v>
      </c>
      <c r="J987" s="113">
        <v>8348004.3499999996</v>
      </c>
      <c r="K987" s="115">
        <v>43480</v>
      </c>
      <c r="L987" s="113">
        <v>636</v>
      </c>
      <c r="M987" s="113" t="s">
        <v>2125</v>
      </c>
      <c r="N987" s="351"/>
    </row>
    <row r="988" spans="1:14">
      <c r="A988" s="113" t="s">
        <v>1236</v>
      </c>
      <c r="B988" s="113" t="s">
        <v>384</v>
      </c>
      <c r="C988" s="113">
        <v>52.9</v>
      </c>
      <c r="D988" s="113">
        <v>52.9</v>
      </c>
      <c r="E988" s="113">
        <v>42.95</v>
      </c>
      <c r="F988" s="113">
        <v>50.85</v>
      </c>
      <c r="G988" s="113">
        <v>50.75</v>
      </c>
      <c r="H988" s="113">
        <v>52.9</v>
      </c>
      <c r="I988" s="113">
        <v>303788</v>
      </c>
      <c r="J988" s="113">
        <v>15364631.15</v>
      </c>
      <c r="K988" s="115">
        <v>43480</v>
      </c>
      <c r="L988" s="113">
        <v>3531</v>
      </c>
      <c r="M988" s="113" t="s">
        <v>1237</v>
      </c>
      <c r="N988" s="351"/>
    </row>
    <row r="989" spans="1:14">
      <c r="A989" s="113" t="s">
        <v>1238</v>
      </c>
      <c r="B989" s="113" t="s">
        <v>384</v>
      </c>
      <c r="C989" s="113">
        <v>108.15</v>
      </c>
      <c r="D989" s="113">
        <v>110.05</v>
      </c>
      <c r="E989" s="113">
        <v>108.15</v>
      </c>
      <c r="F989" s="113">
        <v>109.15</v>
      </c>
      <c r="G989" s="113">
        <v>109.05</v>
      </c>
      <c r="H989" s="113">
        <v>109.2</v>
      </c>
      <c r="I989" s="113">
        <v>11912</v>
      </c>
      <c r="J989" s="113">
        <v>1302103.6000000001</v>
      </c>
      <c r="K989" s="115">
        <v>43480</v>
      </c>
      <c r="L989" s="113">
        <v>185</v>
      </c>
      <c r="M989" s="113" t="s">
        <v>1239</v>
      </c>
      <c r="N989" s="351"/>
    </row>
    <row r="990" spans="1:14">
      <c r="A990" s="113" t="s">
        <v>367</v>
      </c>
      <c r="B990" s="113" t="s">
        <v>384</v>
      </c>
      <c r="C990" s="113">
        <v>59.9</v>
      </c>
      <c r="D990" s="113">
        <v>60.55</v>
      </c>
      <c r="E990" s="113">
        <v>58.9</v>
      </c>
      <c r="F990" s="113">
        <v>59.8</v>
      </c>
      <c r="G990" s="113">
        <v>60</v>
      </c>
      <c r="H990" s="113">
        <v>59.7</v>
      </c>
      <c r="I990" s="113">
        <v>6239369</v>
      </c>
      <c r="J990" s="113">
        <v>372890174</v>
      </c>
      <c r="K990" s="115">
        <v>43480</v>
      </c>
      <c r="L990" s="113">
        <v>22321</v>
      </c>
      <c r="M990" s="113" t="s">
        <v>2588</v>
      </c>
      <c r="N990" s="351"/>
    </row>
    <row r="991" spans="1:14">
      <c r="A991" s="113" t="s">
        <v>2757</v>
      </c>
      <c r="B991" s="113" t="s">
        <v>384</v>
      </c>
      <c r="C991" s="113">
        <v>1263.0999999999999</v>
      </c>
      <c r="D991" s="113">
        <v>1291</v>
      </c>
      <c r="E991" s="113">
        <v>1235</v>
      </c>
      <c r="F991" s="113">
        <v>1235.45</v>
      </c>
      <c r="G991" s="113">
        <v>1240</v>
      </c>
      <c r="H991" s="113">
        <v>1278</v>
      </c>
      <c r="I991" s="113">
        <v>64</v>
      </c>
      <c r="J991" s="113">
        <v>80347.55</v>
      </c>
      <c r="K991" s="115">
        <v>43480</v>
      </c>
      <c r="L991" s="113">
        <v>13</v>
      </c>
      <c r="M991" s="113" t="s">
        <v>2758</v>
      </c>
      <c r="N991" s="351"/>
    </row>
    <row r="992" spans="1:14">
      <c r="A992" s="113" t="s">
        <v>1240</v>
      </c>
      <c r="B992" s="113" t="s">
        <v>384</v>
      </c>
      <c r="C992" s="113">
        <v>114.8</v>
      </c>
      <c r="D992" s="113">
        <v>115.5</v>
      </c>
      <c r="E992" s="113">
        <v>113.4</v>
      </c>
      <c r="F992" s="113">
        <v>113.6</v>
      </c>
      <c r="G992" s="113">
        <v>113.7</v>
      </c>
      <c r="H992" s="113">
        <v>115</v>
      </c>
      <c r="I992" s="113">
        <v>134773</v>
      </c>
      <c r="J992" s="113">
        <v>15365603.85</v>
      </c>
      <c r="K992" s="115">
        <v>43480</v>
      </c>
      <c r="L992" s="113">
        <v>2884</v>
      </c>
      <c r="M992" s="113" t="s">
        <v>1241</v>
      </c>
      <c r="N992" s="351"/>
    </row>
    <row r="993" spans="1:14">
      <c r="A993" s="113" t="s">
        <v>241</v>
      </c>
      <c r="B993" s="113" t="s">
        <v>384</v>
      </c>
      <c r="C993" s="113">
        <v>89.55</v>
      </c>
      <c r="D993" s="113">
        <v>89.65</v>
      </c>
      <c r="E993" s="113">
        <v>87.8</v>
      </c>
      <c r="F993" s="113">
        <v>88.95</v>
      </c>
      <c r="G993" s="113">
        <v>89.15</v>
      </c>
      <c r="H993" s="113">
        <v>88.75</v>
      </c>
      <c r="I993" s="113">
        <v>6397003</v>
      </c>
      <c r="J993" s="113">
        <v>567637555</v>
      </c>
      <c r="K993" s="115">
        <v>43480</v>
      </c>
      <c r="L993" s="113">
        <v>21871</v>
      </c>
      <c r="M993" s="113" t="s">
        <v>1242</v>
      </c>
      <c r="N993" s="351"/>
    </row>
    <row r="994" spans="1:14">
      <c r="A994" s="113" t="s">
        <v>1243</v>
      </c>
      <c r="B994" s="113" t="s">
        <v>384</v>
      </c>
      <c r="C994" s="113">
        <v>134</v>
      </c>
      <c r="D994" s="113">
        <v>134</v>
      </c>
      <c r="E994" s="113">
        <v>127.5</v>
      </c>
      <c r="F994" s="113">
        <v>128.25</v>
      </c>
      <c r="G994" s="113">
        <v>127.7</v>
      </c>
      <c r="H994" s="113">
        <v>128.80000000000001</v>
      </c>
      <c r="I994" s="113">
        <v>10581</v>
      </c>
      <c r="J994" s="113">
        <v>1371410</v>
      </c>
      <c r="K994" s="115">
        <v>43480</v>
      </c>
      <c r="L994" s="113">
        <v>401</v>
      </c>
      <c r="M994" s="113" t="s">
        <v>1244</v>
      </c>
      <c r="N994" s="351"/>
    </row>
    <row r="995" spans="1:14">
      <c r="A995" s="113" t="s">
        <v>3204</v>
      </c>
      <c r="B995" s="113" t="s">
        <v>384</v>
      </c>
      <c r="C995" s="113">
        <v>832.9</v>
      </c>
      <c r="D995" s="113">
        <v>834</v>
      </c>
      <c r="E995" s="113">
        <v>815</v>
      </c>
      <c r="F995" s="113">
        <v>831.6</v>
      </c>
      <c r="G995" s="113">
        <v>832</v>
      </c>
      <c r="H995" s="113">
        <v>820.5</v>
      </c>
      <c r="I995" s="113">
        <v>420</v>
      </c>
      <c r="J995" s="113">
        <v>349262.55</v>
      </c>
      <c r="K995" s="115">
        <v>43480</v>
      </c>
      <c r="L995" s="113">
        <v>24</v>
      </c>
      <c r="M995" s="113" t="s">
        <v>3205</v>
      </c>
      <c r="N995" s="351"/>
    </row>
    <row r="996" spans="1:14">
      <c r="A996" s="113" t="s">
        <v>376</v>
      </c>
      <c r="B996" s="113" t="s">
        <v>384</v>
      </c>
      <c r="C996" s="113">
        <v>62</v>
      </c>
      <c r="D996" s="113">
        <v>62.9</v>
      </c>
      <c r="E996" s="113">
        <v>61.35</v>
      </c>
      <c r="F996" s="113">
        <v>61.5</v>
      </c>
      <c r="G996" s="113">
        <v>61.5</v>
      </c>
      <c r="H996" s="113">
        <v>61.9</v>
      </c>
      <c r="I996" s="113">
        <v>45631</v>
      </c>
      <c r="J996" s="113">
        <v>2823874.4</v>
      </c>
      <c r="K996" s="115">
        <v>43480</v>
      </c>
      <c r="L996" s="113">
        <v>444</v>
      </c>
      <c r="M996" s="113" t="s">
        <v>1245</v>
      </c>
      <c r="N996" s="351"/>
    </row>
    <row r="997" spans="1:14">
      <c r="A997" s="113" t="s">
        <v>2313</v>
      </c>
      <c r="B997" s="113" t="s">
        <v>384</v>
      </c>
      <c r="C997" s="113">
        <v>38.15</v>
      </c>
      <c r="D997" s="113">
        <v>39</v>
      </c>
      <c r="E997" s="113">
        <v>38.1</v>
      </c>
      <c r="F997" s="113">
        <v>38.5</v>
      </c>
      <c r="G997" s="113">
        <v>38.700000000000003</v>
      </c>
      <c r="H997" s="113">
        <v>38.4</v>
      </c>
      <c r="I997" s="113">
        <v>11245</v>
      </c>
      <c r="J997" s="113">
        <v>432635.35</v>
      </c>
      <c r="K997" s="115">
        <v>43480</v>
      </c>
      <c r="L997" s="113">
        <v>141</v>
      </c>
      <c r="M997" s="113" t="s">
        <v>2314</v>
      </c>
      <c r="N997" s="351"/>
    </row>
    <row r="998" spans="1:14">
      <c r="A998" s="113" t="s">
        <v>2020</v>
      </c>
      <c r="B998" s="113" t="s">
        <v>384</v>
      </c>
      <c r="C998" s="113">
        <v>9.5</v>
      </c>
      <c r="D998" s="113">
        <v>9.5</v>
      </c>
      <c r="E998" s="113">
        <v>9.1999999999999993</v>
      </c>
      <c r="F998" s="113">
        <v>9.35</v>
      </c>
      <c r="G998" s="113">
        <v>9.4499999999999993</v>
      </c>
      <c r="H998" s="113">
        <v>9.25</v>
      </c>
      <c r="I998" s="113">
        <v>9688</v>
      </c>
      <c r="J998" s="113">
        <v>90215.25</v>
      </c>
      <c r="K998" s="115">
        <v>43480</v>
      </c>
      <c r="L998" s="113">
        <v>35</v>
      </c>
      <c r="M998" s="113" t="s">
        <v>2021</v>
      </c>
      <c r="N998" s="351"/>
    </row>
    <row r="999" spans="1:14">
      <c r="A999" s="113" t="s">
        <v>1246</v>
      </c>
      <c r="B999" s="113" t="s">
        <v>384</v>
      </c>
      <c r="C999" s="113">
        <v>20.05</v>
      </c>
      <c r="D999" s="113">
        <v>20.25</v>
      </c>
      <c r="E999" s="113">
        <v>19.899999999999999</v>
      </c>
      <c r="F999" s="113">
        <v>20.05</v>
      </c>
      <c r="G999" s="113">
        <v>20</v>
      </c>
      <c r="H999" s="113">
        <v>19.850000000000001</v>
      </c>
      <c r="I999" s="113">
        <v>46002</v>
      </c>
      <c r="J999" s="113">
        <v>922129</v>
      </c>
      <c r="K999" s="115">
        <v>43480</v>
      </c>
      <c r="L999" s="113">
        <v>382</v>
      </c>
      <c r="M999" s="113" t="s">
        <v>1247</v>
      </c>
      <c r="N999" s="351"/>
    </row>
    <row r="1000" spans="1:14">
      <c r="A1000" s="113" t="s">
        <v>3073</v>
      </c>
      <c r="B1000" s="113" t="s">
        <v>384</v>
      </c>
      <c r="C1000" s="113">
        <v>79.55</v>
      </c>
      <c r="D1000" s="113">
        <v>81.5</v>
      </c>
      <c r="E1000" s="113">
        <v>79.099999999999994</v>
      </c>
      <c r="F1000" s="113">
        <v>79.75</v>
      </c>
      <c r="G1000" s="113">
        <v>79.5</v>
      </c>
      <c r="H1000" s="113">
        <v>79.55</v>
      </c>
      <c r="I1000" s="113">
        <v>46555</v>
      </c>
      <c r="J1000" s="113">
        <v>3720086.7</v>
      </c>
      <c r="K1000" s="115">
        <v>43480</v>
      </c>
      <c r="L1000" s="113">
        <v>717</v>
      </c>
      <c r="M1000" s="113" t="s">
        <v>3074</v>
      </c>
      <c r="N1000" s="351"/>
    </row>
    <row r="1001" spans="1:14">
      <c r="A1001" s="113" t="s">
        <v>2701</v>
      </c>
      <c r="B1001" s="113" t="s">
        <v>384</v>
      </c>
      <c r="C1001" s="113">
        <v>288</v>
      </c>
      <c r="D1001" s="113">
        <v>297.75</v>
      </c>
      <c r="E1001" s="113">
        <v>287.95</v>
      </c>
      <c r="F1001" s="113">
        <v>293.5</v>
      </c>
      <c r="G1001" s="113">
        <v>293</v>
      </c>
      <c r="H1001" s="113">
        <v>289.45</v>
      </c>
      <c r="I1001" s="113">
        <v>65816</v>
      </c>
      <c r="J1001" s="113">
        <v>19386079.949999999</v>
      </c>
      <c r="K1001" s="115">
        <v>43480</v>
      </c>
      <c r="L1001" s="113">
        <v>2033</v>
      </c>
      <c r="M1001" s="113" t="s">
        <v>2702</v>
      </c>
      <c r="N1001" s="351"/>
    </row>
    <row r="1002" spans="1:14">
      <c r="A1002" s="113" t="s">
        <v>1248</v>
      </c>
      <c r="B1002" s="113" t="s">
        <v>384</v>
      </c>
      <c r="C1002" s="113">
        <v>468</v>
      </c>
      <c r="D1002" s="113">
        <v>470.95</v>
      </c>
      <c r="E1002" s="113">
        <v>454.25</v>
      </c>
      <c r="F1002" s="113">
        <v>455.85</v>
      </c>
      <c r="G1002" s="113">
        <v>454.7</v>
      </c>
      <c r="H1002" s="113">
        <v>464.4</v>
      </c>
      <c r="I1002" s="113">
        <v>18026</v>
      </c>
      <c r="J1002" s="113">
        <v>8258019.2000000002</v>
      </c>
      <c r="K1002" s="115">
        <v>43480</v>
      </c>
      <c r="L1002" s="113">
        <v>1782</v>
      </c>
      <c r="M1002" s="113" t="s">
        <v>2206</v>
      </c>
      <c r="N1002" s="351"/>
    </row>
    <row r="1003" spans="1:14">
      <c r="A1003" s="113" t="s">
        <v>1249</v>
      </c>
      <c r="B1003" s="113" t="s">
        <v>384</v>
      </c>
      <c r="C1003" s="113">
        <v>11296</v>
      </c>
      <c r="D1003" s="113">
        <v>11340</v>
      </c>
      <c r="E1003" s="113">
        <v>11200</v>
      </c>
      <c r="F1003" s="113">
        <v>11282.65</v>
      </c>
      <c r="G1003" s="113">
        <v>11300</v>
      </c>
      <c r="H1003" s="113">
        <v>11228.65</v>
      </c>
      <c r="I1003" s="113">
        <v>49470</v>
      </c>
      <c r="J1003" s="113">
        <v>557617750.5</v>
      </c>
      <c r="K1003" s="115">
        <v>43480</v>
      </c>
      <c r="L1003" s="113">
        <v>9468</v>
      </c>
      <c r="M1003" s="113" t="s">
        <v>3075</v>
      </c>
      <c r="N1003" s="351"/>
    </row>
    <row r="1004" spans="1:14">
      <c r="A1004" s="113" t="s">
        <v>3537</v>
      </c>
      <c r="B1004" s="113" t="s">
        <v>384</v>
      </c>
      <c r="C1004" s="113">
        <v>109.07</v>
      </c>
      <c r="D1004" s="113">
        <v>109.07</v>
      </c>
      <c r="E1004" s="113">
        <v>109.07</v>
      </c>
      <c r="F1004" s="113">
        <v>109.07</v>
      </c>
      <c r="G1004" s="113">
        <v>109.07</v>
      </c>
      <c r="H1004" s="113">
        <v>107.44</v>
      </c>
      <c r="I1004" s="113">
        <v>1</v>
      </c>
      <c r="J1004" s="113">
        <v>109.07</v>
      </c>
      <c r="K1004" s="115">
        <v>43480</v>
      </c>
      <c r="L1004" s="113">
        <v>1</v>
      </c>
      <c r="M1004" s="113" t="s">
        <v>3538</v>
      </c>
      <c r="N1004" s="351"/>
    </row>
    <row r="1005" spans="1:14">
      <c r="A1005" s="113" t="s">
        <v>1250</v>
      </c>
      <c r="B1005" s="113" t="s">
        <v>384</v>
      </c>
      <c r="C1005" s="113">
        <v>40.5</v>
      </c>
      <c r="D1005" s="113">
        <v>41.35</v>
      </c>
      <c r="E1005" s="113">
        <v>39.549999999999997</v>
      </c>
      <c r="F1005" s="113">
        <v>40.4</v>
      </c>
      <c r="G1005" s="113">
        <v>40.6</v>
      </c>
      <c r="H1005" s="113">
        <v>39.9</v>
      </c>
      <c r="I1005" s="113">
        <v>939656</v>
      </c>
      <c r="J1005" s="113">
        <v>38124024.100000001</v>
      </c>
      <c r="K1005" s="115">
        <v>43480</v>
      </c>
      <c r="L1005" s="113">
        <v>4483</v>
      </c>
      <c r="M1005" s="113" t="s">
        <v>1251</v>
      </c>
      <c r="N1005" s="351"/>
    </row>
    <row r="1006" spans="1:14">
      <c r="A1006" s="113" t="s">
        <v>1252</v>
      </c>
      <c r="B1006" s="113" t="s">
        <v>384</v>
      </c>
      <c r="C1006" s="113">
        <v>493.6</v>
      </c>
      <c r="D1006" s="113">
        <v>513</v>
      </c>
      <c r="E1006" s="113">
        <v>493.6</v>
      </c>
      <c r="F1006" s="113">
        <v>501.75</v>
      </c>
      <c r="G1006" s="113">
        <v>502</v>
      </c>
      <c r="H1006" s="113">
        <v>504.4</v>
      </c>
      <c r="I1006" s="113">
        <v>1142</v>
      </c>
      <c r="J1006" s="113">
        <v>572452.19999999995</v>
      </c>
      <c r="K1006" s="115">
        <v>43480</v>
      </c>
      <c r="L1006" s="113">
        <v>147</v>
      </c>
      <c r="M1006" s="113" t="s">
        <v>1253</v>
      </c>
      <c r="N1006" s="351"/>
    </row>
    <row r="1007" spans="1:14">
      <c r="A1007" s="113" t="s">
        <v>2362</v>
      </c>
      <c r="B1007" s="113" t="s">
        <v>384</v>
      </c>
      <c r="C1007" s="113">
        <v>302.8</v>
      </c>
      <c r="D1007" s="113">
        <v>308</v>
      </c>
      <c r="E1007" s="113">
        <v>302.2</v>
      </c>
      <c r="F1007" s="113">
        <v>303.5</v>
      </c>
      <c r="G1007" s="113">
        <v>303.60000000000002</v>
      </c>
      <c r="H1007" s="113">
        <v>302.10000000000002</v>
      </c>
      <c r="I1007" s="113">
        <v>31704</v>
      </c>
      <c r="J1007" s="113">
        <v>9651192.1999999993</v>
      </c>
      <c r="K1007" s="115">
        <v>43480</v>
      </c>
      <c r="L1007" s="113">
        <v>2107</v>
      </c>
      <c r="M1007" s="113" t="s">
        <v>2365</v>
      </c>
      <c r="N1007" s="351"/>
    </row>
    <row r="1008" spans="1:14">
      <c r="A1008" s="113" t="s">
        <v>2473</v>
      </c>
      <c r="B1008" s="113" t="s">
        <v>3238</v>
      </c>
      <c r="C1008" s="113">
        <v>25.2</v>
      </c>
      <c r="D1008" s="113">
        <v>25.4</v>
      </c>
      <c r="E1008" s="113">
        <v>25.2</v>
      </c>
      <c r="F1008" s="113">
        <v>25.2</v>
      </c>
      <c r="G1008" s="113">
        <v>25.2</v>
      </c>
      <c r="H1008" s="113">
        <v>25.2</v>
      </c>
      <c r="I1008" s="113">
        <v>26575</v>
      </c>
      <c r="J1008" s="113">
        <v>669742</v>
      </c>
      <c r="K1008" s="115">
        <v>43480</v>
      </c>
      <c r="L1008" s="113">
        <v>6566</v>
      </c>
      <c r="M1008" s="113" t="s">
        <v>2474</v>
      </c>
      <c r="N1008" s="351"/>
    </row>
    <row r="1009" spans="1:14">
      <c r="A1009" s="113" t="s">
        <v>1255</v>
      </c>
      <c r="B1009" s="113" t="s">
        <v>384</v>
      </c>
      <c r="C1009" s="113">
        <v>36.5</v>
      </c>
      <c r="D1009" s="113">
        <v>37</v>
      </c>
      <c r="E1009" s="113">
        <v>36.15</v>
      </c>
      <c r="F1009" s="113">
        <v>36.25</v>
      </c>
      <c r="G1009" s="113">
        <v>36.200000000000003</v>
      </c>
      <c r="H1009" s="113">
        <v>35.6</v>
      </c>
      <c r="I1009" s="113">
        <v>432515</v>
      </c>
      <c r="J1009" s="113">
        <v>15778487.15</v>
      </c>
      <c r="K1009" s="115">
        <v>43480</v>
      </c>
      <c r="L1009" s="113">
        <v>1553</v>
      </c>
      <c r="M1009" s="113" t="s">
        <v>1256</v>
      </c>
      <c r="N1009" s="351"/>
    </row>
    <row r="1010" spans="1:14">
      <c r="A1010" s="113" t="s">
        <v>1257</v>
      </c>
      <c r="B1010" s="113" t="s">
        <v>384</v>
      </c>
      <c r="C1010" s="113">
        <v>202</v>
      </c>
      <c r="D1010" s="113">
        <v>205.7</v>
      </c>
      <c r="E1010" s="113">
        <v>201.2</v>
      </c>
      <c r="F1010" s="113">
        <v>203.85</v>
      </c>
      <c r="G1010" s="113">
        <v>203.75</v>
      </c>
      <c r="H1010" s="113">
        <v>200.25</v>
      </c>
      <c r="I1010" s="113">
        <v>18973</v>
      </c>
      <c r="J1010" s="113">
        <v>3864247.4</v>
      </c>
      <c r="K1010" s="115">
        <v>43480</v>
      </c>
      <c r="L1010" s="113">
        <v>732</v>
      </c>
      <c r="M1010" s="113" t="s">
        <v>1258</v>
      </c>
      <c r="N1010" s="351"/>
    </row>
    <row r="1011" spans="1:14">
      <c r="A1011" s="113" t="s">
        <v>120</v>
      </c>
      <c r="B1011" s="113" t="s">
        <v>384</v>
      </c>
      <c r="C1011" s="113">
        <v>25.4</v>
      </c>
      <c r="D1011" s="113">
        <v>25.8</v>
      </c>
      <c r="E1011" s="113">
        <v>25.35</v>
      </c>
      <c r="F1011" s="113">
        <v>25.55</v>
      </c>
      <c r="G1011" s="113">
        <v>25.8</v>
      </c>
      <c r="H1011" s="113">
        <v>25.4</v>
      </c>
      <c r="I1011" s="113">
        <v>888055</v>
      </c>
      <c r="J1011" s="113">
        <v>22673586.550000001</v>
      </c>
      <c r="K1011" s="115">
        <v>43480</v>
      </c>
      <c r="L1011" s="113">
        <v>1229</v>
      </c>
      <c r="M1011" s="113" t="s">
        <v>1259</v>
      </c>
      <c r="N1011" s="351"/>
    </row>
    <row r="1012" spans="1:14">
      <c r="A1012" s="113" t="s">
        <v>2283</v>
      </c>
      <c r="B1012" s="113" t="s">
        <v>384</v>
      </c>
      <c r="C1012" s="113">
        <v>180.5</v>
      </c>
      <c r="D1012" s="113">
        <v>187.3</v>
      </c>
      <c r="E1012" s="113">
        <v>178.8</v>
      </c>
      <c r="F1012" s="113">
        <v>185.25</v>
      </c>
      <c r="G1012" s="113">
        <v>183.8</v>
      </c>
      <c r="H1012" s="113">
        <v>180.05</v>
      </c>
      <c r="I1012" s="113">
        <v>70593</v>
      </c>
      <c r="J1012" s="113">
        <v>12909486.800000001</v>
      </c>
      <c r="K1012" s="115">
        <v>43480</v>
      </c>
      <c r="L1012" s="113">
        <v>1994</v>
      </c>
      <c r="M1012" s="113" t="s">
        <v>2284</v>
      </c>
      <c r="N1012" s="351"/>
    </row>
    <row r="1013" spans="1:14">
      <c r="A1013" s="113" t="s">
        <v>3457</v>
      </c>
      <c r="B1013" s="113" t="s">
        <v>384</v>
      </c>
      <c r="C1013" s="113">
        <v>23.6</v>
      </c>
      <c r="D1013" s="113">
        <v>23.95</v>
      </c>
      <c r="E1013" s="113">
        <v>22.35</v>
      </c>
      <c r="F1013" s="113">
        <v>23.5</v>
      </c>
      <c r="G1013" s="113">
        <v>23.95</v>
      </c>
      <c r="H1013" s="113">
        <v>22.6</v>
      </c>
      <c r="I1013" s="113">
        <v>1054</v>
      </c>
      <c r="J1013" s="113">
        <v>24694.15</v>
      </c>
      <c r="K1013" s="115">
        <v>43480</v>
      </c>
      <c r="L1013" s="113">
        <v>13</v>
      </c>
      <c r="M1013" s="113" t="s">
        <v>3458</v>
      </c>
      <c r="N1013" s="351"/>
    </row>
    <row r="1014" spans="1:14">
      <c r="A1014" s="113" t="s">
        <v>3076</v>
      </c>
      <c r="B1014" s="113" t="s">
        <v>384</v>
      </c>
      <c r="C1014" s="113">
        <v>1125.9000000000001</v>
      </c>
      <c r="D1014" s="113">
        <v>1137</v>
      </c>
      <c r="E1014" s="113">
        <v>1125.18</v>
      </c>
      <c r="F1014" s="113">
        <v>1135.99</v>
      </c>
      <c r="G1014" s="113">
        <v>1135.46</v>
      </c>
      <c r="H1014" s="113">
        <v>1121.67</v>
      </c>
      <c r="I1014" s="113">
        <v>67166</v>
      </c>
      <c r="J1014" s="113">
        <v>76026931.640000001</v>
      </c>
      <c r="K1014" s="115">
        <v>43480</v>
      </c>
      <c r="L1014" s="113">
        <v>1220</v>
      </c>
      <c r="M1014" s="113" t="s">
        <v>3077</v>
      </c>
      <c r="N1014" s="351"/>
    </row>
    <row r="1015" spans="1:14">
      <c r="A1015" s="113" t="s">
        <v>3557</v>
      </c>
      <c r="B1015" s="113" t="s">
        <v>384</v>
      </c>
      <c r="C1015" s="113">
        <v>13105</v>
      </c>
      <c r="D1015" s="113">
        <v>13280</v>
      </c>
      <c r="E1015" s="113">
        <v>12951.58</v>
      </c>
      <c r="F1015" s="113">
        <v>13100</v>
      </c>
      <c r="G1015" s="113">
        <v>13100</v>
      </c>
      <c r="H1015" s="113">
        <v>13725</v>
      </c>
      <c r="I1015" s="113">
        <v>213</v>
      </c>
      <c r="J1015" s="113">
        <v>2798953.36</v>
      </c>
      <c r="K1015" s="115">
        <v>43480</v>
      </c>
      <c r="L1015" s="113">
        <v>13</v>
      </c>
      <c r="M1015" s="113" t="s">
        <v>3558</v>
      </c>
      <c r="N1015" s="351"/>
    </row>
    <row r="1016" spans="1:14">
      <c r="A1016" s="113" t="s">
        <v>1260</v>
      </c>
      <c r="B1016" s="113" t="s">
        <v>384</v>
      </c>
      <c r="C1016" s="113">
        <v>83.8</v>
      </c>
      <c r="D1016" s="113">
        <v>84.7</v>
      </c>
      <c r="E1016" s="113">
        <v>82.6</v>
      </c>
      <c r="F1016" s="113">
        <v>84.35</v>
      </c>
      <c r="G1016" s="113">
        <v>84.4</v>
      </c>
      <c r="H1016" s="113">
        <v>83.55</v>
      </c>
      <c r="I1016" s="113">
        <v>1318380</v>
      </c>
      <c r="J1016" s="113">
        <v>110495626.59999999</v>
      </c>
      <c r="K1016" s="115">
        <v>43480</v>
      </c>
      <c r="L1016" s="113">
        <v>4706</v>
      </c>
      <c r="M1016" s="113" t="s">
        <v>1261</v>
      </c>
      <c r="N1016" s="351"/>
    </row>
    <row r="1017" spans="1:14">
      <c r="A1017" s="113" t="s">
        <v>1262</v>
      </c>
      <c r="B1017" s="113" t="s">
        <v>384</v>
      </c>
      <c r="C1017" s="113">
        <v>1190</v>
      </c>
      <c r="D1017" s="113">
        <v>1203.3499999999999</v>
      </c>
      <c r="E1017" s="113">
        <v>1180.1500000000001</v>
      </c>
      <c r="F1017" s="113">
        <v>1186.0999999999999</v>
      </c>
      <c r="G1017" s="113">
        <v>1184.2</v>
      </c>
      <c r="H1017" s="113">
        <v>1187.7</v>
      </c>
      <c r="I1017" s="113">
        <v>1041890</v>
      </c>
      <c r="J1017" s="113">
        <v>1239569404.6500001</v>
      </c>
      <c r="K1017" s="115">
        <v>43480</v>
      </c>
      <c r="L1017" s="113">
        <v>30309</v>
      </c>
      <c r="M1017" s="113" t="s">
        <v>1263</v>
      </c>
      <c r="N1017" s="351"/>
    </row>
    <row r="1018" spans="1:14">
      <c r="A1018" s="113" t="s">
        <v>1264</v>
      </c>
      <c r="B1018" s="113" t="s">
        <v>384</v>
      </c>
      <c r="C1018" s="113">
        <v>7.65</v>
      </c>
      <c r="D1018" s="113">
        <v>9.15</v>
      </c>
      <c r="E1018" s="113">
        <v>7.6</v>
      </c>
      <c r="F1018" s="113">
        <v>8.4</v>
      </c>
      <c r="G1018" s="113">
        <v>8.4</v>
      </c>
      <c r="H1018" s="113">
        <v>7.65</v>
      </c>
      <c r="I1018" s="113">
        <v>2660842</v>
      </c>
      <c r="J1018" s="113">
        <v>22721748.300000001</v>
      </c>
      <c r="K1018" s="115">
        <v>43480</v>
      </c>
      <c r="L1018" s="113">
        <v>2712</v>
      </c>
      <c r="M1018" s="113" t="s">
        <v>1265</v>
      </c>
      <c r="N1018" s="351"/>
    </row>
    <row r="1019" spans="1:14">
      <c r="A1019" s="113" t="s">
        <v>3464</v>
      </c>
      <c r="B1019" s="113" t="s">
        <v>384</v>
      </c>
      <c r="C1019" s="113">
        <v>4.05</v>
      </c>
      <c r="D1019" s="113">
        <v>4.3</v>
      </c>
      <c r="E1019" s="113">
        <v>3.9</v>
      </c>
      <c r="F1019" s="113">
        <v>4.3</v>
      </c>
      <c r="G1019" s="113">
        <v>4.3</v>
      </c>
      <c r="H1019" s="113">
        <v>3.95</v>
      </c>
      <c r="I1019" s="113">
        <v>5339709</v>
      </c>
      <c r="J1019" s="113">
        <v>22644461.600000001</v>
      </c>
      <c r="K1019" s="115">
        <v>43480</v>
      </c>
      <c r="L1019" s="113">
        <v>1737</v>
      </c>
      <c r="M1019" s="113" t="s">
        <v>3465</v>
      </c>
      <c r="N1019" s="351"/>
    </row>
    <row r="1020" spans="1:14">
      <c r="A1020" s="113" t="s">
        <v>1266</v>
      </c>
      <c r="B1020" s="113" t="s">
        <v>384</v>
      </c>
      <c r="C1020" s="113">
        <v>1391</v>
      </c>
      <c r="D1020" s="113">
        <v>1399</v>
      </c>
      <c r="E1020" s="113">
        <v>1375.05</v>
      </c>
      <c r="F1020" s="113">
        <v>1383.95</v>
      </c>
      <c r="G1020" s="113">
        <v>1381</v>
      </c>
      <c r="H1020" s="113">
        <v>1388.4</v>
      </c>
      <c r="I1020" s="113">
        <v>12481</v>
      </c>
      <c r="J1020" s="113">
        <v>17310979.149999999</v>
      </c>
      <c r="K1020" s="115">
        <v>43480</v>
      </c>
      <c r="L1020" s="113">
        <v>1168</v>
      </c>
      <c r="M1020" s="113" t="s">
        <v>1267</v>
      </c>
      <c r="N1020" s="351"/>
    </row>
    <row r="1021" spans="1:14">
      <c r="A1021" s="113" t="s">
        <v>1268</v>
      </c>
      <c r="B1021" s="113" t="s">
        <v>384</v>
      </c>
      <c r="C1021" s="113">
        <v>710.05</v>
      </c>
      <c r="D1021" s="113">
        <v>715</v>
      </c>
      <c r="E1021" s="113">
        <v>705.55</v>
      </c>
      <c r="F1021" s="113">
        <v>708.5</v>
      </c>
      <c r="G1021" s="113">
        <v>705.55</v>
      </c>
      <c r="H1021" s="113">
        <v>711.15</v>
      </c>
      <c r="I1021" s="113">
        <v>633</v>
      </c>
      <c r="J1021" s="113">
        <v>448597.55</v>
      </c>
      <c r="K1021" s="115">
        <v>43480</v>
      </c>
      <c r="L1021" s="113">
        <v>87</v>
      </c>
      <c r="M1021" s="113" t="s">
        <v>1269</v>
      </c>
      <c r="N1021" s="351"/>
    </row>
    <row r="1022" spans="1:14">
      <c r="A1022" s="113" t="s">
        <v>1270</v>
      </c>
      <c r="B1022" s="113" t="s">
        <v>384</v>
      </c>
      <c r="C1022" s="113">
        <v>42.5</v>
      </c>
      <c r="D1022" s="113">
        <v>44.25</v>
      </c>
      <c r="E1022" s="113">
        <v>41.45</v>
      </c>
      <c r="F1022" s="113">
        <v>42.15</v>
      </c>
      <c r="G1022" s="113">
        <v>42.2</v>
      </c>
      <c r="H1022" s="113">
        <v>41.15</v>
      </c>
      <c r="I1022" s="113">
        <v>267344</v>
      </c>
      <c r="J1022" s="113">
        <v>11332829.300000001</v>
      </c>
      <c r="K1022" s="115">
        <v>43480</v>
      </c>
      <c r="L1022" s="113">
        <v>2203</v>
      </c>
      <c r="M1022" s="113" t="s">
        <v>1271</v>
      </c>
      <c r="N1022" s="351"/>
    </row>
    <row r="1023" spans="1:14">
      <c r="A1023" s="113" t="s">
        <v>2617</v>
      </c>
      <c r="B1023" s="113" t="s">
        <v>384</v>
      </c>
      <c r="C1023" s="113">
        <v>5.95</v>
      </c>
      <c r="D1023" s="113">
        <v>6.2</v>
      </c>
      <c r="E1023" s="113">
        <v>5.85</v>
      </c>
      <c r="F1023" s="113">
        <v>6</v>
      </c>
      <c r="G1023" s="113">
        <v>6.1</v>
      </c>
      <c r="H1023" s="113">
        <v>5.95</v>
      </c>
      <c r="I1023" s="113">
        <v>52718</v>
      </c>
      <c r="J1023" s="113">
        <v>316396.05</v>
      </c>
      <c r="K1023" s="115">
        <v>43480</v>
      </c>
      <c r="L1023" s="113">
        <v>144</v>
      </c>
      <c r="M1023" s="113" t="s">
        <v>2618</v>
      </c>
      <c r="N1023" s="351"/>
    </row>
    <row r="1024" spans="1:14">
      <c r="A1024" s="113" t="s">
        <v>3331</v>
      </c>
      <c r="B1024" s="113" t="s">
        <v>384</v>
      </c>
      <c r="C1024" s="113">
        <v>1.8</v>
      </c>
      <c r="D1024" s="113">
        <v>1.8</v>
      </c>
      <c r="E1024" s="113">
        <v>1.7</v>
      </c>
      <c r="F1024" s="113">
        <v>1.8</v>
      </c>
      <c r="G1024" s="113">
        <v>1.8</v>
      </c>
      <c r="H1024" s="113">
        <v>1.75</v>
      </c>
      <c r="I1024" s="113">
        <v>94388</v>
      </c>
      <c r="J1024" s="113">
        <v>169490.45</v>
      </c>
      <c r="K1024" s="115">
        <v>43480</v>
      </c>
      <c r="L1024" s="113">
        <v>56</v>
      </c>
      <c r="M1024" s="113" t="s">
        <v>3332</v>
      </c>
      <c r="N1024" s="351"/>
    </row>
    <row r="1025" spans="1:14">
      <c r="A1025" s="113" t="s">
        <v>1272</v>
      </c>
      <c r="B1025" s="113" t="s">
        <v>384</v>
      </c>
      <c r="C1025" s="113">
        <v>86</v>
      </c>
      <c r="D1025" s="113">
        <v>88.2</v>
      </c>
      <c r="E1025" s="113">
        <v>86</v>
      </c>
      <c r="F1025" s="113">
        <v>86.65</v>
      </c>
      <c r="G1025" s="113">
        <v>87</v>
      </c>
      <c r="H1025" s="113">
        <v>86.7</v>
      </c>
      <c r="I1025" s="113">
        <v>11232</v>
      </c>
      <c r="J1025" s="113">
        <v>977384.25</v>
      </c>
      <c r="K1025" s="115">
        <v>43480</v>
      </c>
      <c r="L1025" s="113">
        <v>311</v>
      </c>
      <c r="M1025" s="113" t="s">
        <v>1273</v>
      </c>
      <c r="N1025" s="351"/>
    </row>
    <row r="1026" spans="1:14">
      <c r="A1026" s="113" t="s">
        <v>3530</v>
      </c>
      <c r="B1026" s="113" t="s">
        <v>384</v>
      </c>
      <c r="C1026" s="113">
        <v>47.95</v>
      </c>
      <c r="D1026" s="113">
        <v>50.3</v>
      </c>
      <c r="E1026" s="113">
        <v>44.1</v>
      </c>
      <c r="F1026" s="113">
        <v>45.7</v>
      </c>
      <c r="G1026" s="113">
        <v>44.2</v>
      </c>
      <c r="H1026" s="113">
        <v>45.3</v>
      </c>
      <c r="I1026" s="113">
        <v>1965</v>
      </c>
      <c r="J1026" s="113">
        <v>91598.85</v>
      </c>
      <c r="K1026" s="115">
        <v>43480</v>
      </c>
      <c r="L1026" s="113">
        <v>67</v>
      </c>
      <c r="M1026" s="113" t="s">
        <v>3531</v>
      </c>
      <c r="N1026" s="351"/>
    </row>
    <row r="1027" spans="1:14">
      <c r="A1027" s="113" t="s">
        <v>1871</v>
      </c>
      <c r="B1027" s="113" t="s">
        <v>384</v>
      </c>
      <c r="C1027" s="113">
        <v>67.5</v>
      </c>
      <c r="D1027" s="113">
        <v>68.25</v>
      </c>
      <c r="E1027" s="113">
        <v>67.25</v>
      </c>
      <c r="F1027" s="113">
        <v>67.55</v>
      </c>
      <c r="G1027" s="113">
        <v>67.5</v>
      </c>
      <c r="H1027" s="113">
        <v>67.45</v>
      </c>
      <c r="I1027" s="113">
        <v>138353</v>
      </c>
      <c r="J1027" s="113">
        <v>9357817.5500000007</v>
      </c>
      <c r="K1027" s="115">
        <v>43480</v>
      </c>
      <c r="L1027" s="113">
        <v>8171</v>
      </c>
      <c r="M1027" s="113" t="s">
        <v>1254</v>
      </c>
      <c r="N1027" s="351"/>
    </row>
    <row r="1028" spans="1:14">
      <c r="A1028" s="113" t="s">
        <v>121</v>
      </c>
      <c r="B1028" s="113" t="s">
        <v>384</v>
      </c>
      <c r="C1028" s="113">
        <v>94</v>
      </c>
      <c r="D1028" s="113">
        <v>94</v>
      </c>
      <c r="E1028" s="113">
        <v>92.1</v>
      </c>
      <c r="F1028" s="113">
        <v>93.65</v>
      </c>
      <c r="G1028" s="113">
        <v>93.55</v>
      </c>
      <c r="H1028" s="113">
        <v>92.1</v>
      </c>
      <c r="I1028" s="113">
        <v>4975593</v>
      </c>
      <c r="J1028" s="113">
        <v>463137871.89999998</v>
      </c>
      <c r="K1028" s="115">
        <v>43480</v>
      </c>
      <c r="L1028" s="113">
        <v>18141</v>
      </c>
      <c r="M1028" s="113" t="s">
        <v>1274</v>
      </c>
      <c r="N1028" s="351"/>
    </row>
    <row r="1029" spans="1:14">
      <c r="A1029" s="113" t="s">
        <v>1275</v>
      </c>
      <c r="B1029" s="113" t="s">
        <v>384</v>
      </c>
      <c r="C1029" s="113">
        <v>166.35</v>
      </c>
      <c r="D1029" s="113">
        <v>170.2</v>
      </c>
      <c r="E1029" s="113">
        <v>163</v>
      </c>
      <c r="F1029" s="113">
        <v>168.2</v>
      </c>
      <c r="G1029" s="113">
        <v>167.65</v>
      </c>
      <c r="H1029" s="113">
        <v>165.15</v>
      </c>
      <c r="I1029" s="113">
        <v>331095</v>
      </c>
      <c r="J1029" s="113">
        <v>55722950</v>
      </c>
      <c r="K1029" s="115">
        <v>43480</v>
      </c>
      <c r="L1029" s="113">
        <v>4290</v>
      </c>
      <c r="M1029" s="113" t="s">
        <v>1276</v>
      </c>
      <c r="N1029" s="351"/>
    </row>
    <row r="1030" spans="1:14">
      <c r="A1030" s="113" t="s">
        <v>3078</v>
      </c>
      <c r="B1030" s="113" t="s">
        <v>384</v>
      </c>
      <c r="C1030" s="113">
        <v>7.25</v>
      </c>
      <c r="D1030" s="113">
        <v>7.3</v>
      </c>
      <c r="E1030" s="113">
        <v>7.15</v>
      </c>
      <c r="F1030" s="113">
        <v>7.15</v>
      </c>
      <c r="G1030" s="113">
        <v>7.2</v>
      </c>
      <c r="H1030" s="113">
        <v>7.15</v>
      </c>
      <c r="I1030" s="113">
        <v>37653</v>
      </c>
      <c r="J1030" s="113">
        <v>271186</v>
      </c>
      <c r="K1030" s="115">
        <v>43480</v>
      </c>
      <c r="L1030" s="113">
        <v>75</v>
      </c>
      <c r="M1030" s="113" t="s">
        <v>3079</v>
      </c>
      <c r="N1030" s="351"/>
    </row>
    <row r="1031" spans="1:14">
      <c r="A1031" s="113" t="s">
        <v>2042</v>
      </c>
      <c r="B1031" s="113" t="s">
        <v>384</v>
      </c>
      <c r="C1031" s="113">
        <v>385.75</v>
      </c>
      <c r="D1031" s="113">
        <v>397.35</v>
      </c>
      <c r="E1031" s="113">
        <v>380.1</v>
      </c>
      <c r="F1031" s="113">
        <v>383.2</v>
      </c>
      <c r="G1031" s="113">
        <v>380.55</v>
      </c>
      <c r="H1031" s="113">
        <v>382.35</v>
      </c>
      <c r="I1031" s="113">
        <v>7066</v>
      </c>
      <c r="J1031" s="113">
        <v>2734738.65</v>
      </c>
      <c r="K1031" s="115">
        <v>43480</v>
      </c>
      <c r="L1031" s="113">
        <v>908</v>
      </c>
      <c r="M1031" s="113" t="s">
        <v>2043</v>
      </c>
      <c r="N1031" s="351"/>
    </row>
    <row r="1032" spans="1:14">
      <c r="A1032" s="113" t="s">
        <v>1277</v>
      </c>
      <c r="B1032" s="113" t="s">
        <v>384</v>
      </c>
      <c r="C1032" s="113">
        <v>211.7</v>
      </c>
      <c r="D1032" s="113">
        <v>215.7</v>
      </c>
      <c r="E1032" s="113">
        <v>205.6</v>
      </c>
      <c r="F1032" s="113">
        <v>214.65</v>
      </c>
      <c r="G1032" s="113">
        <v>215</v>
      </c>
      <c r="H1032" s="113">
        <v>209.6</v>
      </c>
      <c r="I1032" s="113">
        <v>252412</v>
      </c>
      <c r="J1032" s="113">
        <v>53563115.700000003</v>
      </c>
      <c r="K1032" s="115">
        <v>43480</v>
      </c>
      <c r="L1032" s="113">
        <v>4382</v>
      </c>
      <c r="M1032" s="113" t="s">
        <v>1278</v>
      </c>
      <c r="N1032" s="351"/>
    </row>
    <row r="1033" spans="1:14">
      <c r="A1033" s="113" t="s">
        <v>3451</v>
      </c>
      <c r="B1033" s="113" t="s">
        <v>384</v>
      </c>
      <c r="C1033" s="113">
        <v>1098.1500000000001</v>
      </c>
      <c r="D1033" s="113">
        <v>1125</v>
      </c>
      <c r="E1033" s="113">
        <v>1021.95</v>
      </c>
      <c r="F1033" s="113">
        <v>1072</v>
      </c>
      <c r="G1033" s="113">
        <v>1070</v>
      </c>
      <c r="H1033" s="113">
        <v>1098.1500000000001</v>
      </c>
      <c r="I1033" s="113">
        <v>11281</v>
      </c>
      <c r="J1033" s="113">
        <v>11890638.800000001</v>
      </c>
      <c r="K1033" s="115">
        <v>43480</v>
      </c>
      <c r="L1033" s="113">
        <v>568</v>
      </c>
      <c r="M1033" s="113" t="s">
        <v>3452</v>
      </c>
      <c r="N1033" s="351"/>
    </row>
    <row r="1034" spans="1:14">
      <c r="A1034" s="113" t="s">
        <v>3333</v>
      </c>
      <c r="B1034" s="113" t="s">
        <v>3238</v>
      </c>
      <c r="C1034" s="113">
        <v>1.1499999999999999</v>
      </c>
      <c r="D1034" s="113">
        <v>1.1499999999999999</v>
      </c>
      <c r="E1034" s="113">
        <v>1.1499999999999999</v>
      </c>
      <c r="F1034" s="113">
        <v>1.1499999999999999</v>
      </c>
      <c r="G1034" s="113">
        <v>1.1499999999999999</v>
      </c>
      <c r="H1034" s="113">
        <v>1.1000000000000001</v>
      </c>
      <c r="I1034" s="113">
        <v>1</v>
      </c>
      <c r="J1034" s="113">
        <v>1.1499999999999999</v>
      </c>
      <c r="K1034" s="115">
        <v>43480</v>
      </c>
      <c r="L1034" s="113">
        <v>1</v>
      </c>
      <c r="M1034" s="113" t="s">
        <v>3334</v>
      </c>
      <c r="N1034" s="351"/>
    </row>
    <row r="1035" spans="1:14">
      <c r="A1035" s="113" t="s">
        <v>122</v>
      </c>
      <c r="B1035" s="113" t="s">
        <v>384</v>
      </c>
      <c r="C1035" s="113">
        <v>146</v>
      </c>
      <c r="D1035" s="113">
        <v>146.44999999999999</v>
      </c>
      <c r="E1035" s="113">
        <v>144.15</v>
      </c>
      <c r="F1035" s="113">
        <v>145.80000000000001</v>
      </c>
      <c r="G1035" s="113">
        <v>146.30000000000001</v>
      </c>
      <c r="H1035" s="113">
        <v>145.55000000000001</v>
      </c>
      <c r="I1035" s="113">
        <v>12275812</v>
      </c>
      <c r="J1035" s="113">
        <v>1781515299.2</v>
      </c>
      <c r="K1035" s="115">
        <v>43480</v>
      </c>
      <c r="L1035" s="113">
        <v>29542</v>
      </c>
      <c r="M1035" s="113" t="s">
        <v>1279</v>
      </c>
      <c r="N1035" s="351"/>
    </row>
    <row r="1036" spans="1:14">
      <c r="A1036" s="113" t="s">
        <v>1280</v>
      </c>
      <c r="B1036" s="113" t="s">
        <v>384</v>
      </c>
      <c r="C1036" s="113">
        <v>366.2</v>
      </c>
      <c r="D1036" s="113">
        <v>375.9</v>
      </c>
      <c r="E1036" s="113">
        <v>364.6</v>
      </c>
      <c r="F1036" s="113">
        <v>369.6</v>
      </c>
      <c r="G1036" s="113">
        <v>368.95</v>
      </c>
      <c r="H1036" s="113">
        <v>364.5</v>
      </c>
      <c r="I1036" s="113">
        <v>11331</v>
      </c>
      <c r="J1036" s="113">
        <v>4184145.3</v>
      </c>
      <c r="K1036" s="115">
        <v>43480</v>
      </c>
      <c r="L1036" s="113">
        <v>744</v>
      </c>
      <c r="M1036" s="113" t="s">
        <v>1281</v>
      </c>
      <c r="N1036" s="351"/>
    </row>
    <row r="1037" spans="1:14">
      <c r="A1037" s="113" t="s">
        <v>2230</v>
      </c>
      <c r="B1037" s="113" t="s">
        <v>384</v>
      </c>
      <c r="C1037" s="113">
        <v>0.4</v>
      </c>
      <c r="D1037" s="113">
        <v>0.4</v>
      </c>
      <c r="E1037" s="113">
        <v>0.35</v>
      </c>
      <c r="F1037" s="113">
        <v>0.35</v>
      </c>
      <c r="G1037" s="113">
        <v>0.35</v>
      </c>
      <c r="H1037" s="113">
        <v>0.4</v>
      </c>
      <c r="I1037" s="113">
        <v>22483</v>
      </c>
      <c r="J1037" s="113">
        <v>7944.3</v>
      </c>
      <c r="K1037" s="115">
        <v>43480</v>
      </c>
      <c r="L1037" s="113">
        <v>12</v>
      </c>
      <c r="M1037" s="113" t="s">
        <v>2231</v>
      </c>
      <c r="N1037" s="351"/>
    </row>
    <row r="1038" spans="1:14">
      <c r="A1038" s="113" t="s">
        <v>1282</v>
      </c>
      <c r="B1038" s="113" t="s">
        <v>384</v>
      </c>
      <c r="C1038" s="113">
        <v>445.7</v>
      </c>
      <c r="D1038" s="113">
        <v>464</v>
      </c>
      <c r="E1038" s="113">
        <v>445.45</v>
      </c>
      <c r="F1038" s="113">
        <v>452.3</v>
      </c>
      <c r="G1038" s="113">
        <v>454</v>
      </c>
      <c r="H1038" s="113">
        <v>443.9</v>
      </c>
      <c r="I1038" s="113">
        <v>540050</v>
      </c>
      <c r="J1038" s="113">
        <v>247612403.69999999</v>
      </c>
      <c r="K1038" s="115">
        <v>43480</v>
      </c>
      <c r="L1038" s="113">
        <v>13001</v>
      </c>
      <c r="M1038" s="113" t="s">
        <v>1283</v>
      </c>
      <c r="N1038" s="351"/>
    </row>
    <row r="1039" spans="1:14">
      <c r="A1039" s="113" t="s">
        <v>1284</v>
      </c>
      <c r="B1039" s="113" t="s">
        <v>384</v>
      </c>
      <c r="C1039" s="113">
        <v>1155</v>
      </c>
      <c r="D1039" s="113">
        <v>1155</v>
      </c>
      <c r="E1039" s="113">
        <v>1148.95</v>
      </c>
      <c r="F1039" s="113">
        <v>1152.25</v>
      </c>
      <c r="G1039" s="113">
        <v>1153</v>
      </c>
      <c r="H1039" s="113">
        <v>1149</v>
      </c>
      <c r="I1039" s="113">
        <v>468</v>
      </c>
      <c r="J1039" s="113">
        <v>538252.25</v>
      </c>
      <c r="K1039" s="115">
        <v>43480</v>
      </c>
      <c r="L1039" s="113">
        <v>47</v>
      </c>
      <c r="M1039" s="113" t="s">
        <v>1285</v>
      </c>
      <c r="N1039" s="351"/>
    </row>
    <row r="1040" spans="1:14">
      <c r="A1040" s="113" t="s">
        <v>123</v>
      </c>
      <c r="B1040" s="113" t="s">
        <v>384</v>
      </c>
      <c r="C1040" s="113">
        <v>3606.05</v>
      </c>
      <c r="D1040" s="113">
        <v>3684.7</v>
      </c>
      <c r="E1040" s="113">
        <v>3604.1</v>
      </c>
      <c r="F1040" s="113">
        <v>3661.9</v>
      </c>
      <c r="G1040" s="113">
        <v>3675.65</v>
      </c>
      <c r="H1040" s="113">
        <v>3621.75</v>
      </c>
      <c r="I1040" s="113">
        <v>14885</v>
      </c>
      <c r="J1040" s="113">
        <v>54335930.5</v>
      </c>
      <c r="K1040" s="115">
        <v>43480</v>
      </c>
      <c r="L1040" s="113">
        <v>4605</v>
      </c>
      <c r="M1040" s="113" t="s">
        <v>1286</v>
      </c>
      <c r="N1040" s="351"/>
    </row>
    <row r="1041" spans="1:14">
      <c r="A1041" s="113" t="s">
        <v>205</v>
      </c>
      <c r="B1041" s="113" t="s">
        <v>384</v>
      </c>
      <c r="C1041" s="113">
        <v>175.5</v>
      </c>
      <c r="D1041" s="113">
        <v>176</v>
      </c>
      <c r="E1041" s="113">
        <v>172.8</v>
      </c>
      <c r="F1041" s="113">
        <v>175.1</v>
      </c>
      <c r="G1041" s="113">
        <v>174.85</v>
      </c>
      <c r="H1041" s="113">
        <v>173.25</v>
      </c>
      <c r="I1041" s="113">
        <v>1130612</v>
      </c>
      <c r="J1041" s="113">
        <v>197125830.75</v>
      </c>
      <c r="K1041" s="115">
        <v>43480</v>
      </c>
      <c r="L1041" s="113">
        <v>18070</v>
      </c>
      <c r="M1041" s="113" t="s">
        <v>1287</v>
      </c>
      <c r="N1041" s="351"/>
    </row>
    <row r="1042" spans="1:14">
      <c r="A1042" s="113" t="s">
        <v>3080</v>
      </c>
      <c r="B1042" s="113" t="s">
        <v>384</v>
      </c>
      <c r="C1042" s="113">
        <v>15.4</v>
      </c>
      <c r="D1042" s="113">
        <v>15.6</v>
      </c>
      <c r="E1042" s="113">
        <v>15.2</v>
      </c>
      <c r="F1042" s="113">
        <v>15.3</v>
      </c>
      <c r="G1042" s="113">
        <v>15.5</v>
      </c>
      <c r="H1042" s="113">
        <v>15.3</v>
      </c>
      <c r="I1042" s="113">
        <v>8536</v>
      </c>
      <c r="J1042" s="113">
        <v>130976.6</v>
      </c>
      <c r="K1042" s="115">
        <v>43480</v>
      </c>
      <c r="L1042" s="113">
        <v>73</v>
      </c>
      <c r="M1042" s="113" t="s">
        <v>3081</v>
      </c>
      <c r="N1042" s="351"/>
    </row>
    <row r="1043" spans="1:14">
      <c r="A1043" s="113" t="s">
        <v>3335</v>
      </c>
      <c r="B1043" s="113" t="s">
        <v>384</v>
      </c>
      <c r="C1043" s="113">
        <v>2.75</v>
      </c>
      <c r="D1043" s="113">
        <v>2.8</v>
      </c>
      <c r="E1043" s="113">
        <v>2.65</v>
      </c>
      <c r="F1043" s="113">
        <v>2.65</v>
      </c>
      <c r="G1043" s="113">
        <v>2.65</v>
      </c>
      <c r="H1043" s="113">
        <v>2.75</v>
      </c>
      <c r="I1043" s="113">
        <v>1705</v>
      </c>
      <c r="J1043" s="113">
        <v>4623.5</v>
      </c>
      <c r="K1043" s="115">
        <v>43480</v>
      </c>
      <c r="L1043" s="113">
        <v>13</v>
      </c>
      <c r="M1043" s="113" t="s">
        <v>3336</v>
      </c>
      <c r="N1043" s="351"/>
    </row>
    <row r="1044" spans="1:14">
      <c r="A1044" s="113" t="s">
        <v>2778</v>
      </c>
      <c r="B1044" s="113" t="s">
        <v>384</v>
      </c>
      <c r="C1044" s="113">
        <v>233</v>
      </c>
      <c r="D1044" s="113">
        <v>236.25</v>
      </c>
      <c r="E1044" s="113">
        <v>231.1</v>
      </c>
      <c r="F1044" s="113">
        <v>232.1</v>
      </c>
      <c r="G1044" s="113">
        <v>232</v>
      </c>
      <c r="H1044" s="113">
        <v>232.05</v>
      </c>
      <c r="I1044" s="113">
        <v>25799</v>
      </c>
      <c r="J1044" s="113">
        <v>6018883.4000000004</v>
      </c>
      <c r="K1044" s="115">
        <v>43480</v>
      </c>
      <c r="L1044" s="113">
        <v>888</v>
      </c>
      <c r="M1044" s="113" t="s">
        <v>2300</v>
      </c>
      <c r="N1044" s="351"/>
    </row>
    <row r="1045" spans="1:14">
      <c r="A1045" s="113" t="s">
        <v>2703</v>
      </c>
      <c r="B1045" s="113" t="s">
        <v>384</v>
      </c>
      <c r="C1045" s="113">
        <v>93.5</v>
      </c>
      <c r="D1045" s="113">
        <v>93.9</v>
      </c>
      <c r="E1045" s="113">
        <v>88.3</v>
      </c>
      <c r="F1045" s="113">
        <v>89.85</v>
      </c>
      <c r="G1045" s="113">
        <v>88.7</v>
      </c>
      <c r="H1045" s="113">
        <v>90.2</v>
      </c>
      <c r="I1045" s="113">
        <v>51578</v>
      </c>
      <c r="J1045" s="113">
        <v>4637883.25</v>
      </c>
      <c r="K1045" s="115">
        <v>43480</v>
      </c>
      <c r="L1045" s="113">
        <v>777</v>
      </c>
      <c r="M1045" s="113" t="s">
        <v>2704</v>
      </c>
      <c r="N1045" s="351"/>
    </row>
    <row r="1046" spans="1:14">
      <c r="A1046" s="113" t="s">
        <v>1288</v>
      </c>
      <c r="B1046" s="113" t="s">
        <v>384</v>
      </c>
      <c r="C1046" s="113">
        <v>212.85</v>
      </c>
      <c r="D1046" s="113">
        <v>213.25</v>
      </c>
      <c r="E1046" s="113">
        <v>211.5</v>
      </c>
      <c r="F1046" s="113">
        <v>212.05</v>
      </c>
      <c r="G1046" s="113">
        <v>211.85</v>
      </c>
      <c r="H1046" s="113">
        <v>211.95</v>
      </c>
      <c r="I1046" s="113">
        <v>219217</v>
      </c>
      <c r="J1046" s="113">
        <v>46495484.700000003</v>
      </c>
      <c r="K1046" s="115">
        <v>43480</v>
      </c>
      <c r="L1046" s="113">
        <v>2980</v>
      </c>
      <c r="M1046" s="113" t="s">
        <v>1289</v>
      </c>
      <c r="N1046" s="351"/>
    </row>
    <row r="1047" spans="1:14">
      <c r="A1047" s="113" t="s">
        <v>2102</v>
      </c>
      <c r="B1047" s="113" t="s">
        <v>3238</v>
      </c>
      <c r="C1047" s="113">
        <v>26.9</v>
      </c>
      <c r="D1047" s="113">
        <v>27</v>
      </c>
      <c r="E1047" s="113">
        <v>25.15</v>
      </c>
      <c r="F1047" s="113">
        <v>26.6</v>
      </c>
      <c r="G1047" s="113">
        <v>26.75</v>
      </c>
      <c r="H1047" s="113">
        <v>26</v>
      </c>
      <c r="I1047" s="113">
        <v>72565</v>
      </c>
      <c r="J1047" s="113">
        <v>1901411.25</v>
      </c>
      <c r="K1047" s="115">
        <v>43480</v>
      </c>
      <c r="L1047" s="113">
        <v>229</v>
      </c>
      <c r="M1047" s="113" t="s">
        <v>2103</v>
      </c>
      <c r="N1047" s="351"/>
    </row>
    <row r="1048" spans="1:14">
      <c r="A1048" s="113" t="s">
        <v>1290</v>
      </c>
      <c r="B1048" s="113" t="s">
        <v>384</v>
      </c>
      <c r="C1048" s="113">
        <v>37.85</v>
      </c>
      <c r="D1048" s="113">
        <v>38.549999999999997</v>
      </c>
      <c r="E1048" s="113">
        <v>37</v>
      </c>
      <c r="F1048" s="113">
        <v>37.450000000000003</v>
      </c>
      <c r="G1048" s="113">
        <v>37.15</v>
      </c>
      <c r="H1048" s="113">
        <v>37.6</v>
      </c>
      <c r="I1048" s="113">
        <v>17183</v>
      </c>
      <c r="J1048" s="113">
        <v>651221.75</v>
      </c>
      <c r="K1048" s="115">
        <v>43480</v>
      </c>
      <c r="L1048" s="113">
        <v>204</v>
      </c>
      <c r="M1048" s="113" t="s">
        <v>1291</v>
      </c>
      <c r="N1048" s="351"/>
    </row>
    <row r="1049" spans="1:14">
      <c r="A1049" s="113" t="s">
        <v>3573</v>
      </c>
      <c r="B1049" s="113" t="s">
        <v>3238</v>
      </c>
      <c r="C1049" s="113">
        <v>16.5</v>
      </c>
      <c r="D1049" s="113">
        <v>16.899999999999999</v>
      </c>
      <c r="E1049" s="113">
        <v>15.6</v>
      </c>
      <c r="F1049" s="113">
        <v>16.75</v>
      </c>
      <c r="G1049" s="113">
        <v>16.75</v>
      </c>
      <c r="H1049" s="113">
        <v>16.2</v>
      </c>
      <c r="I1049" s="113">
        <v>2461</v>
      </c>
      <c r="J1049" s="113">
        <v>39476.15</v>
      </c>
      <c r="K1049" s="115">
        <v>43480</v>
      </c>
      <c r="L1049" s="113">
        <v>19</v>
      </c>
      <c r="M1049" s="113" t="s">
        <v>3574</v>
      </c>
      <c r="N1049" s="351"/>
    </row>
    <row r="1050" spans="1:14">
      <c r="A1050" s="113" t="s">
        <v>124</v>
      </c>
      <c r="B1050" s="113" t="s">
        <v>384</v>
      </c>
      <c r="C1050" s="113">
        <v>144.69999999999999</v>
      </c>
      <c r="D1050" s="113">
        <v>145.5</v>
      </c>
      <c r="E1050" s="113">
        <v>144.05000000000001</v>
      </c>
      <c r="F1050" s="113">
        <v>145.15</v>
      </c>
      <c r="G1050" s="113">
        <v>145.4</v>
      </c>
      <c r="H1050" s="113">
        <v>143.44999999999999</v>
      </c>
      <c r="I1050" s="113">
        <v>3680774</v>
      </c>
      <c r="J1050" s="113">
        <v>532675733.69999999</v>
      </c>
      <c r="K1050" s="115">
        <v>43480</v>
      </c>
      <c r="L1050" s="113">
        <v>52219</v>
      </c>
      <c r="M1050" s="113" t="s">
        <v>1292</v>
      </c>
      <c r="N1050" s="351"/>
    </row>
    <row r="1051" spans="1:14">
      <c r="A1051" s="113" t="s">
        <v>1293</v>
      </c>
      <c r="B1051" s="113" t="s">
        <v>384</v>
      </c>
      <c r="C1051" s="113">
        <v>36.5</v>
      </c>
      <c r="D1051" s="113">
        <v>38.1</v>
      </c>
      <c r="E1051" s="113">
        <v>36.5</v>
      </c>
      <c r="F1051" s="113">
        <v>36.9</v>
      </c>
      <c r="G1051" s="113">
        <v>36.950000000000003</v>
      </c>
      <c r="H1051" s="113">
        <v>36.799999999999997</v>
      </c>
      <c r="I1051" s="113">
        <v>215171</v>
      </c>
      <c r="J1051" s="113">
        <v>8010344.8499999996</v>
      </c>
      <c r="K1051" s="115">
        <v>43480</v>
      </c>
      <c r="L1051" s="113">
        <v>2853</v>
      </c>
      <c r="M1051" s="113" t="s">
        <v>1294</v>
      </c>
      <c r="N1051" s="351"/>
    </row>
    <row r="1052" spans="1:14">
      <c r="A1052" s="113" t="s">
        <v>3082</v>
      </c>
      <c r="B1052" s="113" t="s">
        <v>384</v>
      </c>
      <c r="C1052" s="113">
        <v>66.150000000000006</v>
      </c>
      <c r="D1052" s="113">
        <v>68.25</v>
      </c>
      <c r="E1052" s="113">
        <v>64.95</v>
      </c>
      <c r="F1052" s="113">
        <v>65.599999999999994</v>
      </c>
      <c r="G1052" s="113">
        <v>65.599999999999994</v>
      </c>
      <c r="H1052" s="113">
        <v>67.400000000000006</v>
      </c>
      <c r="I1052" s="113">
        <v>8140</v>
      </c>
      <c r="J1052" s="113">
        <v>535354.30000000005</v>
      </c>
      <c r="K1052" s="115">
        <v>43480</v>
      </c>
      <c r="L1052" s="113">
        <v>159</v>
      </c>
      <c r="M1052" s="113" t="s">
        <v>3083</v>
      </c>
      <c r="N1052" s="351"/>
    </row>
    <row r="1053" spans="1:14">
      <c r="A1053" s="113" t="s">
        <v>2619</v>
      </c>
      <c r="B1053" s="113" t="s">
        <v>384</v>
      </c>
      <c r="C1053" s="113">
        <v>131</v>
      </c>
      <c r="D1053" s="113">
        <v>131.65</v>
      </c>
      <c r="E1053" s="113">
        <v>124.45</v>
      </c>
      <c r="F1053" s="113">
        <v>125</v>
      </c>
      <c r="G1053" s="113">
        <v>124.95</v>
      </c>
      <c r="H1053" s="113">
        <v>131</v>
      </c>
      <c r="I1053" s="113">
        <v>72589</v>
      </c>
      <c r="J1053" s="113">
        <v>9417780.6500000004</v>
      </c>
      <c r="K1053" s="115">
        <v>43480</v>
      </c>
      <c r="L1053" s="113">
        <v>659</v>
      </c>
      <c r="M1053" s="113" t="s">
        <v>2620</v>
      </c>
      <c r="N1053" s="351"/>
    </row>
    <row r="1054" spans="1:14">
      <c r="A1054" s="113" t="s">
        <v>2475</v>
      </c>
      <c r="B1054" s="113" t="s">
        <v>384</v>
      </c>
      <c r="C1054" s="113">
        <v>9.1</v>
      </c>
      <c r="D1054" s="113">
        <v>9.15</v>
      </c>
      <c r="E1054" s="113">
        <v>8.9499999999999993</v>
      </c>
      <c r="F1054" s="113">
        <v>9.0500000000000007</v>
      </c>
      <c r="G1054" s="113">
        <v>9</v>
      </c>
      <c r="H1054" s="113">
        <v>9</v>
      </c>
      <c r="I1054" s="113">
        <v>142777</v>
      </c>
      <c r="J1054" s="113">
        <v>1289849.8500000001</v>
      </c>
      <c r="K1054" s="115">
        <v>43480</v>
      </c>
      <c r="L1054" s="113">
        <v>252</v>
      </c>
      <c r="M1054" s="113" t="s">
        <v>2476</v>
      </c>
      <c r="N1054" s="351"/>
    </row>
    <row r="1055" spans="1:14">
      <c r="A1055" s="113" t="s">
        <v>1295</v>
      </c>
      <c r="B1055" s="113" t="s">
        <v>384</v>
      </c>
      <c r="C1055" s="113">
        <v>120.65</v>
      </c>
      <c r="D1055" s="113">
        <v>122.25</v>
      </c>
      <c r="E1055" s="113">
        <v>118.2</v>
      </c>
      <c r="F1055" s="113">
        <v>121.05</v>
      </c>
      <c r="G1055" s="113">
        <v>119.6</v>
      </c>
      <c r="H1055" s="113">
        <v>122.5</v>
      </c>
      <c r="I1055" s="113">
        <v>2517</v>
      </c>
      <c r="J1055" s="113">
        <v>304484.84999999998</v>
      </c>
      <c r="K1055" s="115">
        <v>43480</v>
      </c>
      <c r="L1055" s="113">
        <v>88</v>
      </c>
      <c r="M1055" s="113" t="s">
        <v>1296</v>
      </c>
      <c r="N1055" s="351"/>
    </row>
    <row r="1056" spans="1:14">
      <c r="A1056" s="113" t="s">
        <v>1297</v>
      </c>
      <c r="B1056" s="113" t="s">
        <v>384</v>
      </c>
      <c r="C1056" s="113">
        <v>30.8</v>
      </c>
      <c r="D1056" s="113">
        <v>31.3</v>
      </c>
      <c r="E1056" s="113">
        <v>30.25</v>
      </c>
      <c r="F1056" s="113">
        <v>30.5</v>
      </c>
      <c r="G1056" s="113">
        <v>30.85</v>
      </c>
      <c r="H1056" s="113">
        <v>30.75</v>
      </c>
      <c r="I1056" s="113">
        <v>45833</v>
      </c>
      <c r="J1056" s="113">
        <v>1405071.45</v>
      </c>
      <c r="K1056" s="115">
        <v>43480</v>
      </c>
      <c r="L1056" s="113">
        <v>413</v>
      </c>
      <c r="M1056" s="113" t="s">
        <v>1298</v>
      </c>
      <c r="N1056" s="351"/>
    </row>
    <row r="1057" spans="1:14">
      <c r="A1057" s="113" t="s">
        <v>3084</v>
      </c>
      <c r="B1057" s="113" t="s">
        <v>384</v>
      </c>
      <c r="C1057" s="113">
        <v>29</v>
      </c>
      <c r="D1057" s="113">
        <v>30.6</v>
      </c>
      <c r="E1057" s="113">
        <v>28.05</v>
      </c>
      <c r="F1057" s="113">
        <v>28.45</v>
      </c>
      <c r="G1057" s="113">
        <v>28.7</v>
      </c>
      <c r="H1057" s="113">
        <v>28.05</v>
      </c>
      <c r="I1057" s="113">
        <v>26440</v>
      </c>
      <c r="J1057" s="113">
        <v>761923.55</v>
      </c>
      <c r="K1057" s="115">
        <v>43480</v>
      </c>
      <c r="L1057" s="113">
        <v>204</v>
      </c>
      <c r="M1057" s="113" t="s">
        <v>3085</v>
      </c>
      <c r="N1057" s="351"/>
    </row>
    <row r="1058" spans="1:14">
      <c r="A1058" s="113" t="s">
        <v>2477</v>
      </c>
      <c r="B1058" s="113" t="s">
        <v>384</v>
      </c>
      <c r="C1058" s="113">
        <v>11.95</v>
      </c>
      <c r="D1058" s="113">
        <v>12.3</v>
      </c>
      <c r="E1058" s="113">
        <v>11.3</v>
      </c>
      <c r="F1058" s="113">
        <v>12.25</v>
      </c>
      <c r="G1058" s="113">
        <v>12.3</v>
      </c>
      <c r="H1058" s="113">
        <v>11.95</v>
      </c>
      <c r="I1058" s="113">
        <v>6385</v>
      </c>
      <c r="J1058" s="113">
        <v>76610.850000000006</v>
      </c>
      <c r="K1058" s="115">
        <v>43480</v>
      </c>
      <c r="L1058" s="113">
        <v>48</v>
      </c>
      <c r="M1058" s="113" t="s">
        <v>2478</v>
      </c>
      <c r="N1058" s="351"/>
    </row>
    <row r="1059" spans="1:14">
      <c r="A1059" s="113" t="s">
        <v>125</v>
      </c>
      <c r="B1059" s="113" t="s">
        <v>384</v>
      </c>
      <c r="C1059" s="113">
        <v>99.4</v>
      </c>
      <c r="D1059" s="113">
        <v>99.4</v>
      </c>
      <c r="E1059" s="113">
        <v>97.1</v>
      </c>
      <c r="F1059" s="113">
        <v>97.75</v>
      </c>
      <c r="G1059" s="113">
        <v>97.6</v>
      </c>
      <c r="H1059" s="113">
        <v>98.3</v>
      </c>
      <c r="I1059" s="113">
        <v>2347876</v>
      </c>
      <c r="J1059" s="113">
        <v>229836063.55000001</v>
      </c>
      <c r="K1059" s="115">
        <v>43480</v>
      </c>
      <c r="L1059" s="113">
        <v>8851</v>
      </c>
      <c r="M1059" s="113" t="s">
        <v>1299</v>
      </c>
      <c r="N1059" s="351"/>
    </row>
    <row r="1060" spans="1:14">
      <c r="A1060" s="113" t="s">
        <v>3086</v>
      </c>
      <c r="B1060" s="113" t="s">
        <v>384</v>
      </c>
      <c r="C1060" s="113">
        <v>184.1</v>
      </c>
      <c r="D1060" s="113">
        <v>191</v>
      </c>
      <c r="E1060" s="113">
        <v>182.15</v>
      </c>
      <c r="F1060" s="113">
        <v>185.5</v>
      </c>
      <c r="G1060" s="113">
        <v>185</v>
      </c>
      <c r="H1060" s="113">
        <v>184.1</v>
      </c>
      <c r="I1060" s="113">
        <v>16831</v>
      </c>
      <c r="J1060" s="113">
        <v>3149176</v>
      </c>
      <c r="K1060" s="115">
        <v>43480</v>
      </c>
      <c r="L1060" s="113">
        <v>641</v>
      </c>
      <c r="M1060" s="113" t="s">
        <v>3087</v>
      </c>
      <c r="N1060" s="351"/>
    </row>
    <row r="1061" spans="1:14">
      <c r="A1061" s="113" t="s">
        <v>314</v>
      </c>
      <c r="B1061" s="113" t="s">
        <v>384</v>
      </c>
      <c r="C1061" s="113">
        <v>77.5</v>
      </c>
      <c r="D1061" s="113">
        <v>78.900000000000006</v>
      </c>
      <c r="E1061" s="113">
        <v>76.5</v>
      </c>
      <c r="F1061" s="113">
        <v>76.95</v>
      </c>
      <c r="G1061" s="113">
        <v>77</v>
      </c>
      <c r="H1061" s="113">
        <v>77.849999999999994</v>
      </c>
      <c r="I1061" s="113">
        <v>32057</v>
      </c>
      <c r="J1061" s="113">
        <v>2485560.35</v>
      </c>
      <c r="K1061" s="115">
        <v>43480</v>
      </c>
      <c r="L1061" s="113">
        <v>524</v>
      </c>
      <c r="M1061" s="113" t="s">
        <v>1300</v>
      </c>
      <c r="N1061" s="351"/>
    </row>
    <row r="1062" spans="1:14">
      <c r="A1062" s="113" t="s">
        <v>2727</v>
      </c>
      <c r="B1062" s="113" t="s">
        <v>384</v>
      </c>
      <c r="C1062" s="113">
        <v>141</v>
      </c>
      <c r="D1062" s="113">
        <v>142</v>
      </c>
      <c r="E1062" s="113">
        <v>138</v>
      </c>
      <c r="F1062" s="113">
        <v>139.9</v>
      </c>
      <c r="G1062" s="113">
        <v>140.05000000000001</v>
      </c>
      <c r="H1062" s="113">
        <v>139.19999999999999</v>
      </c>
      <c r="I1062" s="113">
        <v>61229</v>
      </c>
      <c r="J1062" s="113">
        <v>8574222.3499999996</v>
      </c>
      <c r="K1062" s="115">
        <v>43480</v>
      </c>
      <c r="L1062" s="113">
        <v>1360</v>
      </c>
      <c r="M1062" s="113" t="s">
        <v>2728</v>
      </c>
      <c r="N1062" s="351"/>
    </row>
    <row r="1063" spans="1:14">
      <c r="A1063" s="113" t="s">
        <v>1301</v>
      </c>
      <c r="B1063" s="113" t="s">
        <v>384</v>
      </c>
      <c r="C1063" s="113">
        <v>45.05</v>
      </c>
      <c r="D1063" s="113">
        <v>45.35</v>
      </c>
      <c r="E1063" s="113">
        <v>43.3</v>
      </c>
      <c r="F1063" s="113">
        <v>43.8</v>
      </c>
      <c r="G1063" s="113">
        <v>43.8</v>
      </c>
      <c r="H1063" s="113">
        <v>45.15</v>
      </c>
      <c r="I1063" s="113">
        <v>18334</v>
      </c>
      <c r="J1063" s="113">
        <v>810739.05</v>
      </c>
      <c r="K1063" s="115">
        <v>43480</v>
      </c>
      <c r="L1063" s="113">
        <v>243</v>
      </c>
      <c r="M1063" s="113" t="s">
        <v>1302</v>
      </c>
      <c r="N1063" s="351"/>
    </row>
    <row r="1064" spans="1:14">
      <c r="A1064" s="113" t="s">
        <v>2479</v>
      </c>
      <c r="B1064" s="113" t="s">
        <v>384</v>
      </c>
      <c r="C1064" s="113">
        <v>161.05000000000001</v>
      </c>
      <c r="D1064" s="113">
        <v>169.1</v>
      </c>
      <c r="E1064" s="113">
        <v>161.05000000000001</v>
      </c>
      <c r="F1064" s="113">
        <v>162.15</v>
      </c>
      <c r="G1064" s="113">
        <v>161.5</v>
      </c>
      <c r="H1064" s="113">
        <v>161.05000000000001</v>
      </c>
      <c r="I1064" s="113">
        <v>58</v>
      </c>
      <c r="J1064" s="113">
        <v>9401.5499999999993</v>
      </c>
      <c r="K1064" s="115">
        <v>43480</v>
      </c>
      <c r="L1064" s="113">
        <v>6</v>
      </c>
      <c r="M1064" s="113" t="s">
        <v>2480</v>
      </c>
      <c r="N1064" s="351"/>
    </row>
    <row r="1065" spans="1:14">
      <c r="A1065" s="113" t="s">
        <v>2360</v>
      </c>
      <c r="B1065" s="113" t="s">
        <v>384</v>
      </c>
      <c r="C1065" s="113">
        <v>43.05</v>
      </c>
      <c r="D1065" s="113">
        <v>43.25</v>
      </c>
      <c r="E1065" s="113">
        <v>42.05</v>
      </c>
      <c r="F1065" s="113">
        <v>42.4</v>
      </c>
      <c r="G1065" s="113">
        <v>42.5</v>
      </c>
      <c r="H1065" s="113">
        <v>42.85</v>
      </c>
      <c r="I1065" s="113">
        <v>703604</v>
      </c>
      <c r="J1065" s="113">
        <v>29988197.649999999</v>
      </c>
      <c r="K1065" s="115">
        <v>43480</v>
      </c>
      <c r="L1065" s="113">
        <v>4462</v>
      </c>
      <c r="M1065" s="113" t="s">
        <v>2361</v>
      </c>
      <c r="N1065" s="351"/>
    </row>
    <row r="1066" spans="1:14">
      <c r="A1066" s="113" t="s">
        <v>1303</v>
      </c>
      <c r="B1066" s="113" t="s">
        <v>384</v>
      </c>
      <c r="C1066" s="113">
        <v>226.4</v>
      </c>
      <c r="D1066" s="113">
        <v>230.95</v>
      </c>
      <c r="E1066" s="113">
        <v>226.4</v>
      </c>
      <c r="F1066" s="113">
        <v>228.45</v>
      </c>
      <c r="G1066" s="113">
        <v>228</v>
      </c>
      <c r="H1066" s="113">
        <v>227.4</v>
      </c>
      <c r="I1066" s="113">
        <v>18502</v>
      </c>
      <c r="J1066" s="113">
        <v>4231276.25</v>
      </c>
      <c r="K1066" s="115">
        <v>43480</v>
      </c>
      <c r="L1066" s="113">
        <v>459</v>
      </c>
      <c r="M1066" s="113" t="s">
        <v>1304</v>
      </c>
      <c r="N1066" s="351"/>
    </row>
    <row r="1067" spans="1:14">
      <c r="A1067" s="113" t="s">
        <v>1305</v>
      </c>
      <c r="B1067" s="113" t="s">
        <v>384</v>
      </c>
      <c r="C1067" s="113">
        <v>911</v>
      </c>
      <c r="D1067" s="113">
        <v>919</v>
      </c>
      <c r="E1067" s="113">
        <v>891.1</v>
      </c>
      <c r="F1067" s="113">
        <v>901.15</v>
      </c>
      <c r="G1067" s="113">
        <v>905</v>
      </c>
      <c r="H1067" s="113">
        <v>901.55</v>
      </c>
      <c r="I1067" s="113">
        <v>4102</v>
      </c>
      <c r="J1067" s="113">
        <v>3709308.1</v>
      </c>
      <c r="K1067" s="115">
        <v>43480</v>
      </c>
      <c r="L1067" s="113">
        <v>610</v>
      </c>
      <c r="M1067" s="113" t="s">
        <v>1306</v>
      </c>
      <c r="N1067" s="351"/>
    </row>
    <row r="1068" spans="1:14">
      <c r="A1068" s="113" t="s">
        <v>1982</v>
      </c>
      <c r="B1068" s="113" t="s">
        <v>384</v>
      </c>
      <c r="C1068" s="113">
        <v>3.8</v>
      </c>
      <c r="D1068" s="113">
        <v>4.2</v>
      </c>
      <c r="E1068" s="113">
        <v>3.8</v>
      </c>
      <c r="F1068" s="113">
        <v>4.1500000000000004</v>
      </c>
      <c r="G1068" s="113">
        <v>4.1500000000000004</v>
      </c>
      <c r="H1068" s="113">
        <v>4</v>
      </c>
      <c r="I1068" s="113">
        <v>34147</v>
      </c>
      <c r="J1068" s="113">
        <v>139086.04999999999</v>
      </c>
      <c r="K1068" s="115">
        <v>43480</v>
      </c>
      <c r="L1068" s="113">
        <v>52</v>
      </c>
      <c r="M1068" s="113" t="s">
        <v>1983</v>
      </c>
      <c r="N1068" s="351"/>
    </row>
    <row r="1069" spans="1:14">
      <c r="A1069" s="113" t="s">
        <v>2481</v>
      </c>
      <c r="B1069" s="113" t="s">
        <v>384</v>
      </c>
      <c r="C1069" s="113">
        <v>15.15</v>
      </c>
      <c r="D1069" s="113">
        <v>15.25</v>
      </c>
      <c r="E1069" s="113">
        <v>14.75</v>
      </c>
      <c r="F1069" s="113">
        <v>15.2</v>
      </c>
      <c r="G1069" s="113">
        <v>15.25</v>
      </c>
      <c r="H1069" s="113">
        <v>15</v>
      </c>
      <c r="I1069" s="113">
        <v>2622</v>
      </c>
      <c r="J1069" s="113">
        <v>39884.75</v>
      </c>
      <c r="K1069" s="115">
        <v>43480</v>
      </c>
      <c r="L1069" s="113">
        <v>27</v>
      </c>
      <c r="M1069" s="113" t="s">
        <v>2482</v>
      </c>
      <c r="N1069" s="351"/>
    </row>
    <row r="1070" spans="1:14">
      <c r="A1070" s="113" t="s">
        <v>2621</v>
      </c>
      <c r="B1070" s="113" t="s">
        <v>384</v>
      </c>
      <c r="C1070" s="113">
        <v>8.6999999999999993</v>
      </c>
      <c r="D1070" s="113">
        <v>9.1</v>
      </c>
      <c r="E1070" s="113">
        <v>8.65</v>
      </c>
      <c r="F1070" s="113">
        <v>8.9</v>
      </c>
      <c r="G1070" s="113">
        <v>9</v>
      </c>
      <c r="H1070" s="113">
        <v>8.9</v>
      </c>
      <c r="I1070" s="113">
        <v>5702</v>
      </c>
      <c r="J1070" s="113">
        <v>50715.15</v>
      </c>
      <c r="K1070" s="115">
        <v>43480</v>
      </c>
      <c r="L1070" s="113">
        <v>88</v>
      </c>
      <c r="M1070" s="113" t="s">
        <v>2622</v>
      </c>
      <c r="N1070" s="351"/>
    </row>
    <row r="1071" spans="1:14">
      <c r="A1071" s="113" t="s">
        <v>229</v>
      </c>
      <c r="B1071" s="113" t="s">
        <v>384</v>
      </c>
      <c r="C1071" s="113">
        <v>24048</v>
      </c>
      <c r="D1071" s="113">
        <v>24266.5</v>
      </c>
      <c r="E1071" s="113">
        <v>23600</v>
      </c>
      <c r="F1071" s="113">
        <v>23760.6</v>
      </c>
      <c r="G1071" s="113">
        <v>23799</v>
      </c>
      <c r="H1071" s="113">
        <v>23817.75</v>
      </c>
      <c r="I1071" s="113">
        <v>52568</v>
      </c>
      <c r="J1071" s="113">
        <v>1255425254.8499999</v>
      </c>
      <c r="K1071" s="115">
        <v>43480</v>
      </c>
      <c r="L1071" s="113">
        <v>17895</v>
      </c>
      <c r="M1071" s="113" t="s">
        <v>1307</v>
      </c>
      <c r="N1071" s="351"/>
    </row>
    <row r="1072" spans="1:14">
      <c r="A1072" s="113" t="s">
        <v>2359</v>
      </c>
      <c r="B1072" s="113" t="s">
        <v>384</v>
      </c>
      <c r="C1072" s="113">
        <v>304.25</v>
      </c>
      <c r="D1072" s="113">
        <v>306</v>
      </c>
      <c r="E1072" s="113">
        <v>303.7</v>
      </c>
      <c r="F1072" s="113">
        <v>305.89999999999998</v>
      </c>
      <c r="G1072" s="113">
        <v>305.89999999999998</v>
      </c>
      <c r="H1072" s="113">
        <v>304.2</v>
      </c>
      <c r="I1072" s="113">
        <v>86</v>
      </c>
      <c r="J1072" s="113">
        <v>26208.799999999999</v>
      </c>
      <c r="K1072" s="115">
        <v>43480</v>
      </c>
      <c r="L1072" s="113">
        <v>16</v>
      </c>
      <c r="M1072" s="113" t="s">
        <v>1884</v>
      </c>
      <c r="N1072" s="351"/>
    </row>
    <row r="1073" spans="1:14">
      <c r="A1073" s="113" t="s">
        <v>3621</v>
      </c>
      <c r="B1073" s="113" t="s">
        <v>384</v>
      </c>
      <c r="C1073" s="113">
        <v>38.15</v>
      </c>
      <c r="D1073" s="113">
        <v>41.9</v>
      </c>
      <c r="E1073" s="113">
        <v>38.15</v>
      </c>
      <c r="F1073" s="113">
        <v>41.9</v>
      </c>
      <c r="G1073" s="113">
        <v>41.9</v>
      </c>
      <c r="H1073" s="113">
        <v>40</v>
      </c>
      <c r="I1073" s="113">
        <v>69</v>
      </c>
      <c r="J1073" s="113">
        <v>2712.85</v>
      </c>
      <c r="K1073" s="115">
        <v>43480</v>
      </c>
      <c r="L1073" s="113">
        <v>5</v>
      </c>
      <c r="M1073" s="113" t="s">
        <v>3622</v>
      </c>
      <c r="N1073" s="351"/>
    </row>
    <row r="1074" spans="1:14">
      <c r="A1074" s="113" t="s">
        <v>2086</v>
      </c>
      <c r="B1074" s="113" t="s">
        <v>384</v>
      </c>
      <c r="C1074" s="113">
        <v>39.549999999999997</v>
      </c>
      <c r="D1074" s="113">
        <v>39.549999999999997</v>
      </c>
      <c r="E1074" s="113">
        <v>36.1</v>
      </c>
      <c r="F1074" s="113">
        <v>36.799999999999997</v>
      </c>
      <c r="G1074" s="113">
        <v>37.450000000000003</v>
      </c>
      <c r="H1074" s="113">
        <v>39.549999999999997</v>
      </c>
      <c r="I1074" s="113">
        <v>20302</v>
      </c>
      <c r="J1074" s="113">
        <v>750899.95</v>
      </c>
      <c r="K1074" s="115">
        <v>43480</v>
      </c>
      <c r="L1074" s="113">
        <v>308</v>
      </c>
      <c r="M1074" s="113" t="s">
        <v>2087</v>
      </c>
      <c r="N1074" s="351"/>
    </row>
    <row r="1075" spans="1:14">
      <c r="A1075" s="113" t="s">
        <v>1308</v>
      </c>
      <c r="B1075" s="113" t="s">
        <v>384</v>
      </c>
      <c r="C1075" s="113">
        <v>157.4</v>
      </c>
      <c r="D1075" s="113">
        <v>159.44999999999999</v>
      </c>
      <c r="E1075" s="113">
        <v>157.05000000000001</v>
      </c>
      <c r="F1075" s="113">
        <v>157.44999999999999</v>
      </c>
      <c r="G1075" s="113">
        <v>157.1</v>
      </c>
      <c r="H1075" s="113">
        <v>157.75</v>
      </c>
      <c r="I1075" s="113">
        <v>5710</v>
      </c>
      <c r="J1075" s="113">
        <v>903568.3</v>
      </c>
      <c r="K1075" s="115">
        <v>43480</v>
      </c>
      <c r="L1075" s="113">
        <v>337</v>
      </c>
      <c r="M1075" s="113" t="s">
        <v>1309</v>
      </c>
      <c r="N1075" s="351"/>
    </row>
    <row r="1076" spans="1:14">
      <c r="A1076" s="113" t="s">
        <v>1310</v>
      </c>
      <c r="B1076" s="113" t="s">
        <v>384</v>
      </c>
      <c r="C1076" s="113">
        <v>126.1</v>
      </c>
      <c r="D1076" s="113">
        <v>126.1</v>
      </c>
      <c r="E1076" s="113">
        <v>122.5</v>
      </c>
      <c r="F1076" s="113">
        <v>122.95</v>
      </c>
      <c r="G1076" s="113">
        <v>122.65</v>
      </c>
      <c r="H1076" s="113">
        <v>125.65</v>
      </c>
      <c r="I1076" s="113">
        <v>12516</v>
      </c>
      <c r="J1076" s="113">
        <v>1544937.2</v>
      </c>
      <c r="K1076" s="115">
        <v>43480</v>
      </c>
      <c r="L1076" s="113">
        <v>357</v>
      </c>
      <c r="M1076" s="113" t="s">
        <v>1311</v>
      </c>
      <c r="N1076" s="351"/>
    </row>
    <row r="1077" spans="1:14">
      <c r="A1077" s="113" t="s">
        <v>1312</v>
      </c>
      <c r="B1077" s="113" t="s">
        <v>384</v>
      </c>
      <c r="C1077" s="113">
        <v>184.15</v>
      </c>
      <c r="D1077" s="113">
        <v>186.95</v>
      </c>
      <c r="E1077" s="113">
        <v>182.8</v>
      </c>
      <c r="F1077" s="113">
        <v>186.3</v>
      </c>
      <c r="G1077" s="113">
        <v>186</v>
      </c>
      <c r="H1077" s="113">
        <v>185</v>
      </c>
      <c r="I1077" s="113">
        <v>11744</v>
      </c>
      <c r="J1077" s="113">
        <v>2174198</v>
      </c>
      <c r="K1077" s="115">
        <v>43480</v>
      </c>
      <c r="L1077" s="113">
        <v>342</v>
      </c>
      <c r="M1077" s="113" t="s">
        <v>1313</v>
      </c>
      <c r="N1077" s="351"/>
    </row>
    <row r="1078" spans="1:14">
      <c r="A1078" s="113" t="s">
        <v>3495</v>
      </c>
      <c r="B1078" s="113" t="s">
        <v>3238</v>
      </c>
      <c r="C1078" s="113">
        <v>2.35</v>
      </c>
      <c r="D1078" s="113">
        <v>2.4500000000000002</v>
      </c>
      <c r="E1078" s="113">
        <v>2.25</v>
      </c>
      <c r="F1078" s="113">
        <v>2.4</v>
      </c>
      <c r="G1078" s="113">
        <v>2.4500000000000002</v>
      </c>
      <c r="H1078" s="113">
        <v>2.35</v>
      </c>
      <c r="I1078" s="113">
        <v>160</v>
      </c>
      <c r="J1078" s="113">
        <v>380</v>
      </c>
      <c r="K1078" s="115">
        <v>43480</v>
      </c>
      <c r="L1078" s="113">
        <v>3</v>
      </c>
      <c r="M1078" s="113" t="s">
        <v>3496</v>
      </c>
      <c r="N1078" s="351"/>
    </row>
    <row r="1079" spans="1:14">
      <c r="A1079" s="113" t="s">
        <v>2838</v>
      </c>
      <c r="B1079" s="113" t="s">
        <v>384</v>
      </c>
      <c r="C1079" s="113">
        <v>12.6</v>
      </c>
      <c r="D1079" s="113">
        <v>13.2</v>
      </c>
      <c r="E1079" s="113">
        <v>12.6</v>
      </c>
      <c r="F1079" s="113">
        <v>12.75</v>
      </c>
      <c r="G1079" s="113">
        <v>12.7</v>
      </c>
      <c r="H1079" s="113">
        <v>12.75</v>
      </c>
      <c r="I1079" s="113">
        <v>54170</v>
      </c>
      <c r="J1079" s="113">
        <v>695172.5</v>
      </c>
      <c r="K1079" s="115">
        <v>43480</v>
      </c>
      <c r="L1079" s="113">
        <v>138</v>
      </c>
      <c r="M1079" s="113" t="s">
        <v>2839</v>
      </c>
      <c r="N1079" s="351"/>
    </row>
    <row r="1080" spans="1:14">
      <c r="A1080" s="113" t="s">
        <v>1314</v>
      </c>
      <c r="B1080" s="113" t="s">
        <v>384</v>
      </c>
      <c r="C1080" s="113">
        <v>237.15</v>
      </c>
      <c r="D1080" s="113">
        <v>244</v>
      </c>
      <c r="E1080" s="113">
        <v>237.15</v>
      </c>
      <c r="F1080" s="113">
        <v>242.5</v>
      </c>
      <c r="G1080" s="113">
        <v>241.65</v>
      </c>
      <c r="H1080" s="113">
        <v>237.8</v>
      </c>
      <c r="I1080" s="113">
        <v>87060</v>
      </c>
      <c r="J1080" s="113">
        <v>21077024.649999999</v>
      </c>
      <c r="K1080" s="115">
        <v>43480</v>
      </c>
      <c r="L1080" s="113">
        <v>3218</v>
      </c>
      <c r="M1080" s="113" t="s">
        <v>3088</v>
      </c>
      <c r="N1080" s="351"/>
    </row>
    <row r="1081" spans="1:14">
      <c r="A1081" s="113" t="s">
        <v>3089</v>
      </c>
      <c r="B1081" s="113" t="s">
        <v>384</v>
      </c>
      <c r="C1081" s="113">
        <v>7.3</v>
      </c>
      <c r="D1081" s="113">
        <v>7.4</v>
      </c>
      <c r="E1081" s="113">
        <v>7.1</v>
      </c>
      <c r="F1081" s="113">
        <v>7.15</v>
      </c>
      <c r="G1081" s="113">
        <v>7.25</v>
      </c>
      <c r="H1081" s="113">
        <v>7.25</v>
      </c>
      <c r="I1081" s="113">
        <v>101063</v>
      </c>
      <c r="J1081" s="113">
        <v>728924.8</v>
      </c>
      <c r="K1081" s="115">
        <v>43480</v>
      </c>
      <c r="L1081" s="113">
        <v>237</v>
      </c>
      <c r="M1081" s="113" t="s">
        <v>3090</v>
      </c>
      <c r="N1081" s="351"/>
    </row>
    <row r="1082" spans="1:14">
      <c r="A1082" s="113" t="s">
        <v>2840</v>
      </c>
      <c r="B1082" s="113" t="s">
        <v>384</v>
      </c>
      <c r="C1082" s="113">
        <v>34.85</v>
      </c>
      <c r="D1082" s="113">
        <v>35.25</v>
      </c>
      <c r="E1082" s="113">
        <v>34.549999999999997</v>
      </c>
      <c r="F1082" s="113">
        <v>34.950000000000003</v>
      </c>
      <c r="G1082" s="113">
        <v>34.85</v>
      </c>
      <c r="H1082" s="113">
        <v>34.700000000000003</v>
      </c>
      <c r="I1082" s="113">
        <v>174583</v>
      </c>
      <c r="J1082" s="113">
        <v>6097240</v>
      </c>
      <c r="K1082" s="115">
        <v>43480</v>
      </c>
      <c r="L1082" s="113">
        <v>2087</v>
      </c>
      <c r="M1082" s="113" t="s">
        <v>2841</v>
      </c>
      <c r="N1082" s="351"/>
    </row>
    <row r="1083" spans="1:14">
      <c r="A1083" s="113" t="s">
        <v>3091</v>
      </c>
      <c r="B1083" s="113" t="s">
        <v>384</v>
      </c>
      <c r="C1083" s="113">
        <v>47.35</v>
      </c>
      <c r="D1083" s="113">
        <v>50</v>
      </c>
      <c r="E1083" s="113">
        <v>46.05</v>
      </c>
      <c r="F1083" s="113">
        <v>47.6</v>
      </c>
      <c r="G1083" s="113">
        <v>47.4</v>
      </c>
      <c r="H1083" s="113">
        <v>45.85</v>
      </c>
      <c r="I1083" s="113">
        <v>45132</v>
      </c>
      <c r="J1083" s="113">
        <v>2164709.35</v>
      </c>
      <c r="K1083" s="115">
        <v>43480</v>
      </c>
      <c r="L1083" s="113">
        <v>741</v>
      </c>
      <c r="M1083" s="113" t="s">
        <v>3092</v>
      </c>
      <c r="N1083" s="351"/>
    </row>
    <row r="1084" spans="1:14">
      <c r="A1084" s="113" t="s">
        <v>1980</v>
      </c>
      <c r="B1084" s="113" t="s">
        <v>384</v>
      </c>
      <c r="C1084" s="113">
        <v>12.5</v>
      </c>
      <c r="D1084" s="113">
        <v>12.75</v>
      </c>
      <c r="E1084" s="113">
        <v>12.3</v>
      </c>
      <c r="F1084" s="113">
        <v>12.35</v>
      </c>
      <c r="G1084" s="113">
        <v>12.35</v>
      </c>
      <c r="H1084" s="113">
        <v>12.3</v>
      </c>
      <c r="I1084" s="113">
        <v>14462</v>
      </c>
      <c r="J1084" s="113">
        <v>180549.85</v>
      </c>
      <c r="K1084" s="115">
        <v>43480</v>
      </c>
      <c r="L1084" s="113">
        <v>38</v>
      </c>
      <c r="M1084" s="113" t="s">
        <v>1981</v>
      </c>
      <c r="N1084" s="351"/>
    </row>
    <row r="1085" spans="1:14">
      <c r="A1085" s="113" t="s">
        <v>3337</v>
      </c>
      <c r="B1085" s="113" t="s">
        <v>384</v>
      </c>
      <c r="C1085" s="113">
        <v>6.75</v>
      </c>
      <c r="D1085" s="113">
        <v>6.75</v>
      </c>
      <c r="E1085" s="113">
        <v>6.75</v>
      </c>
      <c r="F1085" s="113">
        <v>6.75</v>
      </c>
      <c r="G1085" s="113">
        <v>6.75</v>
      </c>
      <c r="H1085" s="113">
        <v>6.95</v>
      </c>
      <c r="I1085" s="113">
        <v>17</v>
      </c>
      <c r="J1085" s="113">
        <v>114.75</v>
      </c>
      <c r="K1085" s="115">
        <v>43480</v>
      </c>
      <c r="L1085" s="113">
        <v>2</v>
      </c>
      <c r="M1085" s="113" t="s">
        <v>3338</v>
      </c>
      <c r="N1085" s="351"/>
    </row>
    <row r="1086" spans="1:14">
      <c r="A1086" s="113" t="s">
        <v>349</v>
      </c>
      <c r="B1086" s="113" t="s">
        <v>384</v>
      </c>
      <c r="C1086" s="113">
        <v>79.150000000000006</v>
      </c>
      <c r="D1086" s="113">
        <v>83.6</v>
      </c>
      <c r="E1086" s="113">
        <v>79.150000000000006</v>
      </c>
      <c r="F1086" s="113">
        <v>81.55</v>
      </c>
      <c r="G1086" s="113">
        <v>81.55</v>
      </c>
      <c r="H1086" s="113">
        <v>79.150000000000006</v>
      </c>
      <c r="I1086" s="113">
        <v>14261448</v>
      </c>
      <c r="J1086" s="113">
        <v>1167483432.95</v>
      </c>
      <c r="K1086" s="115">
        <v>43480</v>
      </c>
      <c r="L1086" s="113">
        <v>52329</v>
      </c>
      <c r="M1086" s="113" t="s">
        <v>1315</v>
      </c>
      <c r="N1086" s="351"/>
    </row>
    <row r="1087" spans="1:14">
      <c r="A1087" s="113" t="s">
        <v>1885</v>
      </c>
      <c r="B1087" s="113" t="s">
        <v>384</v>
      </c>
      <c r="C1087" s="113">
        <v>22.3</v>
      </c>
      <c r="D1087" s="113">
        <v>22.8</v>
      </c>
      <c r="E1087" s="113">
        <v>22.05</v>
      </c>
      <c r="F1087" s="113">
        <v>22.2</v>
      </c>
      <c r="G1087" s="113">
        <v>22.15</v>
      </c>
      <c r="H1087" s="113">
        <v>22.3</v>
      </c>
      <c r="I1087" s="113">
        <v>21601</v>
      </c>
      <c r="J1087" s="113">
        <v>481520.45</v>
      </c>
      <c r="K1087" s="115">
        <v>43480</v>
      </c>
      <c r="L1087" s="113">
        <v>239</v>
      </c>
      <c r="M1087" s="113" t="s">
        <v>1886</v>
      </c>
      <c r="N1087" s="351"/>
    </row>
    <row r="1088" spans="1:14">
      <c r="A1088" s="113" t="s">
        <v>2483</v>
      </c>
      <c r="B1088" s="113" t="s">
        <v>384</v>
      </c>
      <c r="C1088" s="113">
        <v>8.6999999999999993</v>
      </c>
      <c r="D1088" s="113">
        <v>8.6999999999999993</v>
      </c>
      <c r="E1088" s="113">
        <v>8.25</v>
      </c>
      <c r="F1088" s="113">
        <v>8.65</v>
      </c>
      <c r="G1088" s="113">
        <v>8.65</v>
      </c>
      <c r="H1088" s="113">
        <v>8.35</v>
      </c>
      <c r="I1088" s="113">
        <v>1637</v>
      </c>
      <c r="J1088" s="113">
        <v>13872.15</v>
      </c>
      <c r="K1088" s="115">
        <v>43480</v>
      </c>
      <c r="L1088" s="113">
        <v>21</v>
      </c>
      <c r="M1088" s="113" t="s">
        <v>2484</v>
      </c>
      <c r="N1088" s="351"/>
    </row>
    <row r="1089" spans="1:14">
      <c r="A1089" s="113" t="s">
        <v>3224</v>
      </c>
      <c r="B1089" s="113" t="s">
        <v>384</v>
      </c>
      <c r="C1089" s="113">
        <v>280</v>
      </c>
      <c r="D1089" s="113">
        <v>280</v>
      </c>
      <c r="E1089" s="113">
        <v>269.05</v>
      </c>
      <c r="F1089" s="113">
        <v>272.25</v>
      </c>
      <c r="G1089" s="113">
        <v>272.95</v>
      </c>
      <c r="H1089" s="113">
        <v>268</v>
      </c>
      <c r="I1089" s="113">
        <v>1315</v>
      </c>
      <c r="J1089" s="113">
        <v>357144.3</v>
      </c>
      <c r="K1089" s="115">
        <v>43480</v>
      </c>
      <c r="L1089" s="113">
        <v>18</v>
      </c>
      <c r="M1089" s="113" t="s">
        <v>3225</v>
      </c>
      <c r="N1089" s="351"/>
    </row>
    <row r="1090" spans="1:14">
      <c r="A1090" s="113" t="s">
        <v>2623</v>
      </c>
      <c r="B1090" s="113" t="s">
        <v>384</v>
      </c>
      <c r="C1090" s="113">
        <v>14.35</v>
      </c>
      <c r="D1090" s="113">
        <v>14.4</v>
      </c>
      <c r="E1090" s="113">
        <v>13.15</v>
      </c>
      <c r="F1090" s="113">
        <v>14</v>
      </c>
      <c r="G1090" s="113">
        <v>14</v>
      </c>
      <c r="H1090" s="113">
        <v>13.6</v>
      </c>
      <c r="I1090" s="113">
        <v>4758</v>
      </c>
      <c r="J1090" s="113">
        <v>65029.55</v>
      </c>
      <c r="K1090" s="115">
        <v>43480</v>
      </c>
      <c r="L1090" s="113">
        <v>71</v>
      </c>
      <c r="M1090" s="113" t="s">
        <v>2624</v>
      </c>
      <c r="N1090" s="351"/>
    </row>
    <row r="1091" spans="1:14">
      <c r="A1091" s="113" t="s">
        <v>207</v>
      </c>
      <c r="B1091" s="113" t="s">
        <v>384</v>
      </c>
      <c r="C1091" s="113">
        <v>2284</v>
      </c>
      <c r="D1091" s="113">
        <v>2350</v>
      </c>
      <c r="E1091" s="113">
        <v>2276.65</v>
      </c>
      <c r="F1091" s="113">
        <v>2345.75</v>
      </c>
      <c r="G1091" s="113">
        <v>2341</v>
      </c>
      <c r="H1091" s="113">
        <v>2275.75</v>
      </c>
      <c r="I1091" s="113">
        <v>345271</v>
      </c>
      <c r="J1091" s="113">
        <v>801817816.64999998</v>
      </c>
      <c r="K1091" s="115">
        <v>43480</v>
      </c>
      <c r="L1091" s="113">
        <v>17670</v>
      </c>
      <c r="M1091" s="113" t="s">
        <v>1317</v>
      </c>
      <c r="N1091" s="351"/>
    </row>
    <row r="1092" spans="1:14">
      <c r="A1092" s="113" t="s">
        <v>1318</v>
      </c>
      <c r="B1092" s="113" t="s">
        <v>384</v>
      </c>
      <c r="C1092" s="113">
        <v>38.799999999999997</v>
      </c>
      <c r="D1092" s="113">
        <v>39.450000000000003</v>
      </c>
      <c r="E1092" s="113">
        <v>38.35</v>
      </c>
      <c r="F1092" s="113">
        <v>38.5</v>
      </c>
      <c r="G1092" s="113">
        <v>38.5</v>
      </c>
      <c r="H1092" s="113">
        <v>38.799999999999997</v>
      </c>
      <c r="I1092" s="113">
        <v>121591</v>
      </c>
      <c r="J1092" s="113">
        <v>4710641.95</v>
      </c>
      <c r="K1092" s="115">
        <v>43480</v>
      </c>
      <c r="L1092" s="113">
        <v>1393</v>
      </c>
      <c r="M1092" s="113" t="s">
        <v>1319</v>
      </c>
      <c r="N1092" s="351"/>
    </row>
    <row r="1093" spans="1:14">
      <c r="A1093" s="113" t="s">
        <v>1320</v>
      </c>
      <c r="B1093" s="113" t="s">
        <v>384</v>
      </c>
      <c r="C1093" s="113">
        <v>10.9</v>
      </c>
      <c r="D1093" s="113">
        <v>11.25</v>
      </c>
      <c r="E1093" s="113">
        <v>10.7</v>
      </c>
      <c r="F1093" s="113">
        <v>10.8</v>
      </c>
      <c r="G1093" s="113">
        <v>10.85</v>
      </c>
      <c r="H1093" s="113">
        <v>10.75</v>
      </c>
      <c r="I1093" s="113">
        <v>513635</v>
      </c>
      <c r="J1093" s="113">
        <v>5581511.2000000002</v>
      </c>
      <c r="K1093" s="115">
        <v>43480</v>
      </c>
      <c r="L1093" s="113">
        <v>689</v>
      </c>
      <c r="M1093" s="113" t="s">
        <v>1321</v>
      </c>
      <c r="N1093" s="351"/>
    </row>
    <row r="1094" spans="1:14">
      <c r="A1094" s="113" t="s">
        <v>2842</v>
      </c>
      <c r="B1094" s="113" t="s">
        <v>384</v>
      </c>
      <c r="C1094" s="113">
        <v>61.65</v>
      </c>
      <c r="D1094" s="113">
        <v>62.4</v>
      </c>
      <c r="E1094" s="113">
        <v>61.05</v>
      </c>
      <c r="F1094" s="113">
        <v>61.45</v>
      </c>
      <c r="G1094" s="113">
        <v>61.05</v>
      </c>
      <c r="H1094" s="113">
        <v>61.25</v>
      </c>
      <c r="I1094" s="113">
        <v>24484</v>
      </c>
      <c r="J1094" s="113">
        <v>1505955.35</v>
      </c>
      <c r="K1094" s="115">
        <v>43480</v>
      </c>
      <c r="L1094" s="113">
        <v>252</v>
      </c>
      <c r="M1094" s="113" t="s">
        <v>2843</v>
      </c>
      <c r="N1094" s="351"/>
    </row>
    <row r="1095" spans="1:14">
      <c r="A1095" s="113" t="s">
        <v>1322</v>
      </c>
      <c r="B1095" s="113" t="s">
        <v>384</v>
      </c>
      <c r="C1095" s="113">
        <v>551.6</v>
      </c>
      <c r="D1095" s="113">
        <v>556</v>
      </c>
      <c r="E1095" s="113">
        <v>546.04999999999995</v>
      </c>
      <c r="F1095" s="113">
        <v>549.29999999999995</v>
      </c>
      <c r="G1095" s="113">
        <v>549.75</v>
      </c>
      <c r="H1095" s="113">
        <v>551.45000000000005</v>
      </c>
      <c r="I1095" s="113">
        <v>678102</v>
      </c>
      <c r="J1095" s="113">
        <v>373943611.94999999</v>
      </c>
      <c r="K1095" s="115">
        <v>43480</v>
      </c>
      <c r="L1095" s="113">
        <v>12289</v>
      </c>
      <c r="M1095" s="113" t="s">
        <v>3093</v>
      </c>
      <c r="N1095" s="351"/>
    </row>
    <row r="1096" spans="1:14">
      <c r="A1096" s="113" t="s">
        <v>3339</v>
      </c>
      <c r="B1096" s="113" t="s">
        <v>384</v>
      </c>
      <c r="C1096" s="113">
        <v>36.6</v>
      </c>
      <c r="D1096" s="113">
        <v>38.9</v>
      </c>
      <c r="E1096" s="113">
        <v>36.1</v>
      </c>
      <c r="F1096" s="113">
        <v>36.6</v>
      </c>
      <c r="G1096" s="113">
        <v>36.35</v>
      </c>
      <c r="H1096" s="113">
        <v>37.75</v>
      </c>
      <c r="I1096" s="113">
        <v>2450</v>
      </c>
      <c r="J1096" s="113">
        <v>89951.8</v>
      </c>
      <c r="K1096" s="115">
        <v>43480</v>
      </c>
      <c r="L1096" s="113">
        <v>32</v>
      </c>
      <c r="M1096" s="113" t="s">
        <v>3340</v>
      </c>
      <c r="N1096" s="351"/>
    </row>
    <row r="1097" spans="1:14">
      <c r="A1097" s="113" t="s">
        <v>126</v>
      </c>
      <c r="B1097" s="113" t="s">
        <v>384</v>
      </c>
      <c r="C1097" s="113">
        <v>220</v>
      </c>
      <c r="D1097" s="113">
        <v>220.1</v>
      </c>
      <c r="E1097" s="113">
        <v>214.2</v>
      </c>
      <c r="F1097" s="113">
        <v>214.95</v>
      </c>
      <c r="G1097" s="113">
        <v>215</v>
      </c>
      <c r="H1097" s="113">
        <v>216.95</v>
      </c>
      <c r="I1097" s="113">
        <v>1803084</v>
      </c>
      <c r="J1097" s="113">
        <v>388287973.44999999</v>
      </c>
      <c r="K1097" s="115">
        <v>43480</v>
      </c>
      <c r="L1097" s="113">
        <v>18146</v>
      </c>
      <c r="M1097" s="113" t="s">
        <v>1323</v>
      </c>
      <c r="N1097" s="351"/>
    </row>
    <row r="1098" spans="1:14">
      <c r="A1098" s="113" t="s">
        <v>127</v>
      </c>
      <c r="B1098" s="113" t="s">
        <v>384</v>
      </c>
      <c r="C1098" s="113">
        <v>107.3</v>
      </c>
      <c r="D1098" s="113">
        <v>108.6</v>
      </c>
      <c r="E1098" s="113">
        <v>106.7</v>
      </c>
      <c r="F1098" s="113">
        <v>108.3</v>
      </c>
      <c r="G1098" s="113">
        <v>108.2</v>
      </c>
      <c r="H1098" s="113">
        <v>106.8</v>
      </c>
      <c r="I1098" s="113">
        <v>3666816</v>
      </c>
      <c r="J1098" s="113">
        <v>394699835.14999998</v>
      </c>
      <c r="K1098" s="115">
        <v>43480</v>
      </c>
      <c r="L1098" s="113">
        <v>19822</v>
      </c>
      <c r="M1098" s="113" t="s">
        <v>1324</v>
      </c>
      <c r="N1098" s="351"/>
    </row>
    <row r="1099" spans="1:14">
      <c r="A1099" s="113" t="s">
        <v>1325</v>
      </c>
      <c r="B1099" s="113" t="s">
        <v>384</v>
      </c>
      <c r="C1099" s="113">
        <v>2680.4</v>
      </c>
      <c r="D1099" s="113">
        <v>2722.45</v>
      </c>
      <c r="E1099" s="113">
        <v>2680.4</v>
      </c>
      <c r="F1099" s="113">
        <v>2700.5</v>
      </c>
      <c r="G1099" s="113">
        <v>2701</v>
      </c>
      <c r="H1099" s="113">
        <v>2691.85</v>
      </c>
      <c r="I1099" s="113">
        <v>9368</v>
      </c>
      <c r="J1099" s="113">
        <v>25295603.350000001</v>
      </c>
      <c r="K1099" s="115">
        <v>43480</v>
      </c>
      <c r="L1099" s="113">
        <v>1956</v>
      </c>
      <c r="M1099" s="113" t="s">
        <v>1326</v>
      </c>
      <c r="N1099" s="351"/>
    </row>
    <row r="1100" spans="1:14">
      <c r="A1100" s="113" t="s">
        <v>2844</v>
      </c>
      <c r="B1100" s="113" t="s">
        <v>384</v>
      </c>
      <c r="C1100" s="113">
        <v>61.55</v>
      </c>
      <c r="D1100" s="113">
        <v>62.95</v>
      </c>
      <c r="E1100" s="113">
        <v>61.5</v>
      </c>
      <c r="F1100" s="113">
        <v>62.15</v>
      </c>
      <c r="G1100" s="113">
        <v>61.8</v>
      </c>
      <c r="H1100" s="113">
        <v>61.1</v>
      </c>
      <c r="I1100" s="113">
        <v>4492</v>
      </c>
      <c r="J1100" s="113">
        <v>279131.75</v>
      </c>
      <c r="K1100" s="115">
        <v>43480</v>
      </c>
      <c r="L1100" s="113">
        <v>80</v>
      </c>
      <c r="M1100" s="113" t="s">
        <v>2845</v>
      </c>
      <c r="N1100" s="351"/>
    </row>
    <row r="1101" spans="1:14">
      <c r="A1101" s="113" t="s">
        <v>316</v>
      </c>
      <c r="B1101" s="113" t="s">
        <v>384</v>
      </c>
      <c r="C1101" s="113">
        <v>17.350000000000001</v>
      </c>
      <c r="D1101" s="113">
        <v>17.8</v>
      </c>
      <c r="E1101" s="113">
        <v>17.2</v>
      </c>
      <c r="F1101" s="113">
        <v>17.55</v>
      </c>
      <c r="G1101" s="113">
        <v>17.600000000000001</v>
      </c>
      <c r="H1101" s="113">
        <v>17.25</v>
      </c>
      <c r="I1101" s="113">
        <v>291825</v>
      </c>
      <c r="J1101" s="113">
        <v>5085285.8</v>
      </c>
      <c r="K1101" s="115">
        <v>43480</v>
      </c>
      <c r="L1101" s="113">
        <v>1153</v>
      </c>
      <c r="M1101" s="113" t="s">
        <v>3094</v>
      </c>
      <c r="N1101" s="351"/>
    </row>
    <row r="1102" spans="1:14">
      <c r="A1102" s="113" t="s">
        <v>1327</v>
      </c>
      <c r="B1102" s="113" t="s">
        <v>384</v>
      </c>
      <c r="C1102" s="113">
        <v>109.95</v>
      </c>
      <c r="D1102" s="113">
        <v>111.6</v>
      </c>
      <c r="E1102" s="113">
        <v>108.05</v>
      </c>
      <c r="F1102" s="113">
        <v>108.35</v>
      </c>
      <c r="G1102" s="113">
        <v>108.45</v>
      </c>
      <c r="H1102" s="113">
        <v>109.2</v>
      </c>
      <c r="I1102" s="113">
        <v>148764</v>
      </c>
      <c r="J1102" s="113">
        <v>16311179.199999999</v>
      </c>
      <c r="K1102" s="115">
        <v>43480</v>
      </c>
      <c r="L1102" s="113">
        <v>1202</v>
      </c>
      <c r="M1102" s="113" t="s">
        <v>1328</v>
      </c>
      <c r="N1102" s="351"/>
    </row>
    <row r="1103" spans="1:14">
      <c r="A1103" s="113" t="s">
        <v>208</v>
      </c>
      <c r="B1103" s="113" t="s">
        <v>384</v>
      </c>
      <c r="C1103" s="113">
        <v>9920.4</v>
      </c>
      <c r="D1103" s="113">
        <v>10010</v>
      </c>
      <c r="E1103" s="113">
        <v>9875.1</v>
      </c>
      <c r="F1103" s="113">
        <v>9939.75</v>
      </c>
      <c r="G1103" s="113">
        <v>9960</v>
      </c>
      <c r="H1103" s="113">
        <v>9999.2999999999993</v>
      </c>
      <c r="I1103" s="113">
        <v>2742</v>
      </c>
      <c r="J1103" s="113">
        <v>27301080.75</v>
      </c>
      <c r="K1103" s="115">
        <v>43480</v>
      </c>
      <c r="L1103" s="113">
        <v>1257</v>
      </c>
      <c r="M1103" s="113" t="s">
        <v>1329</v>
      </c>
      <c r="N1103" s="351"/>
    </row>
    <row r="1104" spans="1:14">
      <c r="A1104" s="113" t="s">
        <v>1330</v>
      </c>
      <c r="B1104" s="113" t="s">
        <v>384</v>
      </c>
      <c r="C1104" s="113">
        <v>132.5</v>
      </c>
      <c r="D1104" s="113">
        <v>147.80000000000001</v>
      </c>
      <c r="E1104" s="113">
        <v>132.05000000000001</v>
      </c>
      <c r="F1104" s="113">
        <v>145.65</v>
      </c>
      <c r="G1104" s="113">
        <v>147.80000000000001</v>
      </c>
      <c r="H1104" s="113">
        <v>133.5</v>
      </c>
      <c r="I1104" s="113">
        <v>21714</v>
      </c>
      <c r="J1104" s="113">
        <v>3101587.8</v>
      </c>
      <c r="K1104" s="115">
        <v>43480</v>
      </c>
      <c r="L1104" s="113">
        <v>271</v>
      </c>
      <c r="M1104" s="113" t="s">
        <v>1331</v>
      </c>
      <c r="N1104" s="351"/>
    </row>
    <row r="1105" spans="1:14">
      <c r="A1105" s="113" t="s">
        <v>1332</v>
      </c>
      <c r="B1105" s="113" t="s">
        <v>384</v>
      </c>
      <c r="C1105" s="113">
        <v>206.4</v>
      </c>
      <c r="D1105" s="113">
        <v>207.7</v>
      </c>
      <c r="E1105" s="113">
        <v>202.4</v>
      </c>
      <c r="F1105" s="113">
        <v>203.3</v>
      </c>
      <c r="G1105" s="113">
        <v>202.55</v>
      </c>
      <c r="H1105" s="113">
        <v>206.4</v>
      </c>
      <c r="I1105" s="113">
        <v>630191</v>
      </c>
      <c r="J1105" s="113">
        <v>128717879.55</v>
      </c>
      <c r="K1105" s="115">
        <v>43480</v>
      </c>
      <c r="L1105" s="113">
        <v>11979</v>
      </c>
      <c r="M1105" s="113" t="s">
        <v>2584</v>
      </c>
      <c r="N1105" s="351"/>
    </row>
    <row r="1106" spans="1:14">
      <c r="A1106" s="113" t="s">
        <v>1333</v>
      </c>
      <c r="B1106" s="113" t="s">
        <v>384</v>
      </c>
      <c r="C1106" s="113">
        <v>558</v>
      </c>
      <c r="D1106" s="113">
        <v>580.35</v>
      </c>
      <c r="E1106" s="113">
        <v>558</v>
      </c>
      <c r="F1106" s="113">
        <v>577.25</v>
      </c>
      <c r="G1106" s="113">
        <v>571</v>
      </c>
      <c r="H1106" s="113">
        <v>556.5</v>
      </c>
      <c r="I1106" s="113">
        <v>55738</v>
      </c>
      <c r="J1106" s="113">
        <v>31459363.949999999</v>
      </c>
      <c r="K1106" s="115">
        <v>43480</v>
      </c>
      <c r="L1106" s="113">
        <v>1434</v>
      </c>
      <c r="M1106" s="113" t="s">
        <v>1334</v>
      </c>
      <c r="N1106" s="351"/>
    </row>
    <row r="1107" spans="1:14">
      <c r="A1107" s="113" t="s">
        <v>206</v>
      </c>
      <c r="B1107" s="113" t="s">
        <v>384</v>
      </c>
      <c r="C1107" s="113">
        <v>1139.9000000000001</v>
      </c>
      <c r="D1107" s="113">
        <v>1178.75</v>
      </c>
      <c r="E1107" s="113">
        <v>1135.7</v>
      </c>
      <c r="F1107" s="113">
        <v>1168.9000000000001</v>
      </c>
      <c r="G1107" s="113">
        <v>1160</v>
      </c>
      <c r="H1107" s="113">
        <v>1134.6500000000001</v>
      </c>
      <c r="I1107" s="113">
        <v>1538604</v>
      </c>
      <c r="J1107" s="113">
        <v>1779014151.25</v>
      </c>
      <c r="K1107" s="115">
        <v>43480</v>
      </c>
      <c r="L1107" s="113">
        <v>26989</v>
      </c>
      <c r="M1107" s="113" t="s">
        <v>1335</v>
      </c>
      <c r="N1107" s="351"/>
    </row>
    <row r="1108" spans="1:14">
      <c r="A1108" s="113" t="s">
        <v>1336</v>
      </c>
      <c r="B1108" s="113" t="s">
        <v>384</v>
      </c>
      <c r="C1108" s="113">
        <v>850</v>
      </c>
      <c r="D1108" s="113">
        <v>853</v>
      </c>
      <c r="E1108" s="113">
        <v>829</v>
      </c>
      <c r="F1108" s="113">
        <v>842.15</v>
      </c>
      <c r="G1108" s="113">
        <v>840.55</v>
      </c>
      <c r="H1108" s="113">
        <v>843.95</v>
      </c>
      <c r="I1108" s="113">
        <v>49891</v>
      </c>
      <c r="J1108" s="113">
        <v>41945321.950000003</v>
      </c>
      <c r="K1108" s="115">
        <v>43480</v>
      </c>
      <c r="L1108" s="113">
        <v>3209</v>
      </c>
      <c r="M1108" s="113" t="s">
        <v>1337</v>
      </c>
      <c r="N1108" s="351"/>
    </row>
    <row r="1109" spans="1:14">
      <c r="A1109" s="113" t="s">
        <v>3341</v>
      </c>
      <c r="B1109" s="113" t="s">
        <v>3238</v>
      </c>
      <c r="C1109" s="113">
        <v>2048</v>
      </c>
      <c r="D1109" s="113">
        <v>2048</v>
      </c>
      <c r="E1109" s="113">
        <v>1955</v>
      </c>
      <c r="F1109" s="113">
        <v>1984.7</v>
      </c>
      <c r="G1109" s="113">
        <v>1969</v>
      </c>
      <c r="H1109" s="113">
        <v>1974.9</v>
      </c>
      <c r="I1109" s="113">
        <v>637</v>
      </c>
      <c r="J1109" s="113">
        <v>1256544.5</v>
      </c>
      <c r="K1109" s="115">
        <v>43480</v>
      </c>
      <c r="L1109" s="113">
        <v>140</v>
      </c>
      <c r="M1109" s="113" t="s">
        <v>3342</v>
      </c>
      <c r="N1109" s="351"/>
    </row>
    <row r="1110" spans="1:14">
      <c r="A1110" s="113" t="s">
        <v>3095</v>
      </c>
      <c r="B1110" s="113" t="s">
        <v>3238</v>
      </c>
      <c r="C1110" s="113">
        <v>8</v>
      </c>
      <c r="D1110" s="113">
        <v>8</v>
      </c>
      <c r="E1110" s="113">
        <v>7.75</v>
      </c>
      <c r="F1110" s="113">
        <v>8</v>
      </c>
      <c r="G1110" s="113">
        <v>8</v>
      </c>
      <c r="H1110" s="113">
        <v>7.65</v>
      </c>
      <c r="I1110" s="113">
        <v>24645</v>
      </c>
      <c r="J1110" s="113">
        <v>196550.95</v>
      </c>
      <c r="K1110" s="115">
        <v>43480</v>
      </c>
      <c r="L1110" s="113">
        <v>67</v>
      </c>
      <c r="M1110" s="113" t="s">
        <v>3096</v>
      </c>
      <c r="N1110" s="351"/>
    </row>
    <row r="1111" spans="1:14">
      <c r="A1111" s="113" t="s">
        <v>2179</v>
      </c>
      <c r="B1111" s="113" t="s">
        <v>384</v>
      </c>
      <c r="C1111" s="113">
        <v>173.5</v>
      </c>
      <c r="D1111" s="113">
        <v>173.55</v>
      </c>
      <c r="E1111" s="113">
        <v>167.1</v>
      </c>
      <c r="F1111" s="113">
        <v>168.25</v>
      </c>
      <c r="G1111" s="113">
        <v>167.4</v>
      </c>
      <c r="H1111" s="113">
        <v>171.65</v>
      </c>
      <c r="I1111" s="113">
        <v>7493</v>
      </c>
      <c r="J1111" s="113">
        <v>1274144.95</v>
      </c>
      <c r="K1111" s="115">
        <v>43480</v>
      </c>
      <c r="L1111" s="113">
        <v>315</v>
      </c>
      <c r="M1111" s="113" t="s">
        <v>2180</v>
      </c>
      <c r="N1111" s="351"/>
    </row>
    <row r="1112" spans="1:14">
      <c r="A1112" s="113" t="s">
        <v>1338</v>
      </c>
      <c r="B1112" s="113" t="s">
        <v>384</v>
      </c>
      <c r="C1112" s="113">
        <v>26.05</v>
      </c>
      <c r="D1112" s="113">
        <v>27.85</v>
      </c>
      <c r="E1112" s="113">
        <v>25.35</v>
      </c>
      <c r="F1112" s="113">
        <v>26.55</v>
      </c>
      <c r="G1112" s="113">
        <v>26.8</v>
      </c>
      <c r="H1112" s="113">
        <v>26.3</v>
      </c>
      <c r="I1112" s="113">
        <v>40552</v>
      </c>
      <c r="J1112" s="113">
        <v>1092861.6499999999</v>
      </c>
      <c r="K1112" s="115">
        <v>43480</v>
      </c>
      <c r="L1112" s="113">
        <v>460</v>
      </c>
      <c r="M1112" s="113" t="s">
        <v>1339</v>
      </c>
      <c r="N1112" s="351"/>
    </row>
    <row r="1113" spans="1:14">
      <c r="A1113" s="113" t="s">
        <v>3343</v>
      </c>
      <c r="B1113" s="113" t="s">
        <v>3238</v>
      </c>
      <c r="C1113" s="113">
        <v>29</v>
      </c>
      <c r="D1113" s="113">
        <v>31.2</v>
      </c>
      <c r="E1113" s="113">
        <v>29</v>
      </c>
      <c r="F1113" s="113">
        <v>31.2</v>
      </c>
      <c r="G1113" s="113">
        <v>31.2</v>
      </c>
      <c r="H1113" s="113">
        <v>29.75</v>
      </c>
      <c r="I1113" s="113">
        <v>1837</v>
      </c>
      <c r="J1113" s="113">
        <v>56566.9</v>
      </c>
      <c r="K1113" s="115">
        <v>43480</v>
      </c>
      <c r="L1113" s="113">
        <v>11</v>
      </c>
      <c r="M1113" s="113" t="s">
        <v>3344</v>
      </c>
      <c r="N1113" s="351"/>
    </row>
    <row r="1114" spans="1:14">
      <c r="A1114" s="113" t="s">
        <v>2738</v>
      </c>
      <c r="B1114" s="113" t="s">
        <v>384</v>
      </c>
      <c r="C1114" s="113">
        <v>63.3</v>
      </c>
      <c r="D1114" s="113">
        <v>63.75</v>
      </c>
      <c r="E1114" s="113">
        <v>60.75</v>
      </c>
      <c r="F1114" s="113">
        <v>62.35</v>
      </c>
      <c r="G1114" s="113">
        <v>62.4</v>
      </c>
      <c r="H1114" s="113">
        <v>62.3</v>
      </c>
      <c r="I1114" s="113">
        <v>357325</v>
      </c>
      <c r="J1114" s="113">
        <v>22138209</v>
      </c>
      <c r="K1114" s="115">
        <v>43480</v>
      </c>
      <c r="L1114" s="113">
        <v>1009</v>
      </c>
      <c r="M1114" s="113" t="s">
        <v>1340</v>
      </c>
      <c r="N1114" s="351"/>
    </row>
    <row r="1115" spans="1:14">
      <c r="A1115" s="113" t="s">
        <v>3437</v>
      </c>
      <c r="B1115" s="113" t="s">
        <v>3238</v>
      </c>
      <c r="C1115" s="113">
        <v>165.1</v>
      </c>
      <c r="D1115" s="113">
        <v>173</v>
      </c>
      <c r="E1115" s="113">
        <v>165</v>
      </c>
      <c r="F1115" s="113">
        <v>173</v>
      </c>
      <c r="G1115" s="113">
        <v>173</v>
      </c>
      <c r="H1115" s="113">
        <v>173</v>
      </c>
      <c r="I1115" s="113">
        <v>400</v>
      </c>
      <c r="J1115" s="113">
        <v>68402.95</v>
      </c>
      <c r="K1115" s="115">
        <v>43480</v>
      </c>
      <c r="L1115" s="113">
        <v>14</v>
      </c>
      <c r="M1115" s="113" t="s">
        <v>3438</v>
      </c>
      <c r="N1115" s="351"/>
    </row>
    <row r="1116" spans="1:14">
      <c r="A1116" s="113" t="s">
        <v>2879</v>
      </c>
      <c r="B1116" s="113" t="s">
        <v>384</v>
      </c>
      <c r="C1116" s="113">
        <v>182.45</v>
      </c>
      <c r="D1116" s="113">
        <v>182.5</v>
      </c>
      <c r="E1116" s="113">
        <v>179</v>
      </c>
      <c r="F1116" s="113">
        <v>179.45</v>
      </c>
      <c r="G1116" s="113">
        <v>181</v>
      </c>
      <c r="H1116" s="113">
        <v>180.5</v>
      </c>
      <c r="I1116" s="113">
        <v>2981</v>
      </c>
      <c r="J1116" s="113">
        <v>539192.75</v>
      </c>
      <c r="K1116" s="115">
        <v>43480</v>
      </c>
      <c r="L1116" s="113">
        <v>38</v>
      </c>
      <c r="M1116" s="113" t="s">
        <v>2880</v>
      </c>
      <c r="N1116" s="351"/>
    </row>
    <row r="1117" spans="1:14">
      <c r="A1117" s="113" t="s">
        <v>128</v>
      </c>
      <c r="B1117" s="113" t="s">
        <v>384</v>
      </c>
      <c r="C1117" s="113">
        <v>82.85</v>
      </c>
      <c r="D1117" s="113">
        <v>83.4</v>
      </c>
      <c r="E1117" s="113">
        <v>81.5</v>
      </c>
      <c r="F1117" s="113">
        <v>81.95</v>
      </c>
      <c r="G1117" s="113">
        <v>82.05</v>
      </c>
      <c r="H1117" s="113">
        <v>82.5</v>
      </c>
      <c r="I1117" s="113">
        <v>14499042</v>
      </c>
      <c r="J1117" s="113">
        <v>1195336747.3499999</v>
      </c>
      <c r="K1117" s="115">
        <v>43480</v>
      </c>
      <c r="L1117" s="113">
        <v>35641</v>
      </c>
      <c r="M1117" s="113" t="s">
        <v>3097</v>
      </c>
      <c r="N1117" s="351"/>
    </row>
    <row r="1118" spans="1:14">
      <c r="A1118" s="113" t="s">
        <v>1341</v>
      </c>
      <c r="B1118" s="113" t="s">
        <v>384</v>
      </c>
      <c r="C1118" s="113">
        <v>33.35</v>
      </c>
      <c r="D1118" s="113">
        <v>33.75</v>
      </c>
      <c r="E1118" s="113">
        <v>32.25</v>
      </c>
      <c r="F1118" s="113">
        <v>32.549999999999997</v>
      </c>
      <c r="G1118" s="113">
        <v>32.450000000000003</v>
      </c>
      <c r="H1118" s="113">
        <v>33.25</v>
      </c>
      <c r="I1118" s="113">
        <v>239740</v>
      </c>
      <c r="J1118" s="113">
        <v>7874487.8499999996</v>
      </c>
      <c r="K1118" s="115">
        <v>43480</v>
      </c>
      <c r="L1118" s="113">
        <v>1327</v>
      </c>
      <c r="M1118" s="113" t="s">
        <v>1342</v>
      </c>
      <c r="N1118" s="351"/>
    </row>
    <row r="1119" spans="1:14">
      <c r="A1119" s="113" t="s">
        <v>1931</v>
      </c>
      <c r="B1119" s="113" t="s">
        <v>384</v>
      </c>
      <c r="C1119" s="113">
        <v>880.5</v>
      </c>
      <c r="D1119" s="113">
        <v>906.6</v>
      </c>
      <c r="E1119" s="113">
        <v>880</v>
      </c>
      <c r="F1119" s="113">
        <v>889.75</v>
      </c>
      <c r="G1119" s="113">
        <v>886</v>
      </c>
      <c r="H1119" s="113">
        <v>884.9</v>
      </c>
      <c r="I1119" s="113">
        <v>114316</v>
      </c>
      <c r="J1119" s="113">
        <v>101836737.65000001</v>
      </c>
      <c r="K1119" s="115">
        <v>43480</v>
      </c>
      <c r="L1119" s="113">
        <v>12074</v>
      </c>
      <c r="M1119" s="113" t="s">
        <v>1932</v>
      </c>
      <c r="N1119" s="351"/>
    </row>
    <row r="1120" spans="1:14">
      <c r="A1120" s="113" t="s">
        <v>3176</v>
      </c>
      <c r="B1120" s="113" t="s">
        <v>384</v>
      </c>
      <c r="C1120" s="113">
        <v>17.3</v>
      </c>
      <c r="D1120" s="113">
        <v>17.399999999999999</v>
      </c>
      <c r="E1120" s="113">
        <v>16.3</v>
      </c>
      <c r="F1120" s="113">
        <v>16.5</v>
      </c>
      <c r="G1120" s="113">
        <v>16.3</v>
      </c>
      <c r="H1120" s="113">
        <v>16.3</v>
      </c>
      <c r="I1120" s="113">
        <v>1909</v>
      </c>
      <c r="J1120" s="113">
        <v>32003</v>
      </c>
      <c r="K1120" s="115">
        <v>43480</v>
      </c>
      <c r="L1120" s="113">
        <v>48</v>
      </c>
      <c r="M1120" s="113" t="s">
        <v>3177</v>
      </c>
      <c r="N1120" s="351"/>
    </row>
    <row r="1121" spans="1:14">
      <c r="A1121" s="113" t="s">
        <v>1343</v>
      </c>
      <c r="B1121" s="113" t="s">
        <v>384</v>
      </c>
      <c r="C1121" s="113">
        <v>153.6</v>
      </c>
      <c r="D1121" s="113">
        <v>156.05000000000001</v>
      </c>
      <c r="E1121" s="113">
        <v>152.5</v>
      </c>
      <c r="F1121" s="113">
        <v>153.25</v>
      </c>
      <c r="G1121" s="113">
        <v>153</v>
      </c>
      <c r="H1121" s="113">
        <v>152.75</v>
      </c>
      <c r="I1121" s="113">
        <v>41886</v>
      </c>
      <c r="J1121" s="113">
        <v>6453928.5</v>
      </c>
      <c r="K1121" s="115">
        <v>43480</v>
      </c>
      <c r="L1121" s="113">
        <v>981</v>
      </c>
      <c r="M1121" s="113" t="s">
        <v>1880</v>
      </c>
      <c r="N1121" s="351"/>
    </row>
    <row r="1122" spans="1:14">
      <c r="A1122" s="113" t="s">
        <v>3210</v>
      </c>
      <c r="B1122" s="113" t="s">
        <v>384</v>
      </c>
      <c r="C1122" s="113">
        <v>522.35</v>
      </c>
      <c r="D1122" s="113">
        <v>522.35</v>
      </c>
      <c r="E1122" s="113">
        <v>505</v>
      </c>
      <c r="F1122" s="113">
        <v>517.45000000000005</v>
      </c>
      <c r="G1122" s="113">
        <v>515</v>
      </c>
      <c r="H1122" s="113">
        <v>526.54999999999995</v>
      </c>
      <c r="I1122" s="113">
        <v>622</v>
      </c>
      <c r="J1122" s="113">
        <v>321712.59999999998</v>
      </c>
      <c r="K1122" s="115">
        <v>43480</v>
      </c>
      <c r="L1122" s="113">
        <v>26</v>
      </c>
      <c r="M1122" s="113" t="s">
        <v>3211</v>
      </c>
      <c r="N1122" s="351"/>
    </row>
    <row r="1123" spans="1:14">
      <c r="A1123" s="113" t="s">
        <v>1940</v>
      </c>
      <c r="B1123" s="113" t="s">
        <v>384</v>
      </c>
      <c r="C1123" s="113">
        <v>187</v>
      </c>
      <c r="D1123" s="113">
        <v>187</v>
      </c>
      <c r="E1123" s="113">
        <v>186.4</v>
      </c>
      <c r="F1123" s="113">
        <v>186.95</v>
      </c>
      <c r="G1123" s="113">
        <v>187</v>
      </c>
      <c r="H1123" s="113">
        <v>181.65</v>
      </c>
      <c r="I1123" s="113">
        <v>317</v>
      </c>
      <c r="J1123" s="113">
        <v>59264.15</v>
      </c>
      <c r="K1123" s="115">
        <v>43480</v>
      </c>
      <c r="L1123" s="113">
        <v>6</v>
      </c>
      <c r="M1123" s="113" t="s">
        <v>1941</v>
      </c>
      <c r="N1123" s="351"/>
    </row>
    <row r="1124" spans="1:14">
      <c r="A1124" s="113" t="s">
        <v>1857</v>
      </c>
      <c r="B1124" s="113" t="s">
        <v>384</v>
      </c>
      <c r="C1124" s="113">
        <v>165.9</v>
      </c>
      <c r="D1124" s="113">
        <v>177.2</v>
      </c>
      <c r="E1124" s="113">
        <v>162.80000000000001</v>
      </c>
      <c r="F1124" s="113">
        <v>174.8</v>
      </c>
      <c r="G1124" s="113">
        <v>175.7</v>
      </c>
      <c r="H1124" s="113">
        <v>162.9</v>
      </c>
      <c r="I1124" s="113">
        <v>127449</v>
      </c>
      <c r="J1124" s="113">
        <v>21956443.649999999</v>
      </c>
      <c r="K1124" s="115">
        <v>43480</v>
      </c>
      <c r="L1124" s="113">
        <v>2289</v>
      </c>
      <c r="M1124" s="113" t="s">
        <v>2256</v>
      </c>
      <c r="N1124" s="351"/>
    </row>
    <row r="1125" spans="1:14">
      <c r="A1125" s="113" t="s">
        <v>1344</v>
      </c>
      <c r="B1125" s="113" t="s">
        <v>384</v>
      </c>
      <c r="C1125" s="113">
        <v>220.35</v>
      </c>
      <c r="D1125" s="113">
        <v>224.8</v>
      </c>
      <c r="E1125" s="113">
        <v>220.05</v>
      </c>
      <c r="F1125" s="113">
        <v>221.95</v>
      </c>
      <c r="G1125" s="113">
        <v>221</v>
      </c>
      <c r="H1125" s="113">
        <v>220.1</v>
      </c>
      <c r="I1125" s="113">
        <v>2333</v>
      </c>
      <c r="J1125" s="113">
        <v>515120.3</v>
      </c>
      <c r="K1125" s="115">
        <v>43480</v>
      </c>
      <c r="L1125" s="113">
        <v>59</v>
      </c>
      <c r="M1125" s="113" t="s">
        <v>1345</v>
      </c>
      <c r="N1125" s="351"/>
    </row>
    <row r="1126" spans="1:14">
      <c r="A1126" s="113" t="s">
        <v>1346</v>
      </c>
      <c r="B1126" s="113" t="s">
        <v>384</v>
      </c>
      <c r="C1126" s="113">
        <v>506.05</v>
      </c>
      <c r="D1126" s="113">
        <v>515.5</v>
      </c>
      <c r="E1126" s="113">
        <v>503</v>
      </c>
      <c r="F1126" s="113">
        <v>511.75</v>
      </c>
      <c r="G1126" s="113">
        <v>510</v>
      </c>
      <c r="H1126" s="113">
        <v>502.65</v>
      </c>
      <c r="I1126" s="113">
        <v>13059</v>
      </c>
      <c r="J1126" s="113">
        <v>6678809.0499999998</v>
      </c>
      <c r="K1126" s="115">
        <v>43480</v>
      </c>
      <c r="L1126" s="113">
        <v>1075</v>
      </c>
      <c r="M1126" s="113" t="s">
        <v>1347</v>
      </c>
      <c r="N1126" s="351"/>
    </row>
    <row r="1127" spans="1:14">
      <c r="A1127" s="113" t="s">
        <v>2846</v>
      </c>
      <c r="B1127" s="113" t="s">
        <v>384</v>
      </c>
      <c r="C1127" s="113">
        <v>142.80000000000001</v>
      </c>
      <c r="D1127" s="113">
        <v>142.80000000000001</v>
      </c>
      <c r="E1127" s="113">
        <v>136</v>
      </c>
      <c r="F1127" s="113">
        <v>139.55000000000001</v>
      </c>
      <c r="G1127" s="113">
        <v>139.5</v>
      </c>
      <c r="H1127" s="113">
        <v>137.94999999999999</v>
      </c>
      <c r="I1127" s="113">
        <v>978</v>
      </c>
      <c r="J1127" s="113">
        <v>136718.95000000001</v>
      </c>
      <c r="K1127" s="115">
        <v>43480</v>
      </c>
      <c r="L1127" s="113">
        <v>59</v>
      </c>
      <c r="M1127" s="113" t="s">
        <v>2847</v>
      </c>
      <c r="N1127" s="351"/>
    </row>
    <row r="1128" spans="1:14">
      <c r="A1128" s="113" t="s">
        <v>129</v>
      </c>
      <c r="B1128" s="113" t="s">
        <v>384</v>
      </c>
      <c r="C1128" s="113">
        <v>199</v>
      </c>
      <c r="D1128" s="113">
        <v>199</v>
      </c>
      <c r="E1128" s="113">
        <v>190.4</v>
      </c>
      <c r="F1128" s="113">
        <v>192.45</v>
      </c>
      <c r="G1128" s="113">
        <v>192.3</v>
      </c>
      <c r="H1128" s="113">
        <v>192.5</v>
      </c>
      <c r="I1128" s="113">
        <v>6468115</v>
      </c>
      <c r="J1128" s="113">
        <v>1241816980.1500001</v>
      </c>
      <c r="K1128" s="115">
        <v>43480</v>
      </c>
      <c r="L1128" s="113">
        <v>36760</v>
      </c>
      <c r="M1128" s="113" t="s">
        <v>3098</v>
      </c>
      <c r="N1128" s="351"/>
    </row>
    <row r="1129" spans="1:14">
      <c r="A1129" s="113" t="s">
        <v>1348</v>
      </c>
      <c r="B1129" s="113" t="s">
        <v>384</v>
      </c>
      <c r="C1129" s="113">
        <v>947</v>
      </c>
      <c r="D1129" s="113">
        <v>968</v>
      </c>
      <c r="E1129" s="113">
        <v>946.05</v>
      </c>
      <c r="F1129" s="113">
        <v>960.7</v>
      </c>
      <c r="G1129" s="113">
        <v>968</v>
      </c>
      <c r="H1129" s="113">
        <v>957.05</v>
      </c>
      <c r="I1129" s="113">
        <v>1677</v>
      </c>
      <c r="J1129" s="113">
        <v>1605861.85</v>
      </c>
      <c r="K1129" s="115">
        <v>43480</v>
      </c>
      <c r="L1129" s="113">
        <v>188</v>
      </c>
      <c r="M1129" s="113" t="s">
        <v>1349</v>
      </c>
      <c r="N1129" s="351"/>
    </row>
    <row r="1130" spans="1:14">
      <c r="A1130" s="113" t="s">
        <v>1350</v>
      </c>
      <c r="B1130" s="113" t="s">
        <v>384</v>
      </c>
      <c r="C1130" s="113">
        <v>353.6</v>
      </c>
      <c r="D1130" s="113">
        <v>355.95</v>
      </c>
      <c r="E1130" s="113">
        <v>333.6</v>
      </c>
      <c r="F1130" s="113">
        <v>339.05</v>
      </c>
      <c r="G1130" s="113">
        <v>337</v>
      </c>
      <c r="H1130" s="113">
        <v>353.6</v>
      </c>
      <c r="I1130" s="113">
        <v>23019</v>
      </c>
      <c r="J1130" s="113">
        <v>7841548.0499999998</v>
      </c>
      <c r="K1130" s="115">
        <v>43480</v>
      </c>
      <c r="L1130" s="113">
        <v>558</v>
      </c>
      <c r="M1130" s="113" t="s">
        <v>1351</v>
      </c>
      <c r="N1130" s="351"/>
    </row>
    <row r="1131" spans="1:14">
      <c r="A1131" s="113" t="s">
        <v>1352</v>
      </c>
      <c r="B1131" s="113" t="s">
        <v>384</v>
      </c>
      <c r="C1131" s="113">
        <v>94.45</v>
      </c>
      <c r="D1131" s="113">
        <v>94.45</v>
      </c>
      <c r="E1131" s="113">
        <v>92.35</v>
      </c>
      <c r="F1131" s="113">
        <v>93.55</v>
      </c>
      <c r="G1131" s="113">
        <v>93</v>
      </c>
      <c r="H1131" s="113">
        <v>93</v>
      </c>
      <c r="I1131" s="113">
        <v>65466</v>
      </c>
      <c r="J1131" s="113">
        <v>6138212.25</v>
      </c>
      <c r="K1131" s="115">
        <v>43480</v>
      </c>
      <c r="L1131" s="113">
        <v>711</v>
      </c>
      <c r="M1131" s="113" t="s">
        <v>1353</v>
      </c>
      <c r="N1131" s="351"/>
    </row>
    <row r="1132" spans="1:14">
      <c r="A1132" s="113" t="s">
        <v>3345</v>
      </c>
      <c r="B1132" s="113" t="s">
        <v>3238</v>
      </c>
      <c r="C1132" s="113">
        <v>1.2</v>
      </c>
      <c r="D1132" s="113">
        <v>1.25</v>
      </c>
      <c r="E1132" s="113">
        <v>1.2</v>
      </c>
      <c r="F1132" s="113">
        <v>1.25</v>
      </c>
      <c r="G1132" s="113">
        <v>1.25</v>
      </c>
      <c r="H1132" s="113">
        <v>1.2</v>
      </c>
      <c r="I1132" s="113">
        <v>73</v>
      </c>
      <c r="J1132" s="113">
        <v>87.65</v>
      </c>
      <c r="K1132" s="115">
        <v>43480</v>
      </c>
      <c r="L1132" s="113">
        <v>2</v>
      </c>
      <c r="M1132" s="113" t="s">
        <v>3346</v>
      </c>
      <c r="N1132" s="351"/>
    </row>
    <row r="1133" spans="1:14">
      <c r="A1133" s="113" t="s">
        <v>2022</v>
      </c>
      <c r="B1133" s="113" t="s">
        <v>384</v>
      </c>
      <c r="C1133" s="113">
        <v>8.5</v>
      </c>
      <c r="D1133" s="113">
        <v>8.75</v>
      </c>
      <c r="E1133" s="113">
        <v>8.35</v>
      </c>
      <c r="F1133" s="113">
        <v>8.4</v>
      </c>
      <c r="G1133" s="113">
        <v>8.6</v>
      </c>
      <c r="H1133" s="113">
        <v>8.5500000000000007</v>
      </c>
      <c r="I1133" s="113">
        <v>12625</v>
      </c>
      <c r="J1133" s="113">
        <v>106253.85</v>
      </c>
      <c r="K1133" s="115">
        <v>43480</v>
      </c>
      <c r="L1133" s="113">
        <v>39</v>
      </c>
      <c r="M1133" s="113" t="s">
        <v>2023</v>
      </c>
      <c r="N1133" s="351"/>
    </row>
    <row r="1134" spans="1:14">
      <c r="A1134" s="113" t="s">
        <v>1354</v>
      </c>
      <c r="B1134" s="113" t="s">
        <v>384</v>
      </c>
      <c r="C1134" s="113">
        <v>154.25</v>
      </c>
      <c r="D1134" s="113">
        <v>160.5</v>
      </c>
      <c r="E1134" s="113">
        <v>151</v>
      </c>
      <c r="F1134" s="113">
        <v>154.25</v>
      </c>
      <c r="G1134" s="113">
        <v>154.4</v>
      </c>
      <c r="H1134" s="113">
        <v>153.1</v>
      </c>
      <c r="I1134" s="113">
        <v>17941242</v>
      </c>
      <c r="J1134" s="113">
        <v>2801200687.8000002</v>
      </c>
      <c r="K1134" s="115">
        <v>43480</v>
      </c>
      <c r="L1134" s="113">
        <v>124207</v>
      </c>
      <c r="M1134" s="113" t="s">
        <v>1355</v>
      </c>
      <c r="N1134" s="351"/>
    </row>
    <row r="1135" spans="1:14">
      <c r="A1135" s="113" t="s">
        <v>2144</v>
      </c>
      <c r="B1135" s="113" t="s">
        <v>384</v>
      </c>
      <c r="C1135" s="113">
        <v>99</v>
      </c>
      <c r="D1135" s="113">
        <v>99</v>
      </c>
      <c r="E1135" s="113">
        <v>95.55</v>
      </c>
      <c r="F1135" s="113">
        <v>96.95</v>
      </c>
      <c r="G1135" s="113">
        <v>96.95</v>
      </c>
      <c r="H1135" s="113">
        <v>96.15</v>
      </c>
      <c r="I1135" s="113">
        <v>1087597</v>
      </c>
      <c r="J1135" s="113">
        <v>105341717.3</v>
      </c>
      <c r="K1135" s="115">
        <v>43480</v>
      </c>
      <c r="L1135" s="113">
        <v>6330</v>
      </c>
      <c r="M1135" s="113" t="s">
        <v>2145</v>
      </c>
      <c r="N1135" s="351"/>
    </row>
    <row r="1136" spans="1:14">
      <c r="A1136" s="113" t="s">
        <v>1356</v>
      </c>
      <c r="B1136" s="113" t="s">
        <v>384</v>
      </c>
      <c r="C1136" s="113">
        <v>4.25</v>
      </c>
      <c r="D1136" s="113">
        <v>4.25</v>
      </c>
      <c r="E1136" s="113">
        <v>4.2</v>
      </c>
      <c r="F1136" s="113">
        <v>4.2</v>
      </c>
      <c r="G1136" s="113">
        <v>4.25</v>
      </c>
      <c r="H1136" s="113">
        <v>4.1500000000000004</v>
      </c>
      <c r="I1136" s="113">
        <v>65662</v>
      </c>
      <c r="J1136" s="113">
        <v>277796.3</v>
      </c>
      <c r="K1136" s="115">
        <v>43480</v>
      </c>
      <c r="L1136" s="113">
        <v>63</v>
      </c>
      <c r="M1136" s="113" t="s">
        <v>1357</v>
      </c>
      <c r="N1136" s="351"/>
    </row>
    <row r="1137" spans="1:14">
      <c r="A1137" s="113" t="s">
        <v>3347</v>
      </c>
      <c r="B1137" s="113" t="s">
        <v>384</v>
      </c>
      <c r="C1137" s="113">
        <v>0.3</v>
      </c>
      <c r="D1137" s="113">
        <v>0.35</v>
      </c>
      <c r="E1137" s="113">
        <v>0.3</v>
      </c>
      <c r="F1137" s="113">
        <v>0.35</v>
      </c>
      <c r="G1137" s="113">
        <v>0.35</v>
      </c>
      <c r="H1137" s="113">
        <v>0.35</v>
      </c>
      <c r="I1137" s="113">
        <v>7735</v>
      </c>
      <c r="J1137" s="113">
        <v>2631</v>
      </c>
      <c r="K1137" s="115">
        <v>43480</v>
      </c>
      <c r="L1137" s="113">
        <v>12</v>
      </c>
      <c r="M1137" s="113" t="s">
        <v>3348</v>
      </c>
      <c r="N1137" s="351"/>
    </row>
    <row r="1138" spans="1:14">
      <c r="A1138" s="113" t="s">
        <v>2705</v>
      </c>
      <c r="B1138" s="113" t="s">
        <v>384</v>
      </c>
      <c r="C1138" s="113">
        <v>169.2</v>
      </c>
      <c r="D1138" s="113">
        <v>170.15</v>
      </c>
      <c r="E1138" s="113">
        <v>168.05</v>
      </c>
      <c r="F1138" s="113">
        <v>169.95</v>
      </c>
      <c r="G1138" s="113">
        <v>169.95</v>
      </c>
      <c r="H1138" s="113">
        <v>169.25</v>
      </c>
      <c r="I1138" s="113">
        <v>46665</v>
      </c>
      <c r="J1138" s="113">
        <v>7931423.9500000002</v>
      </c>
      <c r="K1138" s="115">
        <v>43480</v>
      </c>
      <c r="L1138" s="113">
        <v>191</v>
      </c>
      <c r="M1138" s="113" t="s">
        <v>2706</v>
      </c>
      <c r="N1138" s="351"/>
    </row>
    <row r="1139" spans="1:14">
      <c r="A1139" s="113" t="s">
        <v>1358</v>
      </c>
      <c r="B1139" s="113" t="s">
        <v>384</v>
      </c>
      <c r="C1139" s="113">
        <v>68.3</v>
      </c>
      <c r="D1139" s="113">
        <v>69.5</v>
      </c>
      <c r="E1139" s="113">
        <v>67.3</v>
      </c>
      <c r="F1139" s="113">
        <v>68.75</v>
      </c>
      <c r="G1139" s="113">
        <v>69.3</v>
      </c>
      <c r="H1139" s="113">
        <v>69</v>
      </c>
      <c r="I1139" s="113">
        <v>7992</v>
      </c>
      <c r="J1139" s="113">
        <v>548493.55000000005</v>
      </c>
      <c r="K1139" s="115">
        <v>43480</v>
      </c>
      <c r="L1139" s="113">
        <v>162</v>
      </c>
      <c r="M1139" s="113" t="s">
        <v>1359</v>
      </c>
      <c r="N1139" s="351"/>
    </row>
    <row r="1140" spans="1:14">
      <c r="A1140" s="113" t="s">
        <v>3349</v>
      </c>
      <c r="B1140" s="113" t="s">
        <v>384</v>
      </c>
      <c r="C1140" s="113">
        <v>63.75</v>
      </c>
      <c r="D1140" s="113">
        <v>65.95</v>
      </c>
      <c r="E1140" s="113">
        <v>63.75</v>
      </c>
      <c r="F1140" s="113">
        <v>65.05</v>
      </c>
      <c r="G1140" s="113">
        <v>65</v>
      </c>
      <c r="H1140" s="113">
        <v>65.5</v>
      </c>
      <c r="I1140" s="113">
        <v>1748</v>
      </c>
      <c r="J1140" s="113">
        <v>113688.6</v>
      </c>
      <c r="K1140" s="115">
        <v>43480</v>
      </c>
      <c r="L1140" s="113">
        <v>12</v>
      </c>
      <c r="M1140" s="113" t="s">
        <v>3350</v>
      </c>
      <c r="N1140" s="351"/>
    </row>
    <row r="1141" spans="1:14">
      <c r="A1141" s="113" t="s">
        <v>1360</v>
      </c>
      <c r="B1141" s="113" t="s">
        <v>384</v>
      </c>
      <c r="C1141" s="113">
        <v>228</v>
      </c>
      <c r="D1141" s="113">
        <v>232.05</v>
      </c>
      <c r="E1141" s="113">
        <v>228</v>
      </c>
      <c r="F1141" s="113">
        <v>230.35</v>
      </c>
      <c r="G1141" s="113">
        <v>231</v>
      </c>
      <c r="H1141" s="113">
        <v>229.5</v>
      </c>
      <c r="I1141" s="113">
        <v>3804</v>
      </c>
      <c r="J1141" s="113">
        <v>875731.95</v>
      </c>
      <c r="K1141" s="115">
        <v>43480</v>
      </c>
      <c r="L1141" s="113">
        <v>136</v>
      </c>
      <c r="M1141" s="113" t="s">
        <v>1361</v>
      </c>
      <c r="N1141" s="351"/>
    </row>
    <row r="1142" spans="1:14">
      <c r="A1142" s="113" t="s">
        <v>1837</v>
      </c>
      <c r="B1142" s="113" t="s">
        <v>384</v>
      </c>
      <c r="C1142" s="113">
        <v>238.55</v>
      </c>
      <c r="D1142" s="113">
        <v>240.95</v>
      </c>
      <c r="E1142" s="113">
        <v>236.5</v>
      </c>
      <c r="F1142" s="113">
        <v>239.5</v>
      </c>
      <c r="G1142" s="113">
        <v>238.5</v>
      </c>
      <c r="H1142" s="113">
        <v>237.85</v>
      </c>
      <c r="I1142" s="113">
        <v>2489</v>
      </c>
      <c r="J1142" s="113">
        <v>595200.19999999995</v>
      </c>
      <c r="K1142" s="115">
        <v>43480</v>
      </c>
      <c r="L1142" s="113">
        <v>106</v>
      </c>
      <c r="M1142" s="113" t="s">
        <v>1838</v>
      </c>
      <c r="N1142" s="351"/>
    </row>
    <row r="1143" spans="1:14">
      <c r="A1143" s="113" t="s">
        <v>1362</v>
      </c>
      <c r="B1143" s="113" t="s">
        <v>384</v>
      </c>
      <c r="C1143" s="113">
        <v>7.3</v>
      </c>
      <c r="D1143" s="113">
        <v>7.5</v>
      </c>
      <c r="E1143" s="113">
        <v>7.25</v>
      </c>
      <c r="F1143" s="113">
        <v>7.45</v>
      </c>
      <c r="G1143" s="113">
        <v>7.5</v>
      </c>
      <c r="H1143" s="113">
        <v>7.3</v>
      </c>
      <c r="I1143" s="113">
        <v>4177</v>
      </c>
      <c r="J1143" s="113">
        <v>30867.3</v>
      </c>
      <c r="K1143" s="115">
        <v>43480</v>
      </c>
      <c r="L1143" s="113">
        <v>29</v>
      </c>
      <c r="M1143" s="113" t="s">
        <v>1363</v>
      </c>
      <c r="N1143" s="351"/>
    </row>
    <row r="1144" spans="1:14">
      <c r="A1144" s="113" t="s">
        <v>2731</v>
      </c>
      <c r="B1144" s="113" t="s">
        <v>384</v>
      </c>
      <c r="C1144" s="113">
        <v>29.25</v>
      </c>
      <c r="D1144" s="113">
        <v>29.25</v>
      </c>
      <c r="E1144" s="113">
        <v>28.25</v>
      </c>
      <c r="F1144" s="113">
        <v>28.5</v>
      </c>
      <c r="G1144" s="113">
        <v>29</v>
      </c>
      <c r="H1144" s="113">
        <v>28.25</v>
      </c>
      <c r="I1144" s="113">
        <v>3009</v>
      </c>
      <c r="J1144" s="113">
        <v>85202.8</v>
      </c>
      <c r="K1144" s="115">
        <v>43480</v>
      </c>
      <c r="L1144" s="113">
        <v>46</v>
      </c>
      <c r="M1144" s="113" t="s">
        <v>2732</v>
      </c>
      <c r="N1144" s="351"/>
    </row>
    <row r="1145" spans="1:14">
      <c r="A1145" s="113" t="s">
        <v>1364</v>
      </c>
      <c r="B1145" s="113" t="s">
        <v>384</v>
      </c>
      <c r="C1145" s="113">
        <v>32</v>
      </c>
      <c r="D1145" s="113">
        <v>33.049999999999997</v>
      </c>
      <c r="E1145" s="113">
        <v>31.75</v>
      </c>
      <c r="F1145" s="113">
        <v>32.85</v>
      </c>
      <c r="G1145" s="113">
        <v>32.9</v>
      </c>
      <c r="H1145" s="113">
        <v>32.25</v>
      </c>
      <c r="I1145" s="113">
        <v>25117</v>
      </c>
      <c r="J1145" s="113">
        <v>823468.6</v>
      </c>
      <c r="K1145" s="115">
        <v>43480</v>
      </c>
      <c r="L1145" s="113">
        <v>85</v>
      </c>
      <c r="M1145" s="113" t="s">
        <v>1365</v>
      </c>
      <c r="N1145" s="351"/>
    </row>
    <row r="1146" spans="1:14">
      <c r="A1146" s="113" t="s">
        <v>1366</v>
      </c>
      <c r="B1146" s="113" t="s">
        <v>384</v>
      </c>
      <c r="C1146" s="113">
        <v>209</v>
      </c>
      <c r="D1146" s="113">
        <v>224.5</v>
      </c>
      <c r="E1146" s="113">
        <v>209</v>
      </c>
      <c r="F1146" s="113">
        <v>215.35</v>
      </c>
      <c r="G1146" s="113">
        <v>213.65</v>
      </c>
      <c r="H1146" s="113">
        <v>209.1</v>
      </c>
      <c r="I1146" s="113">
        <v>482343</v>
      </c>
      <c r="J1146" s="113">
        <v>105784720.55</v>
      </c>
      <c r="K1146" s="115">
        <v>43480</v>
      </c>
      <c r="L1146" s="113">
        <v>9194</v>
      </c>
      <c r="M1146" s="113" t="s">
        <v>1367</v>
      </c>
      <c r="N1146" s="351"/>
    </row>
    <row r="1147" spans="1:14">
      <c r="A1147" s="113" t="s">
        <v>2010</v>
      </c>
      <c r="B1147" s="113" t="s">
        <v>384</v>
      </c>
      <c r="C1147" s="113">
        <v>49.9</v>
      </c>
      <c r="D1147" s="113">
        <v>50.4</v>
      </c>
      <c r="E1147" s="113">
        <v>49.5</v>
      </c>
      <c r="F1147" s="113">
        <v>49.7</v>
      </c>
      <c r="G1147" s="113">
        <v>49.65</v>
      </c>
      <c r="H1147" s="113">
        <v>49.75</v>
      </c>
      <c r="I1147" s="113">
        <v>58975</v>
      </c>
      <c r="J1147" s="113">
        <v>2931458.85</v>
      </c>
      <c r="K1147" s="115">
        <v>43480</v>
      </c>
      <c r="L1147" s="113">
        <v>386</v>
      </c>
      <c r="M1147" s="113" t="s">
        <v>2011</v>
      </c>
      <c r="N1147" s="351"/>
    </row>
    <row r="1148" spans="1:14">
      <c r="A1148" s="113" t="s">
        <v>1974</v>
      </c>
      <c r="B1148" s="113" t="s">
        <v>384</v>
      </c>
      <c r="C1148" s="113">
        <v>44.2</v>
      </c>
      <c r="D1148" s="113">
        <v>46.15</v>
      </c>
      <c r="E1148" s="113">
        <v>43.45</v>
      </c>
      <c r="F1148" s="113">
        <v>45.55</v>
      </c>
      <c r="G1148" s="113">
        <v>45.5</v>
      </c>
      <c r="H1148" s="113">
        <v>44.9</v>
      </c>
      <c r="I1148" s="113">
        <v>51158</v>
      </c>
      <c r="J1148" s="113">
        <v>2297453.0499999998</v>
      </c>
      <c r="K1148" s="115">
        <v>43480</v>
      </c>
      <c r="L1148" s="113">
        <v>394</v>
      </c>
      <c r="M1148" s="113" t="s">
        <v>1975</v>
      </c>
      <c r="N1148" s="351"/>
    </row>
    <row r="1149" spans="1:14">
      <c r="A1149" s="113" t="s">
        <v>2808</v>
      </c>
      <c r="B1149" s="113" t="s">
        <v>3238</v>
      </c>
      <c r="C1149" s="113">
        <v>0.85</v>
      </c>
      <c r="D1149" s="113">
        <v>0.85</v>
      </c>
      <c r="E1149" s="113">
        <v>0.85</v>
      </c>
      <c r="F1149" s="113">
        <v>0.85</v>
      </c>
      <c r="G1149" s="113">
        <v>0.85</v>
      </c>
      <c r="H1149" s="113">
        <v>0.9</v>
      </c>
      <c r="I1149" s="113">
        <v>162288</v>
      </c>
      <c r="J1149" s="113">
        <v>137944.79999999999</v>
      </c>
      <c r="K1149" s="115">
        <v>43480</v>
      </c>
      <c r="L1149" s="113">
        <v>78</v>
      </c>
      <c r="M1149" s="113" t="s">
        <v>2809</v>
      </c>
      <c r="N1149" s="351"/>
    </row>
    <row r="1150" spans="1:14">
      <c r="A1150" s="113" t="s">
        <v>2485</v>
      </c>
      <c r="B1150" s="113" t="s">
        <v>3238</v>
      </c>
      <c r="C1150" s="113">
        <v>2.5499999999999998</v>
      </c>
      <c r="D1150" s="113">
        <v>2.7</v>
      </c>
      <c r="E1150" s="113">
        <v>2.5</v>
      </c>
      <c r="F1150" s="113">
        <v>2.5499999999999998</v>
      </c>
      <c r="G1150" s="113">
        <v>2.6</v>
      </c>
      <c r="H1150" s="113">
        <v>2.6</v>
      </c>
      <c r="I1150" s="113">
        <v>100731</v>
      </c>
      <c r="J1150" s="113">
        <v>252891.4</v>
      </c>
      <c r="K1150" s="115">
        <v>43480</v>
      </c>
      <c r="L1150" s="113">
        <v>135</v>
      </c>
      <c r="M1150" s="113" t="s">
        <v>2486</v>
      </c>
      <c r="N1150" s="351"/>
    </row>
    <row r="1151" spans="1:14">
      <c r="A1151" s="113" t="s">
        <v>1369</v>
      </c>
      <c r="B1151" s="113" t="s">
        <v>384</v>
      </c>
      <c r="C1151" s="113">
        <v>30.7</v>
      </c>
      <c r="D1151" s="113">
        <v>31.6</v>
      </c>
      <c r="E1151" s="113">
        <v>30.7</v>
      </c>
      <c r="F1151" s="113">
        <v>31</v>
      </c>
      <c r="G1151" s="113">
        <v>31</v>
      </c>
      <c r="H1151" s="113">
        <v>30.9</v>
      </c>
      <c r="I1151" s="113">
        <v>52754</v>
      </c>
      <c r="J1151" s="113">
        <v>1644500.05</v>
      </c>
      <c r="K1151" s="115">
        <v>43480</v>
      </c>
      <c r="L1151" s="113">
        <v>275</v>
      </c>
      <c r="M1151" s="113" t="s">
        <v>1370</v>
      </c>
      <c r="N1151" s="351"/>
    </row>
    <row r="1152" spans="1:14">
      <c r="A1152" s="113" t="s">
        <v>2635</v>
      </c>
      <c r="B1152" s="113" t="s">
        <v>384</v>
      </c>
      <c r="C1152" s="113">
        <v>84.3</v>
      </c>
      <c r="D1152" s="113">
        <v>87.4</v>
      </c>
      <c r="E1152" s="113">
        <v>84.3</v>
      </c>
      <c r="F1152" s="113">
        <v>85.55</v>
      </c>
      <c r="G1152" s="113">
        <v>85.5</v>
      </c>
      <c r="H1152" s="113">
        <v>84.85</v>
      </c>
      <c r="I1152" s="113">
        <v>135455</v>
      </c>
      <c r="J1152" s="113">
        <v>11638475.5</v>
      </c>
      <c r="K1152" s="115">
        <v>43480</v>
      </c>
      <c r="L1152" s="113">
        <v>1038</v>
      </c>
      <c r="M1152" s="113" t="s">
        <v>1368</v>
      </c>
      <c r="N1152" s="351"/>
    </row>
    <row r="1153" spans="1:14">
      <c r="A1153" s="113" t="s">
        <v>1371</v>
      </c>
      <c r="B1153" s="113" t="s">
        <v>384</v>
      </c>
      <c r="C1153" s="113">
        <v>31</v>
      </c>
      <c r="D1153" s="113">
        <v>31.65</v>
      </c>
      <c r="E1153" s="113">
        <v>31</v>
      </c>
      <c r="F1153" s="113">
        <v>31.4</v>
      </c>
      <c r="G1153" s="113">
        <v>31.3</v>
      </c>
      <c r="H1153" s="113">
        <v>31.25</v>
      </c>
      <c r="I1153" s="113">
        <v>46826</v>
      </c>
      <c r="J1153" s="113">
        <v>1471578.6</v>
      </c>
      <c r="K1153" s="115">
        <v>43480</v>
      </c>
      <c r="L1153" s="113">
        <v>296</v>
      </c>
      <c r="M1153" s="113" t="s">
        <v>1372</v>
      </c>
      <c r="N1153" s="351"/>
    </row>
    <row r="1154" spans="1:14">
      <c r="A1154" s="113" t="s">
        <v>2625</v>
      </c>
      <c r="B1154" s="113" t="s">
        <v>384</v>
      </c>
      <c r="C1154" s="113">
        <v>1.45</v>
      </c>
      <c r="D1154" s="113">
        <v>1.45</v>
      </c>
      <c r="E1154" s="113">
        <v>1.4</v>
      </c>
      <c r="F1154" s="113">
        <v>1.4</v>
      </c>
      <c r="G1154" s="113">
        <v>1.4</v>
      </c>
      <c r="H1154" s="113">
        <v>1.45</v>
      </c>
      <c r="I1154" s="113">
        <v>86931</v>
      </c>
      <c r="J1154" s="113">
        <v>122070.3</v>
      </c>
      <c r="K1154" s="115">
        <v>43480</v>
      </c>
      <c r="L1154" s="113">
        <v>90</v>
      </c>
      <c r="M1154" s="113" t="s">
        <v>2626</v>
      </c>
      <c r="N1154" s="351"/>
    </row>
    <row r="1155" spans="1:14">
      <c r="A1155" s="113" t="s">
        <v>2848</v>
      </c>
      <c r="B1155" s="113" t="s">
        <v>384</v>
      </c>
      <c r="C1155" s="113">
        <v>411.75</v>
      </c>
      <c r="D1155" s="113">
        <v>424.4</v>
      </c>
      <c r="E1155" s="113">
        <v>409</v>
      </c>
      <c r="F1155" s="113">
        <v>411.85</v>
      </c>
      <c r="G1155" s="113">
        <v>409.25</v>
      </c>
      <c r="H1155" s="113">
        <v>415.25</v>
      </c>
      <c r="I1155" s="113">
        <v>13022</v>
      </c>
      <c r="J1155" s="113">
        <v>5398595.6500000004</v>
      </c>
      <c r="K1155" s="115">
        <v>43480</v>
      </c>
      <c r="L1155" s="113">
        <v>735</v>
      </c>
      <c r="M1155" s="113" t="s">
        <v>2849</v>
      </c>
      <c r="N1155" s="351"/>
    </row>
    <row r="1156" spans="1:14">
      <c r="A1156" s="113" t="s">
        <v>3099</v>
      </c>
      <c r="B1156" s="113" t="s">
        <v>384</v>
      </c>
      <c r="C1156" s="113">
        <v>352.44</v>
      </c>
      <c r="D1156" s="113">
        <v>381</v>
      </c>
      <c r="E1156" s="113">
        <v>347.49</v>
      </c>
      <c r="F1156" s="113">
        <v>348.26</v>
      </c>
      <c r="G1156" s="113">
        <v>347.68</v>
      </c>
      <c r="H1156" s="113">
        <v>347.93</v>
      </c>
      <c r="I1156" s="113">
        <v>14986</v>
      </c>
      <c r="J1156" s="113">
        <v>5376670.8700000001</v>
      </c>
      <c r="K1156" s="115">
        <v>43480</v>
      </c>
      <c r="L1156" s="113">
        <v>233</v>
      </c>
      <c r="M1156" s="113" t="s">
        <v>3100</v>
      </c>
      <c r="N1156" s="351"/>
    </row>
    <row r="1157" spans="1:14">
      <c r="A1157" s="113" t="s">
        <v>130</v>
      </c>
      <c r="B1157" s="113" t="s">
        <v>384</v>
      </c>
      <c r="C1157" s="113">
        <v>89.9</v>
      </c>
      <c r="D1157" s="113">
        <v>91.5</v>
      </c>
      <c r="E1157" s="113">
        <v>88.85</v>
      </c>
      <c r="F1157" s="113">
        <v>90.95</v>
      </c>
      <c r="G1157" s="113">
        <v>91.5</v>
      </c>
      <c r="H1157" s="113">
        <v>89.4</v>
      </c>
      <c r="I1157" s="113">
        <v>906904</v>
      </c>
      <c r="J1157" s="113">
        <v>81629687.700000003</v>
      </c>
      <c r="K1157" s="115">
        <v>43480</v>
      </c>
      <c r="L1157" s="113">
        <v>4503</v>
      </c>
      <c r="M1157" s="113" t="s">
        <v>3101</v>
      </c>
      <c r="N1157" s="351"/>
    </row>
    <row r="1158" spans="1:14">
      <c r="A1158" s="113" t="s">
        <v>3102</v>
      </c>
      <c r="B1158" s="113" t="s">
        <v>384</v>
      </c>
      <c r="C1158" s="113">
        <v>41.35</v>
      </c>
      <c r="D1158" s="113">
        <v>42.5</v>
      </c>
      <c r="E1158" s="113">
        <v>41.35</v>
      </c>
      <c r="F1158" s="113">
        <v>42.05</v>
      </c>
      <c r="G1158" s="113">
        <v>41.7</v>
      </c>
      <c r="H1158" s="113">
        <v>41.65</v>
      </c>
      <c r="I1158" s="113">
        <v>3101</v>
      </c>
      <c r="J1158" s="113">
        <v>130305.05</v>
      </c>
      <c r="K1158" s="115">
        <v>43480</v>
      </c>
      <c r="L1158" s="113">
        <v>73</v>
      </c>
      <c r="M1158" s="113" t="s">
        <v>3103</v>
      </c>
      <c r="N1158" s="351"/>
    </row>
    <row r="1159" spans="1:14">
      <c r="A1159" s="113" t="s">
        <v>3104</v>
      </c>
      <c r="B1159" s="113" t="s">
        <v>384</v>
      </c>
      <c r="C1159" s="113">
        <v>729.9</v>
      </c>
      <c r="D1159" s="113">
        <v>742.85</v>
      </c>
      <c r="E1159" s="113">
        <v>729.9</v>
      </c>
      <c r="F1159" s="113">
        <v>736.05</v>
      </c>
      <c r="G1159" s="113">
        <v>740</v>
      </c>
      <c r="H1159" s="113">
        <v>728.25</v>
      </c>
      <c r="I1159" s="113">
        <v>5846</v>
      </c>
      <c r="J1159" s="113">
        <v>4308993.55</v>
      </c>
      <c r="K1159" s="115">
        <v>43480</v>
      </c>
      <c r="L1159" s="113">
        <v>303</v>
      </c>
      <c r="M1159" s="113" t="s">
        <v>3105</v>
      </c>
      <c r="N1159" s="351"/>
    </row>
    <row r="1160" spans="1:14">
      <c r="A1160" s="113" t="s">
        <v>3106</v>
      </c>
      <c r="B1160" s="113" t="s">
        <v>384</v>
      </c>
      <c r="C1160" s="113">
        <v>4.05</v>
      </c>
      <c r="D1160" s="113">
        <v>4.2</v>
      </c>
      <c r="E1160" s="113">
        <v>4</v>
      </c>
      <c r="F1160" s="113">
        <v>4.2</v>
      </c>
      <c r="G1160" s="113">
        <v>4.2</v>
      </c>
      <c r="H1160" s="113">
        <v>4</v>
      </c>
      <c r="I1160" s="113">
        <v>1283131</v>
      </c>
      <c r="J1160" s="113">
        <v>5323476.95</v>
      </c>
      <c r="K1160" s="115">
        <v>43480</v>
      </c>
      <c r="L1160" s="113">
        <v>679</v>
      </c>
      <c r="M1160" s="113" t="s">
        <v>3107</v>
      </c>
      <c r="N1160" s="351"/>
    </row>
    <row r="1161" spans="1:14">
      <c r="A1161" s="113" t="s">
        <v>3108</v>
      </c>
      <c r="B1161" s="113" t="s">
        <v>384</v>
      </c>
      <c r="C1161" s="113">
        <v>78.3</v>
      </c>
      <c r="D1161" s="113">
        <v>82.75</v>
      </c>
      <c r="E1161" s="113">
        <v>78.3</v>
      </c>
      <c r="F1161" s="113">
        <v>79.45</v>
      </c>
      <c r="G1161" s="113">
        <v>79.25</v>
      </c>
      <c r="H1161" s="113">
        <v>77.8</v>
      </c>
      <c r="I1161" s="113">
        <v>194386</v>
      </c>
      <c r="J1161" s="113">
        <v>15684513</v>
      </c>
      <c r="K1161" s="115">
        <v>43480</v>
      </c>
      <c r="L1161" s="113">
        <v>2309</v>
      </c>
      <c r="M1161" s="113" t="s">
        <v>3109</v>
      </c>
      <c r="N1161" s="351"/>
    </row>
    <row r="1162" spans="1:14">
      <c r="A1162" s="113" t="s">
        <v>3351</v>
      </c>
      <c r="B1162" s="113" t="s">
        <v>384</v>
      </c>
      <c r="C1162" s="113">
        <v>3.8</v>
      </c>
      <c r="D1162" s="113">
        <v>4.05</v>
      </c>
      <c r="E1162" s="113">
        <v>3.8</v>
      </c>
      <c r="F1162" s="113">
        <v>4.05</v>
      </c>
      <c r="G1162" s="113">
        <v>4.05</v>
      </c>
      <c r="H1162" s="113">
        <v>3.9</v>
      </c>
      <c r="I1162" s="113">
        <v>27652</v>
      </c>
      <c r="J1162" s="113">
        <v>111792.1</v>
      </c>
      <c r="K1162" s="115">
        <v>43480</v>
      </c>
      <c r="L1162" s="113">
        <v>44</v>
      </c>
      <c r="M1162" s="113" t="s">
        <v>3352</v>
      </c>
      <c r="N1162" s="351"/>
    </row>
    <row r="1163" spans="1:14">
      <c r="A1163" s="113" t="s">
        <v>1373</v>
      </c>
      <c r="B1163" s="113" t="s">
        <v>384</v>
      </c>
      <c r="C1163" s="113">
        <v>1641.9</v>
      </c>
      <c r="D1163" s="113">
        <v>1665</v>
      </c>
      <c r="E1163" s="113">
        <v>1641.25</v>
      </c>
      <c r="F1163" s="113">
        <v>1660.55</v>
      </c>
      <c r="G1163" s="113">
        <v>1659.6</v>
      </c>
      <c r="H1163" s="113">
        <v>1637.05</v>
      </c>
      <c r="I1163" s="113">
        <v>314783</v>
      </c>
      <c r="J1163" s="113">
        <v>521406703.5</v>
      </c>
      <c r="K1163" s="115">
        <v>43480</v>
      </c>
      <c r="L1163" s="113">
        <v>12782</v>
      </c>
      <c r="M1163" s="113" t="s">
        <v>3110</v>
      </c>
      <c r="N1163" s="351"/>
    </row>
    <row r="1164" spans="1:14">
      <c r="A1164" s="113" t="s">
        <v>2881</v>
      </c>
      <c r="B1164" s="113" t="s">
        <v>384</v>
      </c>
      <c r="C1164" s="113">
        <v>1429.95</v>
      </c>
      <c r="D1164" s="113">
        <v>1429.95</v>
      </c>
      <c r="E1164" s="113">
        <v>1419.2</v>
      </c>
      <c r="F1164" s="113">
        <v>1425</v>
      </c>
      <c r="G1164" s="113">
        <v>1425</v>
      </c>
      <c r="H1164" s="113">
        <v>1419.2</v>
      </c>
      <c r="I1164" s="113">
        <v>2129</v>
      </c>
      <c r="J1164" s="113">
        <v>3033727.15</v>
      </c>
      <c r="K1164" s="115">
        <v>43480</v>
      </c>
      <c r="L1164" s="113">
        <v>66</v>
      </c>
      <c r="M1164" s="113" t="s">
        <v>2882</v>
      </c>
      <c r="N1164" s="351"/>
    </row>
    <row r="1165" spans="1:14">
      <c r="A1165" s="113" t="s">
        <v>3695</v>
      </c>
      <c r="B1165" s="113" t="s">
        <v>384</v>
      </c>
      <c r="C1165" s="113">
        <v>1096.2</v>
      </c>
      <c r="D1165" s="113">
        <v>1100.5999999999999</v>
      </c>
      <c r="E1165" s="113">
        <v>1095.5999999999999</v>
      </c>
      <c r="F1165" s="113">
        <v>1100.5999999999999</v>
      </c>
      <c r="G1165" s="113">
        <v>1100.5999999999999</v>
      </c>
      <c r="H1165" s="113">
        <v>1100</v>
      </c>
      <c r="I1165" s="113">
        <v>23</v>
      </c>
      <c r="J1165" s="113">
        <v>25235</v>
      </c>
      <c r="K1165" s="115">
        <v>43480</v>
      </c>
      <c r="L1165" s="113">
        <v>5</v>
      </c>
      <c r="M1165" s="113" t="s">
        <v>3696</v>
      </c>
      <c r="N1165" s="351"/>
    </row>
    <row r="1166" spans="1:14">
      <c r="A1166" s="113" t="s">
        <v>1860</v>
      </c>
      <c r="B1166" s="113" t="s">
        <v>384</v>
      </c>
      <c r="C1166" s="113">
        <v>720.3</v>
      </c>
      <c r="D1166" s="113">
        <v>725.95</v>
      </c>
      <c r="E1166" s="113">
        <v>690.05</v>
      </c>
      <c r="F1166" s="113">
        <v>696</v>
      </c>
      <c r="G1166" s="113">
        <v>697.25</v>
      </c>
      <c r="H1166" s="113">
        <v>720.3</v>
      </c>
      <c r="I1166" s="113">
        <v>112734</v>
      </c>
      <c r="J1166" s="113">
        <v>79434004.849999994</v>
      </c>
      <c r="K1166" s="115">
        <v>43480</v>
      </c>
      <c r="L1166" s="113">
        <v>7854</v>
      </c>
      <c r="M1166" s="113" t="s">
        <v>3111</v>
      </c>
      <c r="N1166" s="351"/>
    </row>
    <row r="1167" spans="1:14">
      <c r="A1167" s="113" t="s">
        <v>3112</v>
      </c>
      <c r="B1167" s="113" t="s">
        <v>384</v>
      </c>
      <c r="C1167" s="113">
        <v>208.95</v>
      </c>
      <c r="D1167" s="113">
        <v>211.75</v>
      </c>
      <c r="E1167" s="113">
        <v>208.3</v>
      </c>
      <c r="F1167" s="113">
        <v>210.6</v>
      </c>
      <c r="G1167" s="113">
        <v>209.55</v>
      </c>
      <c r="H1167" s="113">
        <v>208.4</v>
      </c>
      <c r="I1167" s="113">
        <v>52996</v>
      </c>
      <c r="J1167" s="113">
        <v>11147949.6</v>
      </c>
      <c r="K1167" s="115">
        <v>43480</v>
      </c>
      <c r="L1167" s="113">
        <v>1325</v>
      </c>
      <c r="M1167" s="113" t="s">
        <v>3113</v>
      </c>
      <c r="N1167" s="351"/>
    </row>
    <row r="1168" spans="1:14">
      <c r="A1168" s="113" t="s">
        <v>3426</v>
      </c>
      <c r="B1168" s="113" t="s">
        <v>3238</v>
      </c>
      <c r="C1168" s="113">
        <v>4.45</v>
      </c>
      <c r="D1168" s="113">
        <v>4.45</v>
      </c>
      <c r="E1168" s="113">
        <v>4.05</v>
      </c>
      <c r="F1168" s="113">
        <v>4.4000000000000004</v>
      </c>
      <c r="G1168" s="113">
        <v>4.4000000000000004</v>
      </c>
      <c r="H1168" s="113">
        <v>4.25</v>
      </c>
      <c r="I1168" s="113">
        <v>76863</v>
      </c>
      <c r="J1168" s="113">
        <v>332723.59999999998</v>
      </c>
      <c r="K1168" s="115">
        <v>43480</v>
      </c>
      <c r="L1168" s="113">
        <v>92</v>
      </c>
      <c r="M1168" s="113" t="s">
        <v>3427</v>
      </c>
      <c r="N1168" s="351"/>
    </row>
    <row r="1169" spans="1:14">
      <c r="A1169" s="113" t="s">
        <v>1374</v>
      </c>
      <c r="B1169" s="113" t="s">
        <v>384</v>
      </c>
      <c r="C1169" s="113">
        <v>425</v>
      </c>
      <c r="D1169" s="113">
        <v>428</v>
      </c>
      <c r="E1169" s="113">
        <v>415.5</v>
      </c>
      <c r="F1169" s="113">
        <v>418.6</v>
      </c>
      <c r="G1169" s="113">
        <v>417.3</v>
      </c>
      <c r="H1169" s="113">
        <v>418.9</v>
      </c>
      <c r="I1169" s="113">
        <v>577202</v>
      </c>
      <c r="J1169" s="113">
        <v>243896968.25</v>
      </c>
      <c r="K1169" s="115">
        <v>43480</v>
      </c>
      <c r="L1169" s="113">
        <v>15453</v>
      </c>
      <c r="M1169" s="113" t="s">
        <v>1375</v>
      </c>
      <c r="N1169" s="351"/>
    </row>
    <row r="1170" spans="1:14">
      <c r="A1170" s="113" t="s">
        <v>2026</v>
      </c>
      <c r="B1170" s="113" t="s">
        <v>384</v>
      </c>
      <c r="C1170" s="113">
        <v>296</v>
      </c>
      <c r="D1170" s="113">
        <v>299.85000000000002</v>
      </c>
      <c r="E1170" s="113">
        <v>293.10000000000002</v>
      </c>
      <c r="F1170" s="113">
        <v>296.35000000000002</v>
      </c>
      <c r="G1170" s="113">
        <v>295.14999999999998</v>
      </c>
      <c r="H1170" s="113">
        <v>293.8</v>
      </c>
      <c r="I1170" s="113">
        <v>7945</v>
      </c>
      <c r="J1170" s="113">
        <v>2357711.6</v>
      </c>
      <c r="K1170" s="115">
        <v>43480</v>
      </c>
      <c r="L1170" s="113">
        <v>418</v>
      </c>
      <c r="M1170" s="113" t="s">
        <v>2028</v>
      </c>
      <c r="N1170" s="351"/>
    </row>
    <row r="1171" spans="1:14">
      <c r="A1171" s="113" t="s">
        <v>1376</v>
      </c>
      <c r="B1171" s="113" t="s">
        <v>384</v>
      </c>
      <c r="C1171" s="113">
        <v>117</v>
      </c>
      <c r="D1171" s="113">
        <v>118.6</v>
      </c>
      <c r="E1171" s="113">
        <v>115.65</v>
      </c>
      <c r="F1171" s="113">
        <v>117.8</v>
      </c>
      <c r="G1171" s="113">
        <v>118.4</v>
      </c>
      <c r="H1171" s="113">
        <v>117.5</v>
      </c>
      <c r="I1171" s="113">
        <v>514221</v>
      </c>
      <c r="J1171" s="113">
        <v>60568854.25</v>
      </c>
      <c r="K1171" s="115">
        <v>43480</v>
      </c>
      <c r="L1171" s="113">
        <v>10296</v>
      </c>
      <c r="M1171" s="113" t="s">
        <v>1377</v>
      </c>
      <c r="N1171" s="351"/>
    </row>
    <row r="1172" spans="1:14">
      <c r="A1172" s="113" t="s">
        <v>3353</v>
      </c>
      <c r="B1172" s="113" t="s">
        <v>3238</v>
      </c>
      <c r="C1172" s="113">
        <v>1.1000000000000001</v>
      </c>
      <c r="D1172" s="113">
        <v>1.1000000000000001</v>
      </c>
      <c r="E1172" s="113">
        <v>1.05</v>
      </c>
      <c r="F1172" s="113">
        <v>1.1000000000000001</v>
      </c>
      <c r="G1172" s="113">
        <v>1.1000000000000001</v>
      </c>
      <c r="H1172" s="113">
        <v>1.1000000000000001</v>
      </c>
      <c r="I1172" s="113">
        <v>23641</v>
      </c>
      <c r="J1172" s="113">
        <v>25460.85</v>
      </c>
      <c r="K1172" s="115">
        <v>43480</v>
      </c>
      <c r="L1172" s="113">
        <v>31</v>
      </c>
      <c r="M1172" s="113" t="s">
        <v>3354</v>
      </c>
      <c r="N1172" s="351"/>
    </row>
    <row r="1173" spans="1:14">
      <c r="A1173" s="113" t="s">
        <v>1378</v>
      </c>
      <c r="B1173" s="113" t="s">
        <v>384</v>
      </c>
      <c r="C1173" s="113">
        <v>574.5</v>
      </c>
      <c r="D1173" s="113">
        <v>590</v>
      </c>
      <c r="E1173" s="113">
        <v>567.5</v>
      </c>
      <c r="F1173" s="113">
        <v>578</v>
      </c>
      <c r="G1173" s="113">
        <v>577.04999999999995</v>
      </c>
      <c r="H1173" s="113">
        <v>573.29999999999995</v>
      </c>
      <c r="I1173" s="113">
        <v>512372</v>
      </c>
      <c r="J1173" s="113">
        <v>295594282</v>
      </c>
      <c r="K1173" s="115">
        <v>43480</v>
      </c>
      <c r="L1173" s="113">
        <v>8535</v>
      </c>
      <c r="M1173" s="113" t="s">
        <v>1379</v>
      </c>
      <c r="N1173" s="351"/>
    </row>
    <row r="1174" spans="1:14">
      <c r="A1174" s="113" t="s">
        <v>3355</v>
      </c>
      <c r="B1174" s="113" t="s">
        <v>384</v>
      </c>
      <c r="C1174" s="113">
        <v>23.05</v>
      </c>
      <c r="D1174" s="113">
        <v>24</v>
      </c>
      <c r="E1174" s="113">
        <v>23</v>
      </c>
      <c r="F1174" s="113">
        <v>23.55</v>
      </c>
      <c r="G1174" s="113">
        <v>23.55</v>
      </c>
      <c r="H1174" s="113">
        <v>23.45</v>
      </c>
      <c r="I1174" s="113">
        <v>6234</v>
      </c>
      <c r="J1174" s="113">
        <v>146331</v>
      </c>
      <c r="K1174" s="115">
        <v>43480</v>
      </c>
      <c r="L1174" s="113">
        <v>57</v>
      </c>
      <c r="M1174" s="113" t="s">
        <v>3356</v>
      </c>
      <c r="N1174" s="351"/>
    </row>
    <row r="1175" spans="1:14">
      <c r="A1175" s="113" t="s">
        <v>3357</v>
      </c>
      <c r="B1175" s="113" t="s">
        <v>384</v>
      </c>
      <c r="C1175" s="113">
        <v>49</v>
      </c>
      <c r="D1175" s="113">
        <v>50.4</v>
      </c>
      <c r="E1175" s="113">
        <v>48</v>
      </c>
      <c r="F1175" s="113">
        <v>48.05</v>
      </c>
      <c r="G1175" s="113">
        <v>48</v>
      </c>
      <c r="H1175" s="113">
        <v>48.35</v>
      </c>
      <c r="I1175" s="113">
        <v>3141</v>
      </c>
      <c r="J1175" s="113">
        <v>154752.4</v>
      </c>
      <c r="K1175" s="115">
        <v>43480</v>
      </c>
      <c r="L1175" s="113">
        <v>43</v>
      </c>
      <c r="M1175" s="113" t="s">
        <v>3358</v>
      </c>
      <c r="N1175" s="351"/>
    </row>
    <row r="1176" spans="1:14">
      <c r="A1176" s="113" t="s">
        <v>1380</v>
      </c>
      <c r="B1176" s="113" t="s">
        <v>384</v>
      </c>
      <c r="C1176" s="113">
        <v>167.4</v>
      </c>
      <c r="D1176" s="113">
        <v>171.1</v>
      </c>
      <c r="E1176" s="113">
        <v>167.05</v>
      </c>
      <c r="F1176" s="113">
        <v>168.75</v>
      </c>
      <c r="G1176" s="113">
        <v>168.95</v>
      </c>
      <c r="H1176" s="113">
        <v>166.85</v>
      </c>
      <c r="I1176" s="113">
        <v>395523</v>
      </c>
      <c r="J1176" s="113">
        <v>66739523.450000003</v>
      </c>
      <c r="K1176" s="115">
        <v>43480</v>
      </c>
      <c r="L1176" s="113">
        <v>3322</v>
      </c>
      <c r="M1176" s="113" t="s">
        <v>1381</v>
      </c>
      <c r="N1176" s="351"/>
    </row>
    <row r="1177" spans="1:14">
      <c r="A1177" s="113" t="s">
        <v>3359</v>
      </c>
      <c r="B1177" s="113" t="s">
        <v>384</v>
      </c>
      <c r="C1177" s="113">
        <v>28.2</v>
      </c>
      <c r="D1177" s="113">
        <v>28.9</v>
      </c>
      <c r="E1177" s="113">
        <v>27.6</v>
      </c>
      <c r="F1177" s="113">
        <v>27.65</v>
      </c>
      <c r="G1177" s="113">
        <v>27.6</v>
      </c>
      <c r="H1177" s="113">
        <v>28.75</v>
      </c>
      <c r="I1177" s="113">
        <v>52565</v>
      </c>
      <c r="J1177" s="113">
        <v>1478697.15</v>
      </c>
      <c r="K1177" s="115">
        <v>43480</v>
      </c>
      <c r="L1177" s="113">
        <v>283</v>
      </c>
      <c r="M1177" s="113" t="s">
        <v>3360</v>
      </c>
      <c r="N1177" s="351"/>
    </row>
    <row r="1178" spans="1:14">
      <c r="A1178" s="113" t="s">
        <v>3114</v>
      </c>
      <c r="B1178" s="113" t="s">
        <v>384</v>
      </c>
      <c r="C1178" s="113">
        <v>99.75</v>
      </c>
      <c r="D1178" s="113">
        <v>101</v>
      </c>
      <c r="E1178" s="113">
        <v>99.05</v>
      </c>
      <c r="F1178" s="113">
        <v>100.65</v>
      </c>
      <c r="G1178" s="113">
        <v>100.45</v>
      </c>
      <c r="H1178" s="113">
        <v>98.55</v>
      </c>
      <c r="I1178" s="113">
        <v>141207</v>
      </c>
      <c r="J1178" s="113">
        <v>14115934.85</v>
      </c>
      <c r="K1178" s="115">
        <v>43480</v>
      </c>
      <c r="L1178" s="113">
        <v>938</v>
      </c>
      <c r="M1178" s="113" t="s">
        <v>3115</v>
      </c>
      <c r="N1178" s="351"/>
    </row>
    <row r="1179" spans="1:14">
      <c r="A1179" s="113" t="s">
        <v>212</v>
      </c>
      <c r="B1179" s="113" t="s">
        <v>384</v>
      </c>
      <c r="C1179" s="113">
        <v>628.70000000000005</v>
      </c>
      <c r="D1179" s="113">
        <v>634</v>
      </c>
      <c r="E1179" s="113">
        <v>622.25</v>
      </c>
      <c r="F1179" s="113">
        <v>630.04999999999995</v>
      </c>
      <c r="G1179" s="113">
        <v>631</v>
      </c>
      <c r="H1179" s="113">
        <v>626.1</v>
      </c>
      <c r="I1179" s="113">
        <v>184356</v>
      </c>
      <c r="J1179" s="113">
        <v>116012812.09999999</v>
      </c>
      <c r="K1179" s="115">
        <v>43480</v>
      </c>
      <c r="L1179" s="113">
        <v>6866</v>
      </c>
      <c r="M1179" s="113" t="s">
        <v>1382</v>
      </c>
      <c r="N1179" s="351"/>
    </row>
    <row r="1180" spans="1:14">
      <c r="A1180" s="113" t="s">
        <v>1383</v>
      </c>
      <c r="B1180" s="113" t="s">
        <v>384</v>
      </c>
      <c r="C1180" s="113">
        <v>226.55</v>
      </c>
      <c r="D1180" s="113">
        <v>226.6</v>
      </c>
      <c r="E1180" s="113">
        <v>220.5</v>
      </c>
      <c r="F1180" s="113">
        <v>222.55</v>
      </c>
      <c r="G1180" s="113">
        <v>221</v>
      </c>
      <c r="H1180" s="113">
        <v>224.8</v>
      </c>
      <c r="I1180" s="113">
        <v>21212</v>
      </c>
      <c r="J1180" s="113">
        <v>4733622.4000000004</v>
      </c>
      <c r="K1180" s="115">
        <v>43480</v>
      </c>
      <c r="L1180" s="113">
        <v>961</v>
      </c>
      <c r="M1180" s="113" t="s">
        <v>1384</v>
      </c>
      <c r="N1180" s="351"/>
    </row>
    <row r="1181" spans="1:14">
      <c r="A1181" s="113" t="s">
        <v>1385</v>
      </c>
      <c r="B1181" s="113" t="s">
        <v>384</v>
      </c>
      <c r="C1181" s="113">
        <v>263.45</v>
      </c>
      <c r="D1181" s="113">
        <v>270</v>
      </c>
      <c r="E1181" s="113">
        <v>262</v>
      </c>
      <c r="F1181" s="113">
        <v>263.39999999999998</v>
      </c>
      <c r="G1181" s="113">
        <v>263.75</v>
      </c>
      <c r="H1181" s="113">
        <v>262.55</v>
      </c>
      <c r="I1181" s="113">
        <v>31880</v>
      </c>
      <c r="J1181" s="113">
        <v>8443158.8499999996</v>
      </c>
      <c r="K1181" s="115">
        <v>43480</v>
      </c>
      <c r="L1181" s="113">
        <v>529</v>
      </c>
      <c r="M1181" s="113" t="s">
        <v>1386</v>
      </c>
      <c r="N1181" s="351"/>
    </row>
    <row r="1182" spans="1:14">
      <c r="A1182" s="113" t="s">
        <v>1387</v>
      </c>
      <c r="B1182" s="113" t="s">
        <v>384</v>
      </c>
      <c r="C1182" s="113">
        <v>150.5</v>
      </c>
      <c r="D1182" s="113">
        <v>154</v>
      </c>
      <c r="E1182" s="113">
        <v>147</v>
      </c>
      <c r="F1182" s="113">
        <v>148.44999999999999</v>
      </c>
      <c r="G1182" s="113">
        <v>147.1</v>
      </c>
      <c r="H1182" s="113">
        <v>148.55000000000001</v>
      </c>
      <c r="I1182" s="113">
        <v>22016</v>
      </c>
      <c r="J1182" s="113">
        <v>3299531.3</v>
      </c>
      <c r="K1182" s="115">
        <v>43480</v>
      </c>
      <c r="L1182" s="113">
        <v>992</v>
      </c>
      <c r="M1182" s="113" t="s">
        <v>1388</v>
      </c>
      <c r="N1182" s="351"/>
    </row>
    <row r="1183" spans="1:14">
      <c r="A1183" s="113" t="s">
        <v>3361</v>
      </c>
      <c r="B1183" s="113" t="s">
        <v>384</v>
      </c>
      <c r="C1183" s="113">
        <v>3.35</v>
      </c>
      <c r="D1183" s="113">
        <v>3.5</v>
      </c>
      <c r="E1183" s="113">
        <v>3.3</v>
      </c>
      <c r="F1183" s="113">
        <v>3.45</v>
      </c>
      <c r="G1183" s="113">
        <v>3.5</v>
      </c>
      <c r="H1183" s="113">
        <v>3.35</v>
      </c>
      <c r="I1183" s="113">
        <v>165717</v>
      </c>
      <c r="J1183" s="113">
        <v>566773.85</v>
      </c>
      <c r="K1183" s="115">
        <v>43480</v>
      </c>
      <c r="L1183" s="113">
        <v>109</v>
      </c>
      <c r="M1183" s="113" t="s">
        <v>3362</v>
      </c>
      <c r="N1183" s="351"/>
    </row>
    <row r="1184" spans="1:14">
      <c r="A1184" s="113" t="s">
        <v>1389</v>
      </c>
      <c r="B1184" s="113" t="s">
        <v>384</v>
      </c>
      <c r="C1184" s="113">
        <v>451.75</v>
      </c>
      <c r="D1184" s="113">
        <v>454.95</v>
      </c>
      <c r="E1184" s="113">
        <v>450.2</v>
      </c>
      <c r="F1184" s="113">
        <v>451.25</v>
      </c>
      <c r="G1184" s="113">
        <v>450.2</v>
      </c>
      <c r="H1184" s="113">
        <v>455</v>
      </c>
      <c r="I1184" s="113">
        <v>224</v>
      </c>
      <c r="J1184" s="113">
        <v>101331.15</v>
      </c>
      <c r="K1184" s="115">
        <v>43480</v>
      </c>
      <c r="L1184" s="113">
        <v>22</v>
      </c>
      <c r="M1184" s="113" t="s">
        <v>1390</v>
      </c>
      <c r="N1184" s="351"/>
    </row>
    <row r="1185" spans="1:14">
      <c r="A1185" s="113" t="s">
        <v>1391</v>
      </c>
      <c r="B1185" s="113" t="s">
        <v>384</v>
      </c>
      <c r="C1185" s="113">
        <v>1161.75</v>
      </c>
      <c r="D1185" s="113">
        <v>1197</v>
      </c>
      <c r="E1185" s="113">
        <v>1143.5999999999999</v>
      </c>
      <c r="F1185" s="113">
        <v>1163.8499999999999</v>
      </c>
      <c r="G1185" s="113">
        <v>1152</v>
      </c>
      <c r="H1185" s="113">
        <v>1174.05</v>
      </c>
      <c r="I1185" s="113">
        <v>3402</v>
      </c>
      <c r="J1185" s="113">
        <v>3954143.25</v>
      </c>
      <c r="K1185" s="115">
        <v>43480</v>
      </c>
      <c r="L1185" s="113">
        <v>584</v>
      </c>
      <c r="M1185" s="113" t="s">
        <v>1392</v>
      </c>
      <c r="N1185" s="351"/>
    </row>
    <row r="1186" spans="1:14">
      <c r="A1186" s="113" t="s">
        <v>1393</v>
      </c>
      <c r="B1186" s="113" t="s">
        <v>384</v>
      </c>
      <c r="C1186" s="113">
        <v>897.35</v>
      </c>
      <c r="D1186" s="113">
        <v>929.5</v>
      </c>
      <c r="E1186" s="113">
        <v>893.6</v>
      </c>
      <c r="F1186" s="113">
        <v>920.5</v>
      </c>
      <c r="G1186" s="113">
        <v>925</v>
      </c>
      <c r="H1186" s="113">
        <v>912.8</v>
      </c>
      <c r="I1186" s="113">
        <v>1886</v>
      </c>
      <c r="J1186" s="113">
        <v>1731226.65</v>
      </c>
      <c r="K1186" s="115">
        <v>43480</v>
      </c>
      <c r="L1186" s="113">
        <v>153</v>
      </c>
      <c r="M1186" s="113" t="s">
        <v>1394</v>
      </c>
      <c r="N1186" s="351"/>
    </row>
    <row r="1187" spans="1:14">
      <c r="A1187" s="113" t="s">
        <v>1395</v>
      </c>
      <c r="B1187" s="113" t="s">
        <v>384</v>
      </c>
      <c r="C1187" s="113">
        <v>819</v>
      </c>
      <c r="D1187" s="113">
        <v>826.1</v>
      </c>
      <c r="E1187" s="113">
        <v>810.65</v>
      </c>
      <c r="F1187" s="113">
        <v>815.2</v>
      </c>
      <c r="G1187" s="113">
        <v>819</v>
      </c>
      <c r="H1187" s="113">
        <v>814.85</v>
      </c>
      <c r="I1187" s="113">
        <v>407151</v>
      </c>
      <c r="J1187" s="113">
        <v>332914600.75</v>
      </c>
      <c r="K1187" s="115">
        <v>43480</v>
      </c>
      <c r="L1187" s="113">
        <v>7924</v>
      </c>
      <c r="M1187" s="113" t="s">
        <v>1396</v>
      </c>
      <c r="N1187" s="351"/>
    </row>
    <row r="1188" spans="1:14">
      <c r="A1188" s="113" t="s">
        <v>1397</v>
      </c>
      <c r="B1188" s="113" t="s">
        <v>384</v>
      </c>
      <c r="C1188" s="113">
        <v>566</v>
      </c>
      <c r="D1188" s="113">
        <v>571.75</v>
      </c>
      <c r="E1188" s="113">
        <v>556.85</v>
      </c>
      <c r="F1188" s="113">
        <v>563.4</v>
      </c>
      <c r="G1188" s="113">
        <v>564.70000000000005</v>
      </c>
      <c r="H1188" s="113">
        <v>556.85</v>
      </c>
      <c r="I1188" s="113">
        <v>2777</v>
      </c>
      <c r="J1188" s="113">
        <v>1569771.3</v>
      </c>
      <c r="K1188" s="115">
        <v>43480</v>
      </c>
      <c r="L1188" s="113">
        <v>369</v>
      </c>
      <c r="M1188" s="113" t="s">
        <v>1398</v>
      </c>
      <c r="N1188" s="351"/>
    </row>
    <row r="1189" spans="1:14">
      <c r="A1189" s="113" t="s">
        <v>1892</v>
      </c>
      <c r="B1189" s="113" t="s">
        <v>384</v>
      </c>
      <c r="C1189" s="113">
        <v>576</v>
      </c>
      <c r="D1189" s="113">
        <v>581.20000000000005</v>
      </c>
      <c r="E1189" s="113">
        <v>573.29999999999995</v>
      </c>
      <c r="F1189" s="113">
        <v>579.25</v>
      </c>
      <c r="G1189" s="113">
        <v>579.1</v>
      </c>
      <c r="H1189" s="113">
        <v>576.20000000000005</v>
      </c>
      <c r="I1189" s="113">
        <v>485032</v>
      </c>
      <c r="J1189" s="113">
        <v>280487247.30000001</v>
      </c>
      <c r="K1189" s="115">
        <v>43480</v>
      </c>
      <c r="L1189" s="113">
        <v>8710</v>
      </c>
      <c r="M1189" s="113" t="s">
        <v>2850</v>
      </c>
      <c r="N1189" s="351"/>
    </row>
    <row r="1190" spans="1:14">
      <c r="A1190" s="113" t="s">
        <v>1399</v>
      </c>
      <c r="B1190" s="113" t="s">
        <v>384</v>
      </c>
      <c r="C1190" s="113">
        <v>66.05</v>
      </c>
      <c r="D1190" s="113">
        <v>67.599999999999994</v>
      </c>
      <c r="E1190" s="113">
        <v>65.8</v>
      </c>
      <c r="F1190" s="113">
        <v>67.05</v>
      </c>
      <c r="G1190" s="113">
        <v>67.2</v>
      </c>
      <c r="H1190" s="113">
        <v>64.599999999999994</v>
      </c>
      <c r="I1190" s="113">
        <v>3038549</v>
      </c>
      <c r="J1190" s="113">
        <v>203063952.09999999</v>
      </c>
      <c r="K1190" s="115">
        <v>43480</v>
      </c>
      <c r="L1190" s="113">
        <v>13276</v>
      </c>
      <c r="M1190" s="113" t="s">
        <v>3116</v>
      </c>
      <c r="N1190" s="351"/>
    </row>
    <row r="1191" spans="1:14">
      <c r="A1191" s="113" t="s">
        <v>131</v>
      </c>
      <c r="B1191" s="113" t="s">
        <v>384</v>
      </c>
      <c r="C1191" s="113">
        <v>13.4</v>
      </c>
      <c r="D1191" s="113">
        <v>13.6</v>
      </c>
      <c r="E1191" s="113">
        <v>13.35</v>
      </c>
      <c r="F1191" s="113">
        <v>13.45</v>
      </c>
      <c r="G1191" s="113">
        <v>13.5</v>
      </c>
      <c r="H1191" s="113">
        <v>13.4</v>
      </c>
      <c r="I1191" s="113">
        <v>48091793</v>
      </c>
      <c r="J1191" s="113">
        <v>647757250.89999998</v>
      </c>
      <c r="K1191" s="115">
        <v>43480</v>
      </c>
      <c r="L1191" s="113">
        <v>15944</v>
      </c>
      <c r="M1191" s="113" t="s">
        <v>3117</v>
      </c>
      <c r="N1191" s="351"/>
    </row>
    <row r="1192" spans="1:14">
      <c r="A1192" s="113" t="s">
        <v>132</v>
      </c>
      <c r="B1192" s="113" t="s">
        <v>384</v>
      </c>
      <c r="C1192" s="113">
        <v>125</v>
      </c>
      <c r="D1192" s="113">
        <v>126.5</v>
      </c>
      <c r="E1192" s="113">
        <v>124.65</v>
      </c>
      <c r="F1192" s="113">
        <v>126.05</v>
      </c>
      <c r="G1192" s="113">
        <v>126</v>
      </c>
      <c r="H1192" s="113">
        <v>124.55</v>
      </c>
      <c r="I1192" s="113">
        <v>5321761</v>
      </c>
      <c r="J1192" s="113">
        <v>669684041.85000002</v>
      </c>
      <c r="K1192" s="115">
        <v>43480</v>
      </c>
      <c r="L1192" s="113">
        <v>30929</v>
      </c>
      <c r="M1192" s="113" t="s">
        <v>3118</v>
      </c>
      <c r="N1192" s="351"/>
    </row>
    <row r="1193" spans="1:14">
      <c r="A1193" s="113" t="s">
        <v>1401</v>
      </c>
      <c r="B1193" s="113" t="s">
        <v>384</v>
      </c>
      <c r="C1193" s="113">
        <v>83.45</v>
      </c>
      <c r="D1193" s="113">
        <v>84.3</v>
      </c>
      <c r="E1193" s="113">
        <v>83.3</v>
      </c>
      <c r="F1193" s="113">
        <v>83.8</v>
      </c>
      <c r="G1193" s="113">
        <v>83.7</v>
      </c>
      <c r="H1193" s="113">
        <v>83.4</v>
      </c>
      <c r="I1193" s="113">
        <v>52211</v>
      </c>
      <c r="J1193" s="113">
        <v>4371840.3</v>
      </c>
      <c r="K1193" s="115">
        <v>43480</v>
      </c>
      <c r="L1193" s="113">
        <v>1835</v>
      </c>
      <c r="M1193" s="113" t="s">
        <v>1402</v>
      </c>
      <c r="N1193" s="351"/>
    </row>
    <row r="1194" spans="1:14">
      <c r="A1194" s="113" t="s">
        <v>3363</v>
      </c>
      <c r="B1194" s="113" t="s">
        <v>384</v>
      </c>
      <c r="C1194" s="113">
        <v>17.5</v>
      </c>
      <c r="D1194" s="113">
        <v>18.55</v>
      </c>
      <c r="E1194" s="113">
        <v>17.45</v>
      </c>
      <c r="F1194" s="113">
        <v>18.55</v>
      </c>
      <c r="G1194" s="113">
        <v>18.55</v>
      </c>
      <c r="H1194" s="113">
        <v>17.7</v>
      </c>
      <c r="I1194" s="113">
        <v>4299</v>
      </c>
      <c r="J1194" s="113">
        <v>78537.399999999994</v>
      </c>
      <c r="K1194" s="115">
        <v>43480</v>
      </c>
      <c r="L1194" s="113">
        <v>36</v>
      </c>
      <c r="M1194" s="113" t="s">
        <v>3364</v>
      </c>
      <c r="N1194" s="351"/>
    </row>
    <row r="1195" spans="1:14">
      <c r="A1195" s="113" t="s">
        <v>3446</v>
      </c>
      <c r="B1195" s="113" t="s">
        <v>3238</v>
      </c>
      <c r="C1195" s="113">
        <v>5</v>
      </c>
      <c r="D1195" s="113">
        <v>5.5</v>
      </c>
      <c r="E1195" s="113">
        <v>5</v>
      </c>
      <c r="F1195" s="113">
        <v>5</v>
      </c>
      <c r="G1195" s="113">
        <v>5</v>
      </c>
      <c r="H1195" s="113">
        <v>5.25</v>
      </c>
      <c r="I1195" s="113">
        <v>2693</v>
      </c>
      <c r="J1195" s="113">
        <v>13688.05</v>
      </c>
      <c r="K1195" s="115">
        <v>43480</v>
      </c>
      <c r="L1195" s="113">
        <v>12</v>
      </c>
      <c r="M1195" s="113" t="s">
        <v>3447</v>
      </c>
      <c r="N1195" s="351"/>
    </row>
    <row r="1196" spans="1:14">
      <c r="A1196" s="113" t="s">
        <v>1403</v>
      </c>
      <c r="B1196" s="113" t="s">
        <v>384</v>
      </c>
      <c r="C1196" s="113">
        <v>757</v>
      </c>
      <c r="D1196" s="113">
        <v>765</v>
      </c>
      <c r="E1196" s="113">
        <v>752.7</v>
      </c>
      <c r="F1196" s="113">
        <v>757.4</v>
      </c>
      <c r="G1196" s="113">
        <v>753.05</v>
      </c>
      <c r="H1196" s="113">
        <v>753.65</v>
      </c>
      <c r="I1196" s="113">
        <v>68571</v>
      </c>
      <c r="J1196" s="113">
        <v>52087802.700000003</v>
      </c>
      <c r="K1196" s="115">
        <v>43480</v>
      </c>
      <c r="L1196" s="113">
        <v>1895</v>
      </c>
      <c r="M1196" s="113" t="s">
        <v>1404</v>
      </c>
      <c r="N1196" s="351"/>
    </row>
    <row r="1197" spans="1:14">
      <c r="A1197" s="113" t="s">
        <v>133</v>
      </c>
      <c r="B1197" s="113" t="s">
        <v>384</v>
      </c>
      <c r="C1197" s="113">
        <v>218</v>
      </c>
      <c r="D1197" s="113">
        <v>222.35</v>
      </c>
      <c r="E1197" s="113">
        <v>217</v>
      </c>
      <c r="F1197" s="113">
        <v>221.8</v>
      </c>
      <c r="G1197" s="113">
        <v>221.65</v>
      </c>
      <c r="H1197" s="113">
        <v>216.15</v>
      </c>
      <c r="I1197" s="113">
        <v>3661580</v>
      </c>
      <c r="J1197" s="113">
        <v>806370169.14999998</v>
      </c>
      <c r="K1197" s="115">
        <v>43480</v>
      </c>
      <c r="L1197" s="113">
        <v>27558</v>
      </c>
      <c r="M1197" s="113" t="s">
        <v>1405</v>
      </c>
      <c r="N1197" s="351"/>
    </row>
    <row r="1198" spans="1:14">
      <c r="A1198" s="113" t="s">
        <v>2733</v>
      </c>
      <c r="B1198" s="113" t="s">
        <v>384</v>
      </c>
      <c r="C1198" s="113">
        <v>112.77</v>
      </c>
      <c r="D1198" s="113">
        <v>113.5</v>
      </c>
      <c r="E1198" s="113">
        <v>112.77</v>
      </c>
      <c r="F1198" s="113">
        <v>113.37</v>
      </c>
      <c r="G1198" s="113">
        <v>113.37</v>
      </c>
      <c r="H1198" s="113">
        <v>112.5</v>
      </c>
      <c r="I1198" s="113">
        <v>1795</v>
      </c>
      <c r="J1198" s="113">
        <v>203468.39</v>
      </c>
      <c r="K1198" s="115">
        <v>43480</v>
      </c>
      <c r="L1198" s="113">
        <v>6</v>
      </c>
      <c r="M1198" s="113" t="s">
        <v>2734</v>
      </c>
      <c r="N1198" s="351"/>
    </row>
    <row r="1199" spans="1:14">
      <c r="A1199" s="113" t="s">
        <v>2217</v>
      </c>
      <c r="B1199" s="113" t="s">
        <v>384</v>
      </c>
      <c r="C1199" s="113">
        <v>52.09</v>
      </c>
      <c r="D1199" s="113">
        <v>52.24</v>
      </c>
      <c r="E1199" s="113">
        <v>51.74</v>
      </c>
      <c r="F1199" s="113">
        <v>52.1</v>
      </c>
      <c r="G1199" s="113">
        <v>52.1</v>
      </c>
      <c r="H1199" s="113">
        <v>51.85</v>
      </c>
      <c r="I1199" s="113">
        <v>243</v>
      </c>
      <c r="J1199" s="113">
        <v>12636.52</v>
      </c>
      <c r="K1199" s="115">
        <v>43480</v>
      </c>
      <c r="L1199" s="113">
        <v>11</v>
      </c>
      <c r="M1199" s="113" t="s">
        <v>2218</v>
      </c>
      <c r="N1199" s="351"/>
    </row>
    <row r="1200" spans="1:14">
      <c r="A1200" s="113" t="s">
        <v>2772</v>
      </c>
      <c r="B1200" s="113" t="s">
        <v>384</v>
      </c>
      <c r="C1200" s="113">
        <v>29.02</v>
      </c>
      <c r="D1200" s="113">
        <v>29.11</v>
      </c>
      <c r="E1200" s="113">
        <v>29.02</v>
      </c>
      <c r="F1200" s="113">
        <v>29.11</v>
      </c>
      <c r="G1200" s="113">
        <v>29.11</v>
      </c>
      <c r="H1200" s="113">
        <v>28.8</v>
      </c>
      <c r="I1200" s="113">
        <v>24</v>
      </c>
      <c r="J1200" s="113">
        <v>697.99</v>
      </c>
      <c r="K1200" s="115">
        <v>43480</v>
      </c>
      <c r="L1200" s="113">
        <v>5</v>
      </c>
      <c r="M1200" s="113" t="s">
        <v>2773</v>
      </c>
      <c r="N1200" s="351"/>
    </row>
    <row r="1201" spans="1:14">
      <c r="A1201" s="113" t="s">
        <v>134</v>
      </c>
      <c r="B1201" s="113" t="s">
        <v>384</v>
      </c>
      <c r="C1201" s="113">
        <v>1105</v>
      </c>
      <c r="D1201" s="113">
        <v>1132</v>
      </c>
      <c r="E1201" s="113">
        <v>1105</v>
      </c>
      <c r="F1201" s="113">
        <v>1129.6500000000001</v>
      </c>
      <c r="G1201" s="113">
        <v>1130.95</v>
      </c>
      <c r="H1201" s="113">
        <v>1096.8</v>
      </c>
      <c r="I1201" s="113">
        <v>10062875</v>
      </c>
      <c r="J1201" s="113">
        <v>11318469360</v>
      </c>
      <c r="K1201" s="115">
        <v>43480</v>
      </c>
      <c r="L1201" s="113">
        <v>187957</v>
      </c>
      <c r="M1201" s="113" t="s">
        <v>1406</v>
      </c>
      <c r="N1201" s="351"/>
    </row>
    <row r="1202" spans="1:14">
      <c r="A1202" s="113" t="s">
        <v>1407</v>
      </c>
      <c r="B1202" s="113" t="s">
        <v>384</v>
      </c>
      <c r="C1202" s="113">
        <v>27.65</v>
      </c>
      <c r="D1202" s="113">
        <v>27.7</v>
      </c>
      <c r="E1202" s="113">
        <v>26.6</v>
      </c>
      <c r="F1202" s="113">
        <v>26.8</v>
      </c>
      <c r="G1202" s="113">
        <v>27</v>
      </c>
      <c r="H1202" s="113">
        <v>27.3</v>
      </c>
      <c r="I1202" s="113">
        <v>146193</v>
      </c>
      <c r="J1202" s="113">
        <v>3938163.1</v>
      </c>
      <c r="K1202" s="115">
        <v>43480</v>
      </c>
      <c r="L1202" s="113">
        <v>896</v>
      </c>
      <c r="M1202" s="113" t="s">
        <v>1408</v>
      </c>
      <c r="N1202" s="351"/>
    </row>
    <row r="1203" spans="1:14">
      <c r="A1203" s="113" t="s">
        <v>135</v>
      </c>
      <c r="B1203" s="113" t="s">
        <v>384</v>
      </c>
      <c r="C1203" s="113">
        <v>309</v>
      </c>
      <c r="D1203" s="113">
        <v>312.35000000000002</v>
      </c>
      <c r="E1203" s="113">
        <v>307.10000000000002</v>
      </c>
      <c r="F1203" s="113">
        <v>310.10000000000002</v>
      </c>
      <c r="G1203" s="113">
        <v>310.35000000000002</v>
      </c>
      <c r="H1203" s="113">
        <v>306.3</v>
      </c>
      <c r="I1203" s="113">
        <v>2931904</v>
      </c>
      <c r="J1203" s="113">
        <v>908576357</v>
      </c>
      <c r="K1203" s="115">
        <v>43480</v>
      </c>
      <c r="L1203" s="113">
        <v>40549</v>
      </c>
      <c r="M1203" s="113" t="s">
        <v>1409</v>
      </c>
      <c r="N1203" s="351"/>
    </row>
    <row r="1204" spans="1:14">
      <c r="A1204" s="113" t="s">
        <v>2766</v>
      </c>
      <c r="B1204" s="113" t="s">
        <v>384</v>
      </c>
      <c r="C1204" s="113">
        <v>531.95000000000005</v>
      </c>
      <c r="D1204" s="113">
        <v>538</v>
      </c>
      <c r="E1204" s="113">
        <v>531.95000000000005</v>
      </c>
      <c r="F1204" s="113">
        <v>536.95000000000005</v>
      </c>
      <c r="G1204" s="113">
        <v>536.95000000000005</v>
      </c>
      <c r="H1204" s="113">
        <v>530.04999999999995</v>
      </c>
      <c r="I1204" s="113">
        <v>475</v>
      </c>
      <c r="J1204" s="113">
        <v>254570.62</v>
      </c>
      <c r="K1204" s="115">
        <v>43480</v>
      </c>
      <c r="L1204" s="113">
        <v>17</v>
      </c>
      <c r="M1204" s="113" t="s">
        <v>2767</v>
      </c>
      <c r="N1204" s="351"/>
    </row>
    <row r="1205" spans="1:14">
      <c r="A1205" s="113" t="s">
        <v>3497</v>
      </c>
      <c r="B1205" s="113" t="s">
        <v>384</v>
      </c>
      <c r="C1205" s="113">
        <v>111.9</v>
      </c>
      <c r="D1205" s="113">
        <v>111.9</v>
      </c>
      <c r="E1205" s="113">
        <v>106.4</v>
      </c>
      <c r="F1205" s="113">
        <v>107.65</v>
      </c>
      <c r="G1205" s="113">
        <v>106.8</v>
      </c>
      <c r="H1205" s="113">
        <v>105.7</v>
      </c>
      <c r="I1205" s="113">
        <v>1644</v>
      </c>
      <c r="J1205" s="113">
        <v>177891.85</v>
      </c>
      <c r="K1205" s="115">
        <v>43480</v>
      </c>
      <c r="L1205" s="113">
        <v>35</v>
      </c>
      <c r="M1205" s="113" t="s">
        <v>3498</v>
      </c>
      <c r="N1205" s="351"/>
    </row>
    <row r="1206" spans="1:14">
      <c r="A1206" s="113" t="s">
        <v>1410</v>
      </c>
      <c r="B1206" s="113" t="s">
        <v>384</v>
      </c>
      <c r="C1206" s="113">
        <v>11.05</v>
      </c>
      <c r="D1206" s="113">
        <v>11.5</v>
      </c>
      <c r="E1206" s="113">
        <v>10.9</v>
      </c>
      <c r="F1206" s="113">
        <v>11.3</v>
      </c>
      <c r="G1206" s="113">
        <v>11.25</v>
      </c>
      <c r="H1206" s="113">
        <v>10.95</v>
      </c>
      <c r="I1206" s="113">
        <v>750652</v>
      </c>
      <c r="J1206" s="113">
        <v>8435926.4499999993</v>
      </c>
      <c r="K1206" s="115">
        <v>43480</v>
      </c>
      <c r="L1206" s="113">
        <v>970</v>
      </c>
      <c r="M1206" s="113" t="s">
        <v>1411</v>
      </c>
      <c r="N1206" s="351"/>
    </row>
    <row r="1207" spans="1:14">
      <c r="A1207" s="113" t="s">
        <v>1412</v>
      </c>
      <c r="B1207" s="113" t="s">
        <v>384</v>
      </c>
      <c r="C1207" s="113">
        <v>425</v>
      </c>
      <c r="D1207" s="113">
        <v>436</v>
      </c>
      <c r="E1207" s="113">
        <v>424</v>
      </c>
      <c r="F1207" s="113">
        <v>432.65</v>
      </c>
      <c r="G1207" s="113">
        <v>433.4</v>
      </c>
      <c r="H1207" s="113">
        <v>422.9</v>
      </c>
      <c r="I1207" s="113">
        <v>446380</v>
      </c>
      <c r="J1207" s="113">
        <v>192669286.30000001</v>
      </c>
      <c r="K1207" s="115">
        <v>43480</v>
      </c>
      <c r="L1207" s="113">
        <v>9049</v>
      </c>
      <c r="M1207" s="113" t="s">
        <v>2851</v>
      </c>
      <c r="N1207" s="351"/>
    </row>
    <row r="1208" spans="1:14">
      <c r="A1208" s="113" t="s">
        <v>3119</v>
      </c>
      <c r="B1208" s="113" t="s">
        <v>384</v>
      </c>
      <c r="C1208" s="113">
        <v>599.54999999999995</v>
      </c>
      <c r="D1208" s="113">
        <v>599.54999999999995</v>
      </c>
      <c r="E1208" s="113">
        <v>582.20000000000005</v>
      </c>
      <c r="F1208" s="113">
        <v>594.79999999999995</v>
      </c>
      <c r="G1208" s="113">
        <v>587</v>
      </c>
      <c r="H1208" s="113">
        <v>586.79999999999995</v>
      </c>
      <c r="I1208" s="113">
        <v>1076</v>
      </c>
      <c r="J1208" s="113">
        <v>637562.1</v>
      </c>
      <c r="K1208" s="115">
        <v>43480</v>
      </c>
      <c r="L1208" s="113">
        <v>152</v>
      </c>
      <c r="M1208" s="113" t="s">
        <v>3120</v>
      </c>
      <c r="N1208" s="351"/>
    </row>
    <row r="1209" spans="1:14">
      <c r="A1209" s="113" t="s">
        <v>1874</v>
      </c>
      <c r="B1209" s="113" t="s">
        <v>384</v>
      </c>
      <c r="C1209" s="113">
        <v>96.3</v>
      </c>
      <c r="D1209" s="113">
        <v>96.3</v>
      </c>
      <c r="E1209" s="113">
        <v>93.9</v>
      </c>
      <c r="F1209" s="113">
        <v>94.7</v>
      </c>
      <c r="G1209" s="113">
        <v>95.6</v>
      </c>
      <c r="H1209" s="113">
        <v>95.1</v>
      </c>
      <c r="I1209" s="113">
        <v>174760</v>
      </c>
      <c r="J1209" s="113">
        <v>16687639.199999999</v>
      </c>
      <c r="K1209" s="115">
        <v>43480</v>
      </c>
      <c r="L1209" s="113">
        <v>920</v>
      </c>
      <c r="M1209" s="113" t="s">
        <v>1875</v>
      </c>
      <c r="N1209" s="351"/>
    </row>
    <row r="1210" spans="1:14">
      <c r="A1210" s="113" t="s">
        <v>1929</v>
      </c>
      <c r="B1210" s="113" t="s">
        <v>384</v>
      </c>
      <c r="C1210" s="113">
        <v>390</v>
      </c>
      <c r="D1210" s="113">
        <v>395</v>
      </c>
      <c r="E1210" s="113">
        <v>380</v>
      </c>
      <c r="F1210" s="113">
        <v>384.35</v>
      </c>
      <c r="G1210" s="113">
        <v>380.15</v>
      </c>
      <c r="H1210" s="113">
        <v>387.9</v>
      </c>
      <c r="I1210" s="113">
        <v>357</v>
      </c>
      <c r="J1210" s="113">
        <v>138040.85</v>
      </c>
      <c r="K1210" s="115">
        <v>43480</v>
      </c>
      <c r="L1210" s="113">
        <v>20</v>
      </c>
      <c r="M1210" s="113" t="s">
        <v>1930</v>
      </c>
      <c r="N1210" s="351"/>
    </row>
    <row r="1211" spans="1:14">
      <c r="A1211" s="113" t="s">
        <v>2225</v>
      </c>
      <c r="B1211" s="113" t="s">
        <v>384</v>
      </c>
      <c r="C1211" s="113">
        <v>39</v>
      </c>
      <c r="D1211" s="113">
        <v>39.950000000000003</v>
      </c>
      <c r="E1211" s="113">
        <v>38.9</v>
      </c>
      <c r="F1211" s="113">
        <v>39.200000000000003</v>
      </c>
      <c r="G1211" s="113">
        <v>39.200000000000003</v>
      </c>
      <c r="H1211" s="113">
        <v>39.5</v>
      </c>
      <c r="I1211" s="113">
        <v>183045</v>
      </c>
      <c r="J1211" s="113">
        <v>7218689.5999999996</v>
      </c>
      <c r="K1211" s="115">
        <v>43480</v>
      </c>
      <c r="L1211" s="113">
        <v>1121</v>
      </c>
      <c r="M1211" s="113" t="s">
        <v>2226</v>
      </c>
      <c r="N1211" s="351"/>
    </row>
    <row r="1212" spans="1:14">
      <c r="A1212" s="113" t="s">
        <v>1413</v>
      </c>
      <c r="B1212" s="113" t="s">
        <v>384</v>
      </c>
      <c r="C1212" s="113">
        <v>71.95</v>
      </c>
      <c r="D1212" s="113">
        <v>72.8</v>
      </c>
      <c r="E1212" s="113">
        <v>71.05</v>
      </c>
      <c r="F1212" s="113">
        <v>71.45</v>
      </c>
      <c r="G1212" s="113">
        <v>71.05</v>
      </c>
      <c r="H1212" s="113">
        <v>70.05</v>
      </c>
      <c r="I1212" s="113">
        <v>216882</v>
      </c>
      <c r="J1212" s="113">
        <v>15550018.699999999</v>
      </c>
      <c r="K1212" s="115">
        <v>43480</v>
      </c>
      <c r="L1212" s="113">
        <v>2474</v>
      </c>
      <c r="M1212" s="113" t="s">
        <v>1414</v>
      </c>
      <c r="N1212" s="351"/>
    </row>
    <row r="1213" spans="1:14">
      <c r="A1213" s="113" t="s">
        <v>1415</v>
      </c>
      <c r="B1213" s="113" t="s">
        <v>384</v>
      </c>
      <c r="C1213" s="113">
        <v>331</v>
      </c>
      <c r="D1213" s="113">
        <v>345</v>
      </c>
      <c r="E1213" s="113">
        <v>331</v>
      </c>
      <c r="F1213" s="113">
        <v>338.05</v>
      </c>
      <c r="G1213" s="113">
        <v>336.9</v>
      </c>
      <c r="H1213" s="113">
        <v>329.4</v>
      </c>
      <c r="I1213" s="113">
        <v>290813</v>
      </c>
      <c r="J1213" s="113">
        <v>98578113.049999997</v>
      </c>
      <c r="K1213" s="115">
        <v>43480</v>
      </c>
      <c r="L1213" s="113">
        <v>6237</v>
      </c>
      <c r="M1213" s="113" t="s">
        <v>1416</v>
      </c>
      <c r="N1213" s="351"/>
    </row>
    <row r="1214" spans="1:14">
      <c r="A1214" s="113" t="s">
        <v>2852</v>
      </c>
      <c r="B1214" s="113" t="s">
        <v>384</v>
      </c>
      <c r="C1214" s="113">
        <v>264.25</v>
      </c>
      <c r="D1214" s="113">
        <v>267.85000000000002</v>
      </c>
      <c r="E1214" s="113">
        <v>259</v>
      </c>
      <c r="F1214" s="113">
        <v>260.55</v>
      </c>
      <c r="G1214" s="113">
        <v>259.89999999999998</v>
      </c>
      <c r="H1214" s="113">
        <v>263.5</v>
      </c>
      <c r="I1214" s="113">
        <v>217712</v>
      </c>
      <c r="J1214" s="113">
        <v>57272518.950000003</v>
      </c>
      <c r="K1214" s="115">
        <v>43480</v>
      </c>
      <c r="L1214" s="113">
        <v>7415</v>
      </c>
      <c r="M1214" s="113" t="s">
        <v>2853</v>
      </c>
      <c r="N1214" s="351"/>
    </row>
    <row r="1215" spans="1:14">
      <c r="A1215" s="113" t="s">
        <v>3121</v>
      </c>
      <c r="B1215" s="113" t="s">
        <v>384</v>
      </c>
      <c r="C1215" s="113">
        <v>312.35000000000002</v>
      </c>
      <c r="D1215" s="113">
        <v>312.35000000000002</v>
      </c>
      <c r="E1215" s="113">
        <v>306.14999999999998</v>
      </c>
      <c r="F1215" s="113">
        <v>309.25</v>
      </c>
      <c r="G1215" s="113">
        <v>309</v>
      </c>
      <c r="H1215" s="113">
        <v>307.3</v>
      </c>
      <c r="I1215" s="113">
        <v>826</v>
      </c>
      <c r="J1215" s="113">
        <v>255100.35</v>
      </c>
      <c r="K1215" s="115">
        <v>43480</v>
      </c>
      <c r="L1215" s="113">
        <v>92</v>
      </c>
      <c r="M1215" s="113" t="s">
        <v>3122</v>
      </c>
      <c r="N1215" s="351"/>
    </row>
    <row r="1216" spans="1:14">
      <c r="A1216" s="113" t="s">
        <v>2487</v>
      </c>
      <c r="B1216" s="113" t="s">
        <v>384</v>
      </c>
      <c r="C1216" s="113">
        <v>9.9</v>
      </c>
      <c r="D1216" s="113">
        <v>9.9</v>
      </c>
      <c r="E1216" s="113">
        <v>9.15</v>
      </c>
      <c r="F1216" s="113">
        <v>9.3000000000000007</v>
      </c>
      <c r="G1216" s="113">
        <v>9.3000000000000007</v>
      </c>
      <c r="H1216" s="113">
        <v>9.4</v>
      </c>
      <c r="I1216" s="113">
        <v>16319</v>
      </c>
      <c r="J1216" s="113">
        <v>151910.15</v>
      </c>
      <c r="K1216" s="115">
        <v>43480</v>
      </c>
      <c r="L1216" s="113">
        <v>76</v>
      </c>
      <c r="M1216" s="113" t="s">
        <v>2488</v>
      </c>
      <c r="N1216" s="351"/>
    </row>
    <row r="1217" spans="1:14">
      <c r="A1217" s="113" t="s">
        <v>1417</v>
      </c>
      <c r="B1217" s="113" t="s">
        <v>384</v>
      </c>
      <c r="C1217" s="113">
        <v>515</v>
      </c>
      <c r="D1217" s="113">
        <v>528.5</v>
      </c>
      <c r="E1217" s="113">
        <v>511.2</v>
      </c>
      <c r="F1217" s="113">
        <v>517.29999999999995</v>
      </c>
      <c r="G1217" s="113">
        <v>515</v>
      </c>
      <c r="H1217" s="113">
        <v>515.85</v>
      </c>
      <c r="I1217" s="113">
        <v>11102</v>
      </c>
      <c r="J1217" s="113">
        <v>5748028.9000000004</v>
      </c>
      <c r="K1217" s="115">
        <v>43480</v>
      </c>
      <c r="L1217" s="113">
        <v>446</v>
      </c>
      <c r="M1217" s="113" t="s">
        <v>1418</v>
      </c>
      <c r="N1217" s="351"/>
    </row>
    <row r="1218" spans="1:14">
      <c r="A1218" s="113" t="s">
        <v>2315</v>
      </c>
      <c r="B1218" s="113" t="s">
        <v>384</v>
      </c>
      <c r="C1218" s="113">
        <v>25.55</v>
      </c>
      <c r="D1218" s="113">
        <v>25.6</v>
      </c>
      <c r="E1218" s="113">
        <v>24.5</v>
      </c>
      <c r="F1218" s="113">
        <v>25.05</v>
      </c>
      <c r="G1218" s="113">
        <v>24.9</v>
      </c>
      <c r="H1218" s="113">
        <v>25.2</v>
      </c>
      <c r="I1218" s="113">
        <v>90455</v>
      </c>
      <c r="J1218" s="113">
        <v>2272889.9500000002</v>
      </c>
      <c r="K1218" s="115">
        <v>43480</v>
      </c>
      <c r="L1218" s="113">
        <v>513</v>
      </c>
      <c r="M1218" s="113" t="s">
        <v>2316</v>
      </c>
      <c r="N1218" s="351"/>
    </row>
    <row r="1219" spans="1:14">
      <c r="A1219" s="113" t="s">
        <v>1419</v>
      </c>
      <c r="B1219" s="113" t="s">
        <v>384</v>
      </c>
      <c r="C1219" s="113">
        <v>494.15</v>
      </c>
      <c r="D1219" s="113">
        <v>501</v>
      </c>
      <c r="E1219" s="113">
        <v>480</v>
      </c>
      <c r="F1219" s="113">
        <v>481.8</v>
      </c>
      <c r="G1219" s="113">
        <v>482.9</v>
      </c>
      <c r="H1219" s="113">
        <v>492.05</v>
      </c>
      <c r="I1219" s="113">
        <v>4621</v>
      </c>
      <c r="J1219" s="113">
        <v>2246001.0499999998</v>
      </c>
      <c r="K1219" s="115">
        <v>43480</v>
      </c>
      <c r="L1219" s="113">
        <v>356</v>
      </c>
      <c r="M1219" s="113" t="s">
        <v>1420</v>
      </c>
      <c r="N1219" s="351"/>
    </row>
    <row r="1220" spans="1:14">
      <c r="A1220" s="113" t="s">
        <v>2276</v>
      </c>
      <c r="B1220" s="113" t="s">
        <v>384</v>
      </c>
      <c r="C1220" s="113">
        <v>152.6</v>
      </c>
      <c r="D1220" s="113">
        <v>157.80000000000001</v>
      </c>
      <c r="E1220" s="113">
        <v>152.6</v>
      </c>
      <c r="F1220" s="113">
        <v>154.6</v>
      </c>
      <c r="G1220" s="113">
        <v>154.69999999999999</v>
      </c>
      <c r="H1220" s="113">
        <v>154.44999999999999</v>
      </c>
      <c r="I1220" s="113">
        <v>47281</v>
      </c>
      <c r="J1220" s="113">
        <v>7334961.7999999998</v>
      </c>
      <c r="K1220" s="115">
        <v>43480</v>
      </c>
      <c r="L1220" s="113">
        <v>1253</v>
      </c>
      <c r="M1220" s="113" t="s">
        <v>2277</v>
      </c>
      <c r="N1220" s="351"/>
    </row>
    <row r="1221" spans="1:14">
      <c r="A1221" s="113" t="s">
        <v>2199</v>
      </c>
      <c r="B1221" s="113" t="s">
        <v>384</v>
      </c>
      <c r="C1221" s="113">
        <v>13.25</v>
      </c>
      <c r="D1221" s="113">
        <v>13.5</v>
      </c>
      <c r="E1221" s="113">
        <v>13.2</v>
      </c>
      <c r="F1221" s="113">
        <v>13.3</v>
      </c>
      <c r="G1221" s="113">
        <v>13.3</v>
      </c>
      <c r="H1221" s="113">
        <v>13.35</v>
      </c>
      <c r="I1221" s="113">
        <v>833432</v>
      </c>
      <c r="J1221" s="113">
        <v>11141215.699999999</v>
      </c>
      <c r="K1221" s="115">
        <v>43480</v>
      </c>
      <c r="L1221" s="113">
        <v>1501</v>
      </c>
      <c r="M1221" s="113" t="s">
        <v>1400</v>
      </c>
      <c r="N1221" s="351"/>
    </row>
    <row r="1222" spans="1:14">
      <c r="A1222" s="113" t="s">
        <v>2368</v>
      </c>
      <c r="B1222" s="113" t="s">
        <v>3238</v>
      </c>
      <c r="C1222" s="113">
        <v>1.65</v>
      </c>
      <c r="D1222" s="113">
        <v>1.65</v>
      </c>
      <c r="E1222" s="113">
        <v>1.6</v>
      </c>
      <c r="F1222" s="113">
        <v>1.6</v>
      </c>
      <c r="G1222" s="113">
        <v>1.6</v>
      </c>
      <c r="H1222" s="113">
        <v>1.6</v>
      </c>
      <c r="I1222" s="113">
        <v>4100</v>
      </c>
      <c r="J1222" s="113">
        <v>6660</v>
      </c>
      <c r="K1222" s="115">
        <v>43480</v>
      </c>
      <c r="L1222" s="113">
        <v>4</v>
      </c>
      <c r="M1222" s="113" t="s">
        <v>2369</v>
      </c>
      <c r="N1222" s="351"/>
    </row>
    <row r="1223" spans="1:14">
      <c r="A1223" s="113" t="s">
        <v>1421</v>
      </c>
      <c r="B1223" s="113" t="s">
        <v>384</v>
      </c>
      <c r="C1223" s="113">
        <v>128.15</v>
      </c>
      <c r="D1223" s="113">
        <v>130.6</v>
      </c>
      <c r="E1223" s="113">
        <v>127</v>
      </c>
      <c r="F1223" s="113">
        <v>128.1</v>
      </c>
      <c r="G1223" s="113">
        <v>128.94999999999999</v>
      </c>
      <c r="H1223" s="113">
        <v>128.5</v>
      </c>
      <c r="I1223" s="113">
        <v>6035</v>
      </c>
      <c r="J1223" s="113">
        <v>776846.75</v>
      </c>
      <c r="K1223" s="115">
        <v>43480</v>
      </c>
      <c r="L1223" s="113">
        <v>174</v>
      </c>
      <c r="M1223" s="113" t="s">
        <v>1422</v>
      </c>
      <c r="N1223" s="351"/>
    </row>
    <row r="1224" spans="1:14">
      <c r="A1224" s="113" t="s">
        <v>2489</v>
      </c>
      <c r="B1224" s="113" t="s">
        <v>384</v>
      </c>
      <c r="C1224" s="113">
        <v>3</v>
      </c>
      <c r="D1224" s="113">
        <v>3</v>
      </c>
      <c r="E1224" s="113">
        <v>2.85</v>
      </c>
      <c r="F1224" s="113">
        <v>2.85</v>
      </c>
      <c r="G1224" s="113">
        <v>2.85</v>
      </c>
      <c r="H1224" s="113">
        <v>3</v>
      </c>
      <c r="I1224" s="113">
        <v>13095</v>
      </c>
      <c r="J1224" s="113">
        <v>37913.75</v>
      </c>
      <c r="K1224" s="115">
        <v>43480</v>
      </c>
      <c r="L1224" s="113">
        <v>22</v>
      </c>
      <c r="M1224" s="113" t="s">
        <v>2490</v>
      </c>
      <c r="N1224" s="351"/>
    </row>
    <row r="1225" spans="1:14">
      <c r="A1225" s="113" t="s">
        <v>1423</v>
      </c>
      <c r="B1225" s="113" t="s">
        <v>384</v>
      </c>
      <c r="C1225" s="113">
        <v>7.7</v>
      </c>
      <c r="D1225" s="113">
        <v>7.9</v>
      </c>
      <c r="E1225" s="113">
        <v>7.6</v>
      </c>
      <c r="F1225" s="113">
        <v>7.9</v>
      </c>
      <c r="G1225" s="113">
        <v>7.9</v>
      </c>
      <c r="H1225" s="113">
        <v>7.55</v>
      </c>
      <c r="I1225" s="113">
        <v>820681</v>
      </c>
      <c r="J1225" s="113">
        <v>6404463</v>
      </c>
      <c r="K1225" s="115">
        <v>43480</v>
      </c>
      <c r="L1225" s="113">
        <v>962</v>
      </c>
      <c r="M1225" s="113" t="s">
        <v>1424</v>
      </c>
      <c r="N1225" s="351"/>
    </row>
    <row r="1226" spans="1:14">
      <c r="A1226" s="113" t="s">
        <v>2024</v>
      </c>
      <c r="B1226" s="113" t="s">
        <v>384</v>
      </c>
      <c r="C1226" s="113">
        <v>83.4</v>
      </c>
      <c r="D1226" s="113">
        <v>85.7</v>
      </c>
      <c r="E1226" s="113">
        <v>83.4</v>
      </c>
      <c r="F1226" s="113">
        <v>83.95</v>
      </c>
      <c r="G1226" s="113">
        <v>84</v>
      </c>
      <c r="H1226" s="113">
        <v>83.65</v>
      </c>
      <c r="I1226" s="113">
        <v>3694</v>
      </c>
      <c r="J1226" s="113">
        <v>310746</v>
      </c>
      <c r="K1226" s="115">
        <v>43480</v>
      </c>
      <c r="L1226" s="113">
        <v>48</v>
      </c>
      <c r="M1226" s="113" t="s">
        <v>2025</v>
      </c>
      <c r="N1226" s="351"/>
    </row>
    <row r="1227" spans="1:14">
      <c r="A1227" s="113" t="s">
        <v>1425</v>
      </c>
      <c r="B1227" s="113" t="s">
        <v>384</v>
      </c>
      <c r="C1227" s="113">
        <v>230.4</v>
      </c>
      <c r="D1227" s="113">
        <v>235.4</v>
      </c>
      <c r="E1227" s="113">
        <v>228.1</v>
      </c>
      <c r="F1227" s="113">
        <v>230.5</v>
      </c>
      <c r="G1227" s="113">
        <v>230.9</v>
      </c>
      <c r="H1227" s="113">
        <v>228.75</v>
      </c>
      <c r="I1227" s="113">
        <v>8311</v>
      </c>
      <c r="J1227" s="113">
        <v>1915622.15</v>
      </c>
      <c r="K1227" s="115">
        <v>43480</v>
      </c>
      <c r="L1227" s="113">
        <v>283</v>
      </c>
      <c r="M1227" s="113" t="s">
        <v>1426</v>
      </c>
      <c r="N1227" s="351"/>
    </row>
    <row r="1228" spans="1:14">
      <c r="A1228" s="113" t="s">
        <v>136</v>
      </c>
      <c r="B1228" s="113" t="s">
        <v>384</v>
      </c>
      <c r="C1228" s="113">
        <v>29.8</v>
      </c>
      <c r="D1228" s="113">
        <v>30.35</v>
      </c>
      <c r="E1228" s="113">
        <v>29.05</v>
      </c>
      <c r="F1228" s="113">
        <v>30.2</v>
      </c>
      <c r="G1228" s="113">
        <v>30.3</v>
      </c>
      <c r="H1228" s="113">
        <v>28.9</v>
      </c>
      <c r="I1228" s="113">
        <v>7176813</v>
      </c>
      <c r="J1228" s="113">
        <v>213339261.75</v>
      </c>
      <c r="K1228" s="115">
        <v>43480</v>
      </c>
      <c r="L1228" s="113">
        <v>11126</v>
      </c>
      <c r="M1228" s="113" t="s">
        <v>1427</v>
      </c>
      <c r="N1228" s="351"/>
    </row>
    <row r="1229" spans="1:14">
      <c r="A1229" s="113" t="s">
        <v>1428</v>
      </c>
      <c r="B1229" s="113" t="s">
        <v>384</v>
      </c>
      <c r="C1229" s="113">
        <v>124</v>
      </c>
      <c r="D1229" s="113">
        <v>137.6</v>
      </c>
      <c r="E1229" s="113">
        <v>123.95</v>
      </c>
      <c r="F1229" s="113">
        <v>130.15</v>
      </c>
      <c r="G1229" s="113">
        <v>128</v>
      </c>
      <c r="H1229" s="113">
        <v>125.45</v>
      </c>
      <c r="I1229" s="113">
        <v>272137</v>
      </c>
      <c r="J1229" s="113">
        <v>35256153.549999997</v>
      </c>
      <c r="K1229" s="115">
        <v>43480</v>
      </c>
      <c r="L1229" s="113">
        <v>1312</v>
      </c>
      <c r="M1229" s="113" t="s">
        <v>1429</v>
      </c>
      <c r="N1229" s="351"/>
    </row>
    <row r="1230" spans="1:14">
      <c r="A1230" s="113" t="s">
        <v>3214</v>
      </c>
      <c r="B1230" s="113" t="s">
        <v>384</v>
      </c>
      <c r="C1230" s="113">
        <v>18.14</v>
      </c>
      <c r="D1230" s="113">
        <v>18.18</v>
      </c>
      <c r="E1230" s="113">
        <v>18.14</v>
      </c>
      <c r="F1230" s="113">
        <v>18.18</v>
      </c>
      <c r="G1230" s="113">
        <v>18.18</v>
      </c>
      <c r="H1230" s="113">
        <v>18.190000000000001</v>
      </c>
      <c r="I1230" s="113">
        <v>1935</v>
      </c>
      <c r="J1230" s="113">
        <v>35101.18</v>
      </c>
      <c r="K1230" s="115">
        <v>43480</v>
      </c>
      <c r="L1230" s="113">
        <v>3</v>
      </c>
      <c r="M1230" s="113" t="s">
        <v>3215</v>
      </c>
      <c r="N1230" s="351"/>
    </row>
    <row r="1231" spans="1:14">
      <c r="A1231" s="113" t="s">
        <v>3123</v>
      </c>
      <c r="B1231" s="113" t="s">
        <v>384</v>
      </c>
      <c r="C1231" s="113">
        <v>32.950000000000003</v>
      </c>
      <c r="D1231" s="113">
        <v>38.5</v>
      </c>
      <c r="E1231" s="113">
        <v>32.5</v>
      </c>
      <c r="F1231" s="113">
        <v>35.65</v>
      </c>
      <c r="G1231" s="113">
        <v>35.75</v>
      </c>
      <c r="H1231" s="113">
        <v>33</v>
      </c>
      <c r="I1231" s="113">
        <v>728615</v>
      </c>
      <c r="J1231" s="113">
        <v>26978829.449999999</v>
      </c>
      <c r="K1231" s="115">
        <v>43480</v>
      </c>
      <c r="L1231" s="113">
        <v>5128</v>
      </c>
      <c r="M1231" s="113" t="s">
        <v>3124</v>
      </c>
      <c r="N1231" s="351"/>
    </row>
    <row r="1232" spans="1:14">
      <c r="A1232" s="113" t="s">
        <v>1430</v>
      </c>
      <c r="B1232" s="113" t="s">
        <v>384</v>
      </c>
      <c r="C1232" s="113">
        <v>243.05</v>
      </c>
      <c r="D1232" s="113">
        <v>246.9</v>
      </c>
      <c r="E1232" s="113">
        <v>235.15</v>
      </c>
      <c r="F1232" s="113">
        <v>236.05</v>
      </c>
      <c r="G1232" s="113">
        <v>235.5</v>
      </c>
      <c r="H1232" s="113">
        <v>241.6</v>
      </c>
      <c r="I1232" s="113">
        <v>32350</v>
      </c>
      <c r="J1232" s="113">
        <v>7739270.0499999998</v>
      </c>
      <c r="K1232" s="115">
        <v>43480</v>
      </c>
      <c r="L1232" s="113">
        <v>1109</v>
      </c>
      <c r="M1232" s="113" t="s">
        <v>1431</v>
      </c>
      <c r="N1232" s="351"/>
    </row>
    <row r="1233" spans="1:14">
      <c r="A1233" s="113" t="s">
        <v>1432</v>
      </c>
      <c r="B1233" s="113" t="s">
        <v>384</v>
      </c>
      <c r="C1233" s="113">
        <v>54</v>
      </c>
      <c r="D1233" s="113">
        <v>56</v>
      </c>
      <c r="E1233" s="113">
        <v>53</v>
      </c>
      <c r="F1233" s="113">
        <v>53.55</v>
      </c>
      <c r="G1233" s="113">
        <v>53.4</v>
      </c>
      <c r="H1233" s="113">
        <v>53</v>
      </c>
      <c r="I1233" s="113">
        <v>570750</v>
      </c>
      <c r="J1233" s="113">
        <v>31132647.199999999</v>
      </c>
      <c r="K1233" s="115">
        <v>43480</v>
      </c>
      <c r="L1233" s="113">
        <v>4613</v>
      </c>
      <c r="M1233" s="113" t="s">
        <v>1433</v>
      </c>
      <c r="N1233" s="351"/>
    </row>
    <row r="1234" spans="1:14">
      <c r="A1234" s="113" t="s">
        <v>2491</v>
      </c>
      <c r="B1234" s="113" t="s">
        <v>384</v>
      </c>
      <c r="C1234" s="113">
        <v>3.6</v>
      </c>
      <c r="D1234" s="113">
        <v>3.85</v>
      </c>
      <c r="E1234" s="113">
        <v>3.6</v>
      </c>
      <c r="F1234" s="113">
        <v>3.85</v>
      </c>
      <c r="G1234" s="113">
        <v>3.8</v>
      </c>
      <c r="H1234" s="113">
        <v>3.7</v>
      </c>
      <c r="I1234" s="113">
        <v>336239</v>
      </c>
      <c r="J1234" s="113">
        <v>1275173.25</v>
      </c>
      <c r="K1234" s="115">
        <v>43480</v>
      </c>
      <c r="L1234" s="113">
        <v>224</v>
      </c>
      <c r="M1234" s="113" t="s">
        <v>2492</v>
      </c>
      <c r="N1234" s="351"/>
    </row>
    <row r="1235" spans="1:14">
      <c r="A1235" s="113" t="s">
        <v>1434</v>
      </c>
      <c r="B1235" s="113" t="s">
        <v>384</v>
      </c>
      <c r="C1235" s="113">
        <v>3.5</v>
      </c>
      <c r="D1235" s="113">
        <v>3.65</v>
      </c>
      <c r="E1235" s="113">
        <v>3.5</v>
      </c>
      <c r="F1235" s="113">
        <v>3.55</v>
      </c>
      <c r="G1235" s="113">
        <v>3.55</v>
      </c>
      <c r="H1235" s="113">
        <v>3.5</v>
      </c>
      <c r="I1235" s="113">
        <v>1292349</v>
      </c>
      <c r="J1235" s="113">
        <v>4579344.5999999996</v>
      </c>
      <c r="K1235" s="115">
        <v>43480</v>
      </c>
      <c r="L1235" s="113">
        <v>403</v>
      </c>
      <c r="M1235" s="113" t="s">
        <v>1435</v>
      </c>
      <c r="N1235" s="351"/>
    </row>
    <row r="1236" spans="1:14">
      <c r="A1236" s="113" t="s">
        <v>1436</v>
      </c>
      <c r="B1236" s="113" t="s">
        <v>384</v>
      </c>
      <c r="C1236" s="113">
        <v>306.95</v>
      </c>
      <c r="D1236" s="113">
        <v>330</v>
      </c>
      <c r="E1236" s="113">
        <v>303.05</v>
      </c>
      <c r="F1236" s="113">
        <v>312.8</v>
      </c>
      <c r="G1236" s="113">
        <v>314</v>
      </c>
      <c r="H1236" s="113">
        <v>307.7</v>
      </c>
      <c r="I1236" s="113">
        <v>200972</v>
      </c>
      <c r="J1236" s="113">
        <v>64078925.5</v>
      </c>
      <c r="K1236" s="115">
        <v>43480</v>
      </c>
      <c r="L1236" s="113">
        <v>7599</v>
      </c>
      <c r="M1236" s="113" t="s">
        <v>1437</v>
      </c>
      <c r="N1236" s="351"/>
    </row>
    <row r="1237" spans="1:14">
      <c r="A1237" s="113" t="s">
        <v>3365</v>
      </c>
      <c r="B1237" s="113" t="s">
        <v>3238</v>
      </c>
      <c r="C1237" s="113">
        <v>3.75</v>
      </c>
      <c r="D1237" s="113">
        <v>3.8</v>
      </c>
      <c r="E1237" s="113">
        <v>3.6</v>
      </c>
      <c r="F1237" s="113">
        <v>3.7</v>
      </c>
      <c r="G1237" s="113">
        <v>3.75</v>
      </c>
      <c r="H1237" s="113">
        <v>3.75</v>
      </c>
      <c r="I1237" s="113">
        <v>34736</v>
      </c>
      <c r="J1237" s="113">
        <v>128786.05</v>
      </c>
      <c r="K1237" s="115">
        <v>43480</v>
      </c>
      <c r="L1237" s="113">
        <v>69</v>
      </c>
      <c r="M1237" s="113" t="s">
        <v>3366</v>
      </c>
      <c r="N1237" s="351"/>
    </row>
    <row r="1238" spans="1:14">
      <c r="A1238" s="113" t="s">
        <v>1438</v>
      </c>
      <c r="B1238" s="113" t="s">
        <v>384</v>
      </c>
      <c r="C1238" s="113">
        <v>124</v>
      </c>
      <c r="D1238" s="113">
        <v>126</v>
      </c>
      <c r="E1238" s="113">
        <v>123</v>
      </c>
      <c r="F1238" s="113">
        <v>123.8</v>
      </c>
      <c r="G1238" s="113">
        <v>123.75</v>
      </c>
      <c r="H1238" s="113">
        <v>123.25</v>
      </c>
      <c r="I1238" s="113">
        <v>39953</v>
      </c>
      <c r="J1238" s="113">
        <v>4965214.3499999996</v>
      </c>
      <c r="K1238" s="115">
        <v>43480</v>
      </c>
      <c r="L1238" s="113">
        <v>902</v>
      </c>
      <c r="M1238" s="113" t="s">
        <v>1439</v>
      </c>
      <c r="N1238" s="351"/>
    </row>
    <row r="1239" spans="1:14">
      <c r="A1239" s="113" t="s">
        <v>1440</v>
      </c>
      <c r="B1239" s="113" t="s">
        <v>3238</v>
      </c>
      <c r="C1239" s="113">
        <v>8.1</v>
      </c>
      <c r="D1239" s="113">
        <v>8.5</v>
      </c>
      <c r="E1239" s="113">
        <v>7.85</v>
      </c>
      <c r="F1239" s="113">
        <v>8.4</v>
      </c>
      <c r="G1239" s="113">
        <v>8.4</v>
      </c>
      <c r="H1239" s="113">
        <v>8.1</v>
      </c>
      <c r="I1239" s="113">
        <v>889290</v>
      </c>
      <c r="J1239" s="113">
        <v>7294068.4000000004</v>
      </c>
      <c r="K1239" s="115">
        <v>43480</v>
      </c>
      <c r="L1239" s="113">
        <v>1192</v>
      </c>
      <c r="M1239" s="113" t="s">
        <v>1441</v>
      </c>
      <c r="N1239" s="351"/>
    </row>
    <row r="1240" spans="1:14">
      <c r="A1240" s="113" t="s">
        <v>1442</v>
      </c>
      <c r="B1240" s="113" t="s">
        <v>384</v>
      </c>
      <c r="C1240" s="113">
        <v>346</v>
      </c>
      <c r="D1240" s="113">
        <v>352</v>
      </c>
      <c r="E1240" s="113">
        <v>344</v>
      </c>
      <c r="F1240" s="113">
        <v>347.65</v>
      </c>
      <c r="G1240" s="113">
        <v>347</v>
      </c>
      <c r="H1240" s="113">
        <v>344.05</v>
      </c>
      <c r="I1240" s="113">
        <v>26184</v>
      </c>
      <c r="J1240" s="113">
        <v>9087054.3499999996</v>
      </c>
      <c r="K1240" s="115">
        <v>43480</v>
      </c>
      <c r="L1240" s="113">
        <v>1095</v>
      </c>
      <c r="M1240" s="113" t="s">
        <v>1443</v>
      </c>
      <c r="N1240" s="351"/>
    </row>
    <row r="1241" spans="1:14">
      <c r="A1241" s="113" t="s">
        <v>1444</v>
      </c>
      <c r="B1241" s="113" t="s">
        <v>384</v>
      </c>
      <c r="C1241" s="113">
        <v>580.65</v>
      </c>
      <c r="D1241" s="113">
        <v>598</v>
      </c>
      <c r="E1241" s="113">
        <v>573</v>
      </c>
      <c r="F1241" s="113">
        <v>588.35</v>
      </c>
      <c r="G1241" s="113">
        <v>598</v>
      </c>
      <c r="H1241" s="113">
        <v>589.25</v>
      </c>
      <c r="I1241" s="113">
        <v>12365</v>
      </c>
      <c r="J1241" s="113">
        <v>7286961.1500000004</v>
      </c>
      <c r="K1241" s="115">
        <v>43480</v>
      </c>
      <c r="L1241" s="113">
        <v>232</v>
      </c>
      <c r="M1241" s="113" t="s">
        <v>1445</v>
      </c>
      <c r="N1241" s="351"/>
    </row>
    <row r="1242" spans="1:14">
      <c r="A1242" s="113" t="s">
        <v>2627</v>
      </c>
      <c r="B1242" s="113" t="s">
        <v>384</v>
      </c>
      <c r="C1242" s="113">
        <v>6</v>
      </c>
      <c r="D1242" s="113">
        <v>6</v>
      </c>
      <c r="E1242" s="113">
        <v>5.75</v>
      </c>
      <c r="F1242" s="113">
        <v>5.9</v>
      </c>
      <c r="G1242" s="113">
        <v>6</v>
      </c>
      <c r="H1242" s="113">
        <v>5.9</v>
      </c>
      <c r="I1242" s="113">
        <v>7692</v>
      </c>
      <c r="J1242" s="113">
        <v>45712.7</v>
      </c>
      <c r="K1242" s="115">
        <v>43480</v>
      </c>
      <c r="L1242" s="113">
        <v>26</v>
      </c>
      <c r="M1242" s="113" t="s">
        <v>2628</v>
      </c>
      <c r="N1242" s="351"/>
    </row>
    <row r="1243" spans="1:14">
      <c r="A1243" s="113" t="s">
        <v>1446</v>
      </c>
      <c r="B1243" s="113" t="s">
        <v>384</v>
      </c>
      <c r="C1243" s="113">
        <v>221.65</v>
      </c>
      <c r="D1243" s="113">
        <v>224.95</v>
      </c>
      <c r="E1243" s="113">
        <v>219.05</v>
      </c>
      <c r="F1243" s="113">
        <v>220.3</v>
      </c>
      <c r="G1243" s="113">
        <v>219.05</v>
      </c>
      <c r="H1243" s="113">
        <v>219.05</v>
      </c>
      <c r="I1243" s="113">
        <v>59461</v>
      </c>
      <c r="J1243" s="113">
        <v>13193917</v>
      </c>
      <c r="K1243" s="115">
        <v>43480</v>
      </c>
      <c r="L1243" s="113">
        <v>1099</v>
      </c>
      <c r="M1243" s="113" t="s">
        <v>1447</v>
      </c>
      <c r="N1243" s="351"/>
    </row>
    <row r="1244" spans="1:14">
      <c r="A1244" s="113" t="s">
        <v>1448</v>
      </c>
      <c r="B1244" s="113" t="s">
        <v>384</v>
      </c>
      <c r="C1244" s="113">
        <v>94.2</v>
      </c>
      <c r="D1244" s="113">
        <v>97</v>
      </c>
      <c r="E1244" s="113">
        <v>91.1</v>
      </c>
      <c r="F1244" s="113">
        <v>96.2</v>
      </c>
      <c r="G1244" s="113">
        <v>96.8</v>
      </c>
      <c r="H1244" s="113">
        <v>93.1</v>
      </c>
      <c r="I1244" s="113">
        <v>219247</v>
      </c>
      <c r="J1244" s="113">
        <v>20400148.25</v>
      </c>
      <c r="K1244" s="115">
        <v>43480</v>
      </c>
      <c r="L1244" s="113">
        <v>294</v>
      </c>
      <c r="M1244" s="113" t="s">
        <v>1449</v>
      </c>
      <c r="N1244" s="351"/>
    </row>
    <row r="1245" spans="1:14">
      <c r="A1245" s="113" t="s">
        <v>1450</v>
      </c>
      <c r="B1245" s="113" t="s">
        <v>384</v>
      </c>
      <c r="C1245" s="113">
        <v>647</v>
      </c>
      <c r="D1245" s="113">
        <v>647.5</v>
      </c>
      <c r="E1245" s="113">
        <v>632.29999999999995</v>
      </c>
      <c r="F1245" s="113">
        <v>639.95000000000005</v>
      </c>
      <c r="G1245" s="113">
        <v>632.29999999999995</v>
      </c>
      <c r="H1245" s="113">
        <v>645.5</v>
      </c>
      <c r="I1245" s="113">
        <v>1450</v>
      </c>
      <c r="J1245" s="113">
        <v>933573.8</v>
      </c>
      <c r="K1245" s="115">
        <v>43480</v>
      </c>
      <c r="L1245" s="113">
        <v>111</v>
      </c>
      <c r="M1245" s="113" t="s">
        <v>1451</v>
      </c>
      <c r="N1245" s="351"/>
    </row>
    <row r="1246" spans="1:14">
      <c r="A1246" s="113" t="s">
        <v>137</v>
      </c>
      <c r="B1246" s="113" t="s">
        <v>384</v>
      </c>
      <c r="C1246" s="113">
        <v>50.75</v>
      </c>
      <c r="D1246" s="113">
        <v>51.5</v>
      </c>
      <c r="E1246" s="113">
        <v>50.55</v>
      </c>
      <c r="F1246" s="113">
        <v>51.05</v>
      </c>
      <c r="G1246" s="113">
        <v>50.95</v>
      </c>
      <c r="H1246" s="113">
        <v>50.55</v>
      </c>
      <c r="I1246" s="113">
        <v>10317578</v>
      </c>
      <c r="J1246" s="113">
        <v>525667421</v>
      </c>
      <c r="K1246" s="115">
        <v>43480</v>
      </c>
      <c r="L1246" s="113">
        <v>17536</v>
      </c>
      <c r="M1246" s="113" t="s">
        <v>1452</v>
      </c>
      <c r="N1246" s="351"/>
    </row>
    <row r="1247" spans="1:14">
      <c r="A1247" s="113" t="s">
        <v>3367</v>
      </c>
      <c r="B1247" s="113" t="s">
        <v>384</v>
      </c>
      <c r="C1247" s="113">
        <v>12.75</v>
      </c>
      <c r="D1247" s="113">
        <v>13.2</v>
      </c>
      <c r="E1247" s="113">
        <v>12.7</v>
      </c>
      <c r="F1247" s="113">
        <v>12.95</v>
      </c>
      <c r="G1247" s="113">
        <v>13</v>
      </c>
      <c r="H1247" s="113">
        <v>12.85</v>
      </c>
      <c r="I1247" s="113">
        <v>41009</v>
      </c>
      <c r="J1247" s="113">
        <v>533518.65</v>
      </c>
      <c r="K1247" s="115">
        <v>43480</v>
      </c>
      <c r="L1247" s="113">
        <v>185</v>
      </c>
      <c r="M1247" s="113" t="s">
        <v>3368</v>
      </c>
      <c r="N1247" s="351"/>
    </row>
    <row r="1248" spans="1:14">
      <c r="A1248" s="113" t="s">
        <v>1453</v>
      </c>
      <c r="B1248" s="113" t="s">
        <v>384</v>
      </c>
      <c r="C1248" s="113">
        <v>280.10000000000002</v>
      </c>
      <c r="D1248" s="113">
        <v>292</v>
      </c>
      <c r="E1248" s="113">
        <v>280.05</v>
      </c>
      <c r="F1248" s="113">
        <v>285.85000000000002</v>
      </c>
      <c r="G1248" s="113">
        <v>284.35000000000002</v>
      </c>
      <c r="H1248" s="113">
        <v>279.75</v>
      </c>
      <c r="I1248" s="113">
        <v>11051</v>
      </c>
      <c r="J1248" s="113">
        <v>3197325.3</v>
      </c>
      <c r="K1248" s="115">
        <v>43480</v>
      </c>
      <c r="L1248" s="113">
        <v>434</v>
      </c>
      <c r="M1248" s="113" t="s">
        <v>1454</v>
      </c>
      <c r="N1248" s="351"/>
    </row>
    <row r="1249" spans="1:14">
      <c r="A1249" s="113" t="s">
        <v>2493</v>
      </c>
      <c r="B1249" s="113" t="s">
        <v>384</v>
      </c>
      <c r="C1249" s="113">
        <v>37.200000000000003</v>
      </c>
      <c r="D1249" s="113">
        <v>39.799999999999997</v>
      </c>
      <c r="E1249" s="113">
        <v>37.15</v>
      </c>
      <c r="F1249" s="113">
        <v>39.299999999999997</v>
      </c>
      <c r="G1249" s="113">
        <v>39.15</v>
      </c>
      <c r="H1249" s="113">
        <v>36.700000000000003</v>
      </c>
      <c r="I1249" s="113">
        <v>4191674</v>
      </c>
      <c r="J1249" s="113">
        <v>162159442.34999999</v>
      </c>
      <c r="K1249" s="115">
        <v>43480</v>
      </c>
      <c r="L1249" s="113">
        <v>8517</v>
      </c>
      <c r="M1249" s="113" t="s">
        <v>3197</v>
      </c>
      <c r="N1249" s="351"/>
    </row>
    <row r="1250" spans="1:14">
      <c r="A1250" s="113" t="s">
        <v>3125</v>
      </c>
      <c r="B1250" s="113" t="s">
        <v>384</v>
      </c>
      <c r="C1250" s="113">
        <v>283.05</v>
      </c>
      <c r="D1250" s="113">
        <v>290</v>
      </c>
      <c r="E1250" s="113">
        <v>281</v>
      </c>
      <c r="F1250" s="113">
        <v>284.75</v>
      </c>
      <c r="G1250" s="113">
        <v>283.05</v>
      </c>
      <c r="H1250" s="113">
        <v>283.8</v>
      </c>
      <c r="I1250" s="113">
        <v>6762</v>
      </c>
      <c r="J1250" s="113">
        <v>1916148.5</v>
      </c>
      <c r="K1250" s="115">
        <v>43480</v>
      </c>
      <c r="L1250" s="113">
        <v>545</v>
      </c>
      <c r="M1250" s="113" t="s">
        <v>3126</v>
      </c>
      <c r="N1250" s="351"/>
    </row>
    <row r="1251" spans="1:14">
      <c r="A1251" s="113" t="s">
        <v>2494</v>
      </c>
      <c r="B1251" s="113" t="s">
        <v>384</v>
      </c>
      <c r="C1251" s="113">
        <v>70</v>
      </c>
      <c r="D1251" s="113">
        <v>71.95</v>
      </c>
      <c r="E1251" s="113">
        <v>70</v>
      </c>
      <c r="F1251" s="113">
        <v>70.95</v>
      </c>
      <c r="G1251" s="113">
        <v>71.95</v>
      </c>
      <c r="H1251" s="113">
        <v>71.650000000000006</v>
      </c>
      <c r="I1251" s="113">
        <v>484</v>
      </c>
      <c r="J1251" s="113">
        <v>34046.6</v>
      </c>
      <c r="K1251" s="115">
        <v>43480</v>
      </c>
      <c r="L1251" s="113">
        <v>12</v>
      </c>
      <c r="M1251" s="113" t="s">
        <v>2495</v>
      </c>
      <c r="N1251" s="351"/>
    </row>
    <row r="1252" spans="1:14">
      <c r="A1252" s="113" t="s">
        <v>2496</v>
      </c>
      <c r="B1252" s="113" t="s">
        <v>384</v>
      </c>
      <c r="C1252" s="113">
        <v>6.6</v>
      </c>
      <c r="D1252" s="113">
        <v>6.7</v>
      </c>
      <c r="E1252" s="113">
        <v>6.5</v>
      </c>
      <c r="F1252" s="113">
        <v>6.55</v>
      </c>
      <c r="G1252" s="113">
        <v>6.55</v>
      </c>
      <c r="H1252" s="113">
        <v>6.45</v>
      </c>
      <c r="I1252" s="113">
        <v>8266</v>
      </c>
      <c r="J1252" s="113">
        <v>54266.15</v>
      </c>
      <c r="K1252" s="115">
        <v>43480</v>
      </c>
      <c r="L1252" s="113">
        <v>39</v>
      </c>
      <c r="M1252" s="113" t="s">
        <v>2497</v>
      </c>
      <c r="N1252" s="351"/>
    </row>
    <row r="1253" spans="1:14">
      <c r="A1253" s="113" t="s">
        <v>1455</v>
      </c>
      <c r="B1253" s="113" t="s">
        <v>384</v>
      </c>
      <c r="C1253" s="113">
        <v>135.65</v>
      </c>
      <c r="D1253" s="113">
        <v>137</v>
      </c>
      <c r="E1253" s="113">
        <v>133.25</v>
      </c>
      <c r="F1253" s="113">
        <v>134.4</v>
      </c>
      <c r="G1253" s="113">
        <v>134.4</v>
      </c>
      <c r="H1253" s="113">
        <v>133.15</v>
      </c>
      <c r="I1253" s="113">
        <v>4725</v>
      </c>
      <c r="J1253" s="113">
        <v>641441.55000000005</v>
      </c>
      <c r="K1253" s="115">
        <v>43480</v>
      </c>
      <c r="L1253" s="113">
        <v>112</v>
      </c>
      <c r="M1253" s="113" t="s">
        <v>1456</v>
      </c>
      <c r="N1253" s="351"/>
    </row>
    <row r="1254" spans="1:14">
      <c r="A1254" s="113" t="s">
        <v>2317</v>
      </c>
      <c r="B1254" s="113" t="s">
        <v>384</v>
      </c>
      <c r="C1254" s="113">
        <v>4.9000000000000004</v>
      </c>
      <c r="D1254" s="113">
        <v>4.95</v>
      </c>
      <c r="E1254" s="113">
        <v>4.8</v>
      </c>
      <c r="F1254" s="113">
        <v>4.8499999999999996</v>
      </c>
      <c r="G1254" s="113">
        <v>4.9000000000000004</v>
      </c>
      <c r="H1254" s="113">
        <v>4.9000000000000004</v>
      </c>
      <c r="I1254" s="113">
        <v>2692</v>
      </c>
      <c r="J1254" s="113">
        <v>13153.65</v>
      </c>
      <c r="K1254" s="115">
        <v>43480</v>
      </c>
      <c r="L1254" s="113">
        <v>30</v>
      </c>
      <c r="M1254" s="113" t="s">
        <v>2318</v>
      </c>
      <c r="N1254" s="351"/>
    </row>
    <row r="1255" spans="1:14">
      <c r="A1255" s="113" t="s">
        <v>2160</v>
      </c>
      <c r="B1255" s="113" t="s">
        <v>384</v>
      </c>
      <c r="C1255" s="113">
        <v>15.75</v>
      </c>
      <c r="D1255" s="113">
        <v>15.75</v>
      </c>
      <c r="E1255" s="113">
        <v>15.1</v>
      </c>
      <c r="F1255" s="113">
        <v>15.55</v>
      </c>
      <c r="G1255" s="113">
        <v>15.7</v>
      </c>
      <c r="H1255" s="113">
        <v>15.2</v>
      </c>
      <c r="I1255" s="113">
        <v>7749</v>
      </c>
      <c r="J1255" s="113">
        <v>120360.6</v>
      </c>
      <c r="K1255" s="115">
        <v>43480</v>
      </c>
      <c r="L1255" s="113">
        <v>61</v>
      </c>
      <c r="M1255" s="113" t="s">
        <v>2161</v>
      </c>
      <c r="N1255" s="351"/>
    </row>
    <row r="1256" spans="1:14">
      <c r="A1256" s="113" t="s">
        <v>1457</v>
      </c>
      <c r="B1256" s="113" t="s">
        <v>384</v>
      </c>
      <c r="C1256" s="113">
        <v>823.05</v>
      </c>
      <c r="D1256" s="113">
        <v>857.75</v>
      </c>
      <c r="E1256" s="113">
        <v>823</v>
      </c>
      <c r="F1256" s="113">
        <v>828.6</v>
      </c>
      <c r="G1256" s="113">
        <v>825.3</v>
      </c>
      <c r="H1256" s="113">
        <v>822.55</v>
      </c>
      <c r="I1256" s="113">
        <v>7683</v>
      </c>
      <c r="J1256" s="113">
        <v>6444387.0499999998</v>
      </c>
      <c r="K1256" s="115">
        <v>43480</v>
      </c>
      <c r="L1256" s="113">
        <v>1004</v>
      </c>
      <c r="M1256" s="113" t="s">
        <v>1458</v>
      </c>
      <c r="N1256" s="351"/>
    </row>
    <row r="1257" spans="1:14">
      <c r="A1257" s="113" t="s">
        <v>2854</v>
      </c>
      <c r="B1257" s="113" t="s">
        <v>384</v>
      </c>
      <c r="C1257" s="113">
        <v>272</v>
      </c>
      <c r="D1257" s="113">
        <v>278.95</v>
      </c>
      <c r="E1257" s="113">
        <v>272</v>
      </c>
      <c r="F1257" s="113">
        <v>273.7</v>
      </c>
      <c r="G1257" s="113">
        <v>275</v>
      </c>
      <c r="H1257" s="113">
        <v>272.39999999999998</v>
      </c>
      <c r="I1257" s="113">
        <v>6710</v>
      </c>
      <c r="J1257" s="113">
        <v>1837415.35</v>
      </c>
      <c r="K1257" s="115">
        <v>43480</v>
      </c>
      <c r="L1257" s="113">
        <v>372</v>
      </c>
      <c r="M1257" s="113" t="s">
        <v>2855</v>
      </c>
      <c r="N1257" s="351"/>
    </row>
    <row r="1258" spans="1:14">
      <c r="A1258" s="113" t="s">
        <v>3127</v>
      </c>
      <c r="B1258" s="113" t="s">
        <v>384</v>
      </c>
      <c r="C1258" s="113">
        <v>66.95</v>
      </c>
      <c r="D1258" s="113">
        <v>67</v>
      </c>
      <c r="E1258" s="113">
        <v>64.2</v>
      </c>
      <c r="F1258" s="113">
        <v>66.099999999999994</v>
      </c>
      <c r="G1258" s="113">
        <v>66.349999999999994</v>
      </c>
      <c r="H1258" s="113">
        <v>65.599999999999994</v>
      </c>
      <c r="I1258" s="113">
        <v>26258</v>
      </c>
      <c r="J1258" s="113">
        <v>1736942.95</v>
      </c>
      <c r="K1258" s="115">
        <v>43480</v>
      </c>
      <c r="L1258" s="113">
        <v>497</v>
      </c>
      <c r="M1258" s="113" t="s">
        <v>3128</v>
      </c>
      <c r="N1258" s="351"/>
    </row>
    <row r="1259" spans="1:14">
      <c r="A1259" s="113" t="s">
        <v>1459</v>
      </c>
      <c r="B1259" s="113" t="s">
        <v>384</v>
      </c>
      <c r="C1259" s="113">
        <v>60.85</v>
      </c>
      <c r="D1259" s="113">
        <v>61.5</v>
      </c>
      <c r="E1259" s="113">
        <v>60</v>
      </c>
      <c r="F1259" s="113">
        <v>60.7</v>
      </c>
      <c r="G1259" s="113">
        <v>60.9</v>
      </c>
      <c r="H1259" s="113">
        <v>60</v>
      </c>
      <c r="I1259" s="113">
        <v>58089</v>
      </c>
      <c r="J1259" s="113">
        <v>3532943.35</v>
      </c>
      <c r="K1259" s="115">
        <v>43480</v>
      </c>
      <c r="L1259" s="113">
        <v>399</v>
      </c>
      <c r="M1259" s="113" t="s">
        <v>3129</v>
      </c>
      <c r="N1259" s="351"/>
    </row>
    <row r="1260" spans="1:14">
      <c r="A1260" s="113" t="s">
        <v>3151</v>
      </c>
      <c r="B1260" s="113" t="s">
        <v>384</v>
      </c>
      <c r="C1260" s="113">
        <v>25.85</v>
      </c>
      <c r="D1260" s="113">
        <v>28</v>
      </c>
      <c r="E1260" s="113">
        <v>25.85</v>
      </c>
      <c r="F1260" s="113">
        <v>27.15</v>
      </c>
      <c r="G1260" s="113">
        <v>27</v>
      </c>
      <c r="H1260" s="113">
        <v>27</v>
      </c>
      <c r="I1260" s="113">
        <v>1109</v>
      </c>
      <c r="J1260" s="113">
        <v>30768.05</v>
      </c>
      <c r="K1260" s="115">
        <v>43480</v>
      </c>
      <c r="L1260" s="113">
        <v>13</v>
      </c>
      <c r="M1260" s="113" t="s">
        <v>3152</v>
      </c>
      <c r="N1260" s="351"/>
    </row>
    <row r="1261" spans="1:14">
      <c r="A1261" s="113" t="s">
        <v>1460</v>
      </c>
      <c r="B1261" s="113" t="s">
        <v>384</v>
      </c>
      <c r="C1261" s="113">
        <v>106.95</v>
      </c>
      <c r="D1261" s="113">
        <v>107</v>
      </c>
      <c r="E1261" s="113">
        <v>103.5</v>
      </c>
      <c r="F1261" s="113">
        <v>104.75</v>
      </c>
      <c r="G1261" s="113">
        <v>106</v>
      </c>
      <c r="H1261" s="113">
        <v>106.95</v>
      </c>
      <c r="I1261" s="113">
        <v>14124</v>
      </c>
      <c r="J1261" s="113">
        <v>1486043.75</v>
      </c>
      <c r="K1261" s="115">
        <v>43480</v>
      </c>
      <c r="L1261" s="113">
        <v>271</v>
      </c>
      <c r="M1261" s="113" t="s">
        <v>1461</v>
      </c>
      <c r="N1261" s="351"/>
    </row>
    <row r="1262" spans="1:14">
      <c r="A1262" s="113" t="s">
        <v>209</v>
      </c>
      <c r="B1262" s="113" t="s">
        <v>384</v>
      </c>
      <c r="C1262" s="113">
        <v>6264.2</v>
      </c>
      <c r="D1262" s="113">
        <v>6327</v>
      </c>
      <c r="E1262" s="113">
        <v>6206.6</v>
      </c>
      <c r="F1262" s="113">
        <v>6293.65</v>
      </c>
      <c r="G1262" s="113">
        <v>6206.6</v>
      </c>
      <c r="H1262" s="113">
        <v>6270.25</v>
      </c>
      <c r="I1262" s="113">
        <v>10543</v>
      </c>
      <c r="J1262" s="113">
        <v>66317487.450000003</v>
      </c>
      <c r="K1262" s="115">
        <v>43480</v>
      </c>
      <c r="L1262" s="113">
        <v>1838</v>
      </c>
      <c r="M1262" s="113" t="s">
        <v>1462</v>
      </c>
      <c r="N1262" s="351"/>
    </row>
    <row r="1263" spans="1:14">
      <c r="A1263" s="113" t="s">
        <v>2498</v>
      </c>
      <c r="B1263" s="113" t="s">
        <v>384</v>
      </c>
      <c r="C1263" s="113">
        <v>10.1</v>
      </c>
      <c r="D1263" s="113">
        <v>10.199999999999999</v>
      </c>
      <c r="E1263" s="113">
        <v>10.050000000000001</v>
      </c>
      <c r="F1263" s="113">
        <v>10.1</v>
      </c>
      <c r="G1263" s="113">
        <v>10.15</v>
      </c>
      <c r="H1263" s="113">
        <v>10.1</v>
      </c>
      <c r="I1263" s="113">
        <v>686575</v>
      </c>
      <c r="J1263" s="113">
        <v>6939584.3499999996</v>
      </c>
      <c r="K1263" s="115">
        <v>43480</v>
      </c>
      <c r="L1263" s="113">
        <v>935</v>
      </c>
      <c r="M1263" s="113" t="s">
        <v>2499</v>
      </c>
      <c r="N1263" s="351"/>
    </row>
    <row r="1264" spans="1:14">
      <c r="A1264" s="113" t="s">
        <v>1463</v>
      </c>
      <c r="B1264" s="113" t="s">
        <v>384</v>
      </c>
      <c r="C1264" s="113">
        <v>263.45</v>
      </c>
      <c r="D1264" s="113">
        <v>264.89999999999998</v>
      </c>
      <c r="E1264" s="113">
        <v>262.75</v>
      </c>
      <c r="F1264" s="113">
        <v>264.14999999999998</v>
      </c>
      <c r="G1264" s="113">
        <v>264</v>
      </c>
      <c r="H1264" s="113">
        <v>263.85000000000002</v>
      </c>
      <c r="I1264" s="113">
        <v>38533</v>
      </c>
      <c r="J1264" s="113">
        <v>10182327.4</v>
      </c>
      <c r="K1264" s="115">
        <v>43480</v>
      </c>
      <c r="L1264" s="113">
        <v>206</v>
      </c>
      <c r="M1264" s="113" t="s">
        <v>1464</v>
      </c>
      <c r="N1264" s="351"/>
    </row>
    <row r="1265" spans="1:14">
      <c r="A1265" s="113" t="s">
        <v>1465</v>
      </c>
      <c r="B1265" s="113" t="s">
        <v>384</v>
      </c>
      <c r="C1265" s="113">
        <v>609</v>
      </c>
      <c r="D1265" s="113">
        <v>627.65</v>
      </c>
      <c r="E1265" s="113">
        <v>604.9</v>
      </c>
      <c r="F1265" s="113">
        <v>618</v>
      </c>
      <c r="G1265" s="113">
        <v>612.29999999999995</v>
      </c>
      <c r="H1265" s="113">
        <v>600.4</v>
      </c>
      <c r="I1265" s="113">
        <v>68041</v>
      </c>
      <c r="J1265" s="113">
        <v>42136210.649999999</v>
      </c>
      <c r="K1265" s="115">
        <v>43480</v>
      </c>
      <c r="L1265" s="113">
        <v>5522</v>
      </c>
      <c r="M1265" s="113" t="s">
        <v>1466</v>
      </c>
      <c r="N1265" s="351"/>
    </row>
    <row r="1266" spans="1:14">
      <c r="A1266" s="113" t="s">
        <v>1467</v>
      </c>
      <c r="B1266" s="113" t="s">
        <v>384</v>
      </c>
      <c r="C1266" s="113">
        <v>29.8</v>
      </c>
      <c r="D1266" s="113">
        <v>30.45</v>
      </c>
      <c r="E1266" s="113">
        <v>29.5</v>
      </c>
      <c r="F1266" s="113">
        <v>29.95</v>
      </c>
      <c r="G1266" s="113">
        <v>29.8</v>
      </c>
      <c r="H1266" s="113">
        <v>29.8</v>
      </c>
      <c r="I1266" s="113">
        <v>17783</v>
      </c>
      <c r="J1266" s="113">
        <v>531368.69999999995</v>
      </c>
      <c r="K1266" s="115">
        <v>43480</v>
      </c>
      <c r="L1266" s="113">
        <v>137</v>
      </c>
      <c r="M1266" s="113" t="s">
        <v>1468</v>
      </c>
      <c r="N1266" s="351"/>
    </row>
    <row r="1267" spans="1:14">
      <c r="A1267" s="113" t="s">
        <v>1469</v>
      </c>
      <c r="B1267" s="113" t="s">
        <v>384</v>
      </c>
      <c r="C1267" s="113">
        <v>671.5</v>
      </c>
      <c r="D1267" s="113">
        <v>673.3</v>
      </c>
      <c r="E1267" s="113">
        <v>665.3</v>
      </c>
      <c r="F1267" s="113">
        <v>670.15</v>
      </c>
      <c r="G1267" s="113">
        <v>672.3</v>
      </c>
      <c r="H1267" s="113">
        <v>671.3</v>
      </c>
      <c r="I1267" s="113">
        <v>4951</v>
      </c>
      <c r="J1267" s="113">
        <v>3316189.5</v>
      </c>
      <c r="K1267" s="115">
        <v>43480</v>
      </c>
      <c r="L1267" s="113">
        <v>199</v>
      </c>
      <c r="M1267" s="113" t="s">
        <v>1470</v>
      </c>
      <c r="N1267" s="351"/>
    </row>
    <row r="1268" spans="1:14">
      <c r="A1268" s="113" t="s">
        <v>2500</v>
      </c>
      <c r="B1268" s="113" t="s">
        <v>384</v>
      </c>
      <c r="C1268" s="113">
        <v>89.05</v>
      </c>
      <c r="D1268" s="113">
        <v>92.9</v>
      </c>
      <c r="E1268" s="113">
        <v>89</v>
      </c>
      <c r="F1268" s="113">
        <v>89</v>
      </c>
      <c r="G1268" s="113">
        <v>89</v>
      </c>
      <c r="H1268" s="113">
        <v>89.05</v>
      </c>
      <c r="I1268" s="113">
        <v>726</v>
      </c>
      <c r="J1268" s="113">
        <v>64944.55</v>
      </c>
      <c r="K1268" s="115">
        <v>43480</v>
      </c>
      <c r="L1268" s="113">
        <v>55</v>
      </c>
      <c r="M1268" s="113" t="s">
        <v>2501</v>
      </c>
      <c r="N1268" s="351"/>
    </row>
    <row r="1269" spans="1:14">
      <c r="A1269" s="113" t="s">
        <v>1471</v>
      </c>
      <c r="B1269" s="113" t="s">
        <v>384</v>
      </c>
      <c r="C1269" s="113">
        <v>9.65</v>
      </c>
      <c r="D1269" s="113">
        <v>10.199999999999999</v>
      </c>
      <c r="E1269" s="113">
        <v>9.1999999999999993</v>
      </c>
      <c r="F1269" s="113">
        <v>9.25</v>
      </c>
      <c r="G1269" s="113">
        <v>9.1999999999999993</v>
      </c>
      <c r="H1269" s="113">
        <v>9.3000000000000007</v>
      </c>
      <c r="I1269" s="113">
        <v>9802</v>
      </c>
      <c r="J1269" s="113">
        <v>94244.45</v>
      </c>
      <c r="K1269" s="115">
        <v>43480</v>
      </c>
      <c r="L1269" s="113">
        <v>41</v>
      </c>
      <c r="M1269" s="113" t="s">
        <v>1472</v>
      </c>
      <c r="N1269" s="351"/>
    </row>
    <row r="1270" spans="1:14">
      <c r="A1270" s="113" t="s">
        <v>1473</v>
      </c>
      <c r="B1270" s="113" t="s">
        <v>384</v>
      </c>
      <c r="C1270" s="113">
        <v>257</v>
      </c>
      <c r="D1270" s="113">
        <v>263.10000000000002</v>
      </c>
      <c r="E1270" s="113">
        <v>240</v>
      </c>
      <c r="F1270" s="113">
        <v>244.6</v>
      </c>
      <c r="G1270" s="113">
        <v>243.35</v>
      </c>
      <c r="H1270" s="113">
        <v>257.35000000000002</v>
      </c>
      <c r="I1270" s="113">
        <v>371629</v>
      </c>
      <c r="J1270" s="113">
        <v>94074024.950000003</v>
      </c>
      <c r="K1270" s="115">
        <v>43480</v>
      </c>
      <c r="L1270" s="113">
        <v>10911</v>
      </c>
      <c r="M1270" s="113" t="s">
        <v>1474</v>
      </c>
      <c r="N1270" s="351"/>
    </row>
    <row r="1271" spans="1:14">
      <c r="A1271" s="113" t="s">
        <v>3369</v>
      </c>
      <c r="B1271" s="113" t="s">
        <v>384</v>
      </c>
      <c r="C1271" s="113">
        <v>94.9</v>
      </c>
      <c r="D1271" s="113">
        <v>94.9</v>
      </c>
      <c r="E1271" s="113">
        <v>93.1</v>
      </c>
      <c r="F1271" s="113">
        <v>94.23</v>
      </c>
      <c r="G1271" s="113">
        <v>94.24</v>
      </c>
      <c r="H1271" s="113">
        <v>93.07</v>
      </c>
      <c r="I1271" s="113">
        <v>10664</v>
      </c>
      <c r="J1271" s="113">
        <v>1003533.28</v>
      </c>
      <c r="K1271" s="115">
        <v>43480</v>
      </c>
      <c r="L1271" s="113">
        <v>27</v>
      </c>
      <c r="M1271" s="113" t="s">
        <v>3370</v>
      </c>
      <c r="N1271" s="351"/>
    </row>
    <row r="1272" spans="1:14">
      <c r="A1272" s="113" t="s">
        <v>2219</v>
      </c>
      <c r="B1272" s="113" t="s">
        <v>384</v>
      </c>
      <c r="C1272" s="113">
        <v>624</v>
      </c>
      <c r="D1272" s="113">
        <v>631.15</v>
      </c>
      <c r="E1272" s="113">
        <v>620</v>
      </c>
      <c r="F1272" s="113">
        <v>623.9</v>
      </c>
      <c r="G1272" s="113">
        <v>622.5</v>
      </c>
      <c r="H1272" s="113">
        <v>620.1</v>
      </c>
      <c r="I1272" s="113">
        <v>68669</v>
      </c>
      <c r="J1272" s="113">
        <v>42839095.299999997</v>
      </c>
      <c r="K1272" s="115">
        <v>43480</v>
      </c>
      <c r="L1272" s="113">
        <v>11026</v>
      </c>
      <c r="M1272" s="113" t="s">
        <v>2220</v>
      </c>
      <c r="N1272" s="351"/>
    </row>
    <row r="1273" spans="1:14">
      <c r="A1273" s="113" t="s">
        <v>138</v>
      </c>
      <c r="B1273" s="113" t="s">
        <v>384</v>
      </c>
      <c r="C1273" s="113">
        <v>302</v>
      </c>
      <c r="D1273" s="113">
        <v>303.60000000000002</v>
      </c>
      <c r="E1273" s="113">
        <v>301.10000000000002</v>
      </c>
      <c r="F1273" s="113">
        <v>301.64999999999998</v>
      </c>
      <c r="G1273" s="113">
        <v>301.64999999999998</v>
      </c>
      <c r="H1273" s="113">
        <v>300.39999999999998</v>
      </c>
      <c r="I1273" s="113">
        <v>9444374</v>
      </c>
      <c r="J1273" s="113">
        <v>2854071606.5999999</v>
      </c>
      <c r="K1273" s="115">
        <v>43480</v>
      </c>
      <c r="L1273" s="113">
        <v>63046</v>
      </c>
      <c r="M1273" s="113" t="s">
        <v>1475</v>
      </c>
      <c r="N1273" s="351"/>
    </row>
    <row r="1274" spans="1:14">
      <c r="A1274" s="113" t="s">
        <v>3167</v>
      </c>
      <c r="B1274" s="113" t="s">
        <v>384</v>
      </c>
      <c r="C1274" s="113">
        <v>0.55000000000000004</v>
      </c>
      <c r="D1274" s="113">
        <v>0.6</v>
      </c>
      <c r="E1274" s="113">
        <v>0.55000000000000004</v>
      </c>
      <c r="F1274" s="113">
        <v>0.6</v>
      </c>
      <c r="G1274" s="113">
        <v>0.6</v>
      </c>
      <c r="H1274" s="113">
        <v>0.55000000000000004</v>
      </c>
      <c r="I1274" s="113">
        <v>118732</v>
      </c>
      <c r="J1274" s="113">
        <v>70859.55</v>
      </c>
      <c r="K1274" s="115">
        <v>43480</v>
      </c>
      <c r="L1274" s="113">
        <v>65</v>
      </c>
      <c r="M1274" s="113" t="s">
        <v>3168</v>
      </c>
      <c r="N1274" s="351"/>
    </row>
    <row r="1275" spans="1:14">
      <c r="A1275" s="113" t="s">
        <v>2131</v>
      </c>
      <c r="B1275" s="113" t="s">
        <v>384</v>
      </c>
      <c r="C1275" s="113">
        <v>5677.1</v>
      </c>
      <c r="D1275" s="113">
        <v>5699.5</v>
      </c>
      <c r="E1275" s="113">
        <v>5620</v>
      </c>
      <c r="F1275" s="113">
        <v>5662.4</v>
      </c>
      <c r="G1275" s="113">
        <v>5625</v>
      </c>
      <c r="H1275" s="113">
        <v>5677.55</v>
      </c>
      <c r="I1275" s="113">
        <v>3495</v>
      </c>
      <c r="J1275" s="113">
        <v>19792856.699999999</v>
      </c>
      <c r="K1275" s="115">
        <v>43480</v>
      </c>
      <c r="L1275" s="113">
        <v>212</v>
      </c>
      <c r="M1275" s="113" t="s">
        <v>745</v>
      </c>
      <c r="N1275" s="351"/>
    </row>
    <row r="1276" spans="1:14">
      <c r="A1276" s="113" t="s">
        <v>2056</v>
      </c>
      <c r="B1276" s="113" t="s">
        <v>384</v>
      </c>
      <c r="C1276" s="113">
        <v>213.65</v>
      </c>
      <c r="D1276" s="113">
        <v>215</v>
      </c>
      <c r="E1276" s="113">
        <v>212</v>
      </c>
      <c r="F1276" s="113">
        <v>214.5</v>
      </c>
      <c r="G1276" s="113">
        <v>214.05</v>
      </c>
      <c r="H1276" s="113">
        <v>211.55</v>
      </c>
      <c r="I1276" s="113">
        <v>1978</v>
      </c>
      <c r="J1276" s="113">
        <v>421435.1</v>
      </c>
      <c r="K1276" s="115">
        <v>43480</v>
      </c>
      <c r="L1276" s="113">
        <v>66</v>
      </c>
      <c r="M1276" s="113" t="s">
        <v>2058</v>
      </c>
      <c r="N1276" s="351"/>
    </row>
    <row r="1277" spans="1:14">
      <c r="A1277" s="113" t="s">
        <v>1476</v>
      </c>
      <c r="B1277" s="113" t="s">
        <v>384</v>
      </c>
      <c r="C1277" s="113">
        <v>97.8</v>
      </c>
      <c r="D1277" s="113">
        <v>98.8</v>
      </c>
      <c r="E1277" s="113">
        <v>96.8</v>
      </c>
      <c r="F1277" s="113">
        <v>97.3</v>
      </c>
      <c r="G1277" s="113">
        <v>97.5</v>
      </c>
      <c r="H1277" s="113">
        <v>97.45</v>
      </c>
      <c r="I1277" s="113">
        <v>41144</v>
      </c>
      <c r="J1277" s="113">
        <v>4019079.55</v>
      </c>
      <c r="K1277" s="115">
        <v>43480</v>
      </c>
      <c r="L1277" s="113">
        <v>641</v>
      </c>
      <c r="M1277" s="113" t="s">
        <v>1477</v>
      </c>
      <c r="N1277" s="351"/>
    </row>
    <row r="1278" spans="1:14">
      <c r="A1278" s="113" t="s">
        <v>1478</v>
      </c>
      <c r="B1278" s="113" t="s">
        <v>384</v>
      </c>
      <c r="C1278" s="113">
        <v>46.3</v>
      </c>
      <c r="D1278" s="113">
        <v>47</v>
      </c>
      <c r="E1278" s="113">
        <v>46.1</v>
      </c>
      <c r="F1278" s="113">
        <v>46.35</v>
      </c>
      <c r="G1278" s="113">
        <v>46.2</v>
      </c>
      <c r="H1278" s="113">
        <v>46.3</v>
      </c>
      <c r="I1278" s="113">
        <v>228718</v>
      </c>
      <c r="J1278" s="113">
        <v>10641204.65</v>
      </c>
      <c r="K1278" s="115">
        <v>43480</v>
      </c>
      <c r="L1278" s="113">
        <v>1938</v>
      </c>
      <c r="M1278" s="113" t="s">
        <v>1479</v>
      </c>
      <c r="N1278" s="351"/>
    </row>
    <row r="1279" spans="1:14">
      <c r="A1279" s="113" t="s">
        <v>1480</v>
      </c>
      <c r="B1279" s="113" t="s">
        <v>384</v>
      </c>
      <c r="C1279" s="113">
        <v>157.9</v>
      </c>
      <c r="D1279" s="113">
        <v>157.9</v>
      </c>
      <c r="E1279" s="113">
        <v>153.1</v>
      </c>
      <c r="F1279" s="113">
        <v>155.35</v>
      </c>
      <c r="G1279" s="113">
        <v>156.4</v>
      </c>
      <c r="H1279" s="113">
        <v>156.05000000000001</v>
      </c>
      <c r="I1279" s="113">
        <v>18474</v>
      </c>
      <c r="J1279" s="113">
        <v>2871761.75</v>
      </c>
      <c r="K1279" s="115">
        <v>43480</v>
      </c>
      <c r="L1279" s="113">
        <v>552</v>
      </c>
      <c r="M1279" s="113" t="s">
        <v>1481</v>
      </c>
      <c r="N1279" s="351"/>
    </row>
    <row r="1280" spans="1:14">
      <c r="A1280" s="113" t="s">
        <v>2502</v>
      </c>
      <c r="B1280" s="113" t="s">
        <v>384</v>
      </c>
      <c r="C1280" s="113">
        <v>225</v>
      </c>
      <c r="D1280" s="113">
        <v>225</v>
      </c>
      <c r="E1280" s="113">
        <v>216.4</v>
      </c>
      <c r="F1280" s="113">
        <v>219.45</v>
      </c>
      <c r="G1280" s="113">
        <v>222</v>
      </c>
      <c r="H1280" s="113">
        <v>220.75</v>
      </c>
      <c r="I1280" s="113">
        <v>3133</v>
      </c>
      <c r="J1280" s="113">
        <v>686249.9</v>
      </c>
      <c r="K1280" s="115">
        <v>43480</v>
      </c>
      <c r="L1280" s="113">
        <v>83</v>
      </c>
      <c r="M1280" s="113" t="s">
        <v>2503</v>
      </c>
      <c r="N1280" s="351"/>
    </row>
    <row r="1281" spans="1:14">
      <c r="A1281" s="113" t="s">
        <v>2504</v>
      </c>
      <c r="B1281" s="113" t="s">
        <v>384</v>
      </c>
      <c r="C1281" s="113">
        <v>186.75</v>
      </c>
      <c r="D1281" s="113">
        <v>186.95</v>
      </c>
      <c r="E1281" s="113">
        <v>183.05</v>
      </c>
      <c r="F1281" s="113">
        <v>184.2</v>
      </c>
      <c r="G1281" s="113">
        <v>183.55</v>
      </c>
      <c r="H1281" s="113">
        <v>185.45</v>
      </c>
      <c r="I1281" s="113">
        <v>57445</v>
      </c>
      <c r="J1281" s="113">
        <v>10589244.35</v>
      </c>
      <c r="K1281" s="115">
        <v>43480</v>
      </c>
      <c r="L1281" s="113">
        <v>879</v>
      </c>
      <c r="M1281" s="113" t="s">
        <v>2505</v>
      </c>
      <c r="N1281" s="351"/>
    </row>
    <row r="1282" spans="1:14">
      <c r="A1282" s="113" t="s">
        <v>1482</v>
      </c>
      <c r="B1282" s="113" t="s">
        <v>3238</v>
      </c>
      <c r="C1282" s="113">
        <v>1.35</v>
      </c>
      <c r="D1282" s="113">
        <v>1.45</v>
      </c>
      <c r="E1282" s="113">
        <v>1.35</v>
      </c>
      <c r="F1282" s="113">
        <v>1.45</v>
      </c>
      <c r="G1282" s="113">
        <v>1.45</v>
      </c>
      <c r="H1282" s="113">
        <v>1.4</v>
      </c>
      <c r="I1282" s="113">
        <v>23474</v>
      </c>
      <c r="J1282" s="113">
        <v>32284.45</v>
      </c>
      <c r="K1282" s="115">
        <v>43480</v>
      </c>
      <c r="L1282" s="113">
        <v>27</v>
      </c>
      <c r="M1282" s="113" t="s">
        <v>1483</v>
      </c>
      <c r="N1282" s="351"/>
    </row>
    <row r="1283" spans="1:14">
      <c r="A1283" s="113" t="s">
        <v>3371</v>
      </c>
      <c r="B1283" s="113" t="s">
        <v>384</v>
      </c>
      <c r="C1283" s="113">
        <v>4.5</v>
      </c>
      <c r="D1283" s="113">
        <v>4.55</v>
      </c>
      <c r="E1283" s="113">
        <v>4.5</v>
      </c>
      <c r="F1283" s="113">
        <v>4.55</v>
      </c>
      <c r="G1283" s="113">
        <v>4.5</v>
      </c>
      <c r="H1283" s="113">
        <v>4.3499999999999996</v>
      </c>
      <c r="I1283" s="113">
        <v>517</v>
      </c>
      <c r="J1283" s="113">
        <v>2351.5</v>
      </c>
      <c r="K1283" s="115">
        <v>43480</v>
      </c>
      <c r="L1283" s="113">
        <v>4</v>
      </c>
      <c r="M1283" s="113" t="s">
        <v>3372</v>
      </c>
      <c r="N1283" s="351"/>
    </row>
    <row r="1284" spans="1:14">
      <c r="A1284" s="113" t="s">
        <v>2585</v>
      </c>
      <c r="B1284" s="113" t="s">
        <v>384</v>
      </c>
      <c r="C1284" s="113">
        <v>81.7</v>
      </c>
      <c r="D1284" s="113">
        <v>84.5</v>
      </c>
      <c r="E1284" s="113">
        <v>77.8</v>
      </c>
      <c r="F1284" s="113">
        <v>79.3</v>
      </c>
      <c r="G1284" s="113">
        <v>79.7</v>
      </c>
      <c r="H1284" s="113">
        <v>81.05</v>
      </c>
      <c r="I1284" s="113">
        <v>1949573</v>
      </c>
      <c r="J1284" s="113">
        <v>158009853.05000001</v>
      </c>
      <c r="K1284" s="115">
        <v>43480</v>
      </c>
      <c r="L1284" s="113">
        <v>11957</v>
      </c>
      <c r="M1284" s="113" t="s">
        <v>2586</v>
      </c>
      <c r="N1284" s="351"/>
    </row>
    <row r="1285" spans="1:14">
      <c r="A1285" s="113" t="s">
        <v>1484</v>
      </c>
      <c r="B1285" s="113" t="s">
        <v>384</v>
      </c>
      <c r="C1285" s="113">
        <v>1025</v>
      </c>
      <c r="D1285" s="113">
        <v>1064.95</v>
      </c>
      <c r="E1285" s="113">
        <v>1025</v>
      </c>
      <c r="F1285" s="113">
        <v>1048.55</v>
      </c>
      <c r="G1285" s="113">
        <v>1050</v>
      </c>
      <c r="H1285" s="113">
        <v>1045.75</v>
      </c>
      <c r="I1285" s="113">
        <v>862</v>
      </c>
      <c r="J1285" s="113">
        <v>907350.45</v>
      </c>
      <c r="K1285" s="115">
        <v>43480</v>
      </c>
      <c r="L1285" s="113">
        <v>107</v>
      </c>
      <c r="M1285" s="113" t="s">
        <v>1485</v>
      </c>
      <c r="N1285" s="351"/>
    </row>
    <row r="1286" spans="1:14">
      <c r="A1286" s="113" t="s">
        <v>1847</v>
      </c>
      <c r="B1286" s="113" t="s">
        <v>384</v>
      </c>
      <c r="C1286" s="113">
        <v>34</v>
      </c>
      <c r="D1286" s="113">
        <v>34.9</v>
      </c>
      <c r="E1286" s="113">
        <v>33.950000000000003</v>
      </c>
      <c r="F1286" s="113">
        <v>34.700000000000003</v>
      </c>
      <c r="G1286" s="113">
        <v>34.6</v>
      </c>
      <c r="H1286" s="113">
        <v>33.75</v>
      </c>
      <c r="I1286" s="113">
        <v>94048</v>
      </c>
      <c r="J1286" s="113">
        <v>3238520.55</v>
      </c>
      <c r="K1286" s="115">
        <v>43480</v>
      </c>
      <c r="L1286" s="113">
        <v>588</v>
      </c>
      <c r="M1286" s="113" t="s">
        <v>1848</v>
      </c>
      <c r="N1286" s="351"/>
    </row>
    <row r="1287" spans="1:14">
      <c r="A1287" s="113" t="s">
        <v>2253</v>
      </c>
      <c r="B1287" s="113" t="s">
        <v>384</v>
      </c>
      <c r="C1287" s="113">
        <v>2916</v>
      </c>
      <c r="D1287" s="113">
        <v>2916</v>
      </c>
      <c r="E1287" s="113">
        <v>2902.4</v>
      </c>
      <c r="F1287" s="113">
        <v>2911.3</v>
      </c>
      <c r="G1287" s="113">
        <v>2907.6</v>
      </c>
      <c r="H1287" s="113">
        <v>2911.3</v>
      </c>
      <c r="I1287" s="113">
        <v>4928</v>
      </c>
      <c r="J1287" s="113">
        <v>14339288.5</v>
      </c>
      <c r="K1287" s="115">
        <v>43480</v>
      </c>
      <c r="L1287" s="113">
        <v>277</v>
      </c>
      <c r="M1287" s="113" t="s">
        <v>2254</v>
      </c>
      <c r="N1287" s="351"/>
    </row>
    <row r="1288" spans="1:14">
      <c r="A1288" s="113" t="s">
        <v>1486</v>
      </c>
      <c r="B1288" s="113" t="s">
        <v>384</v>
      </c>
      <c r="C1288" s="113">
        <v>109.5</v>
      </c>
      <c r="D1288" s="113">
        <v>110.92</v>
      </c>
      <c r="E1288" s="113">
        <v>109.5</v>
      </c>
      <c r="F1288" s="113">
        <v>110.64</v>
      </c>
      <c r="G1288" s="113">
        <v>110.91</v>
      </c>
      <c r="H1288" s="113">
        <v>109.35</v>
      </c>
      <c r="I1288" s="113">
        <v>17952</v>
      </c>
      <c r="J1288" s="113">
        <v>1981311.08</v>
      </c>
      <c r="K1288" s="115">
        <v>43480</v>
      </c>
      <c r="L1288" s="113">
        <v>172</v>
      </c>
      <c r="M1288" s="113" t="s">
        <v>1487</v>
      </c>
      <c r="N1288" s="351"/>
    </row>
    <row r="1289" spans="1:14">
      <c r="A1289" s="113" t="s">
        <v>1488</v>
      </c>
      <c r="B1289" s="113" t="s">
        <v>384</v>
      </c>
      <c r="C1289" s="113">
        <v>276.48</v>
      </c>
      <c r="D1289" s="113">
        <v>276.95999999999998</v>
      </c>
      <c r="E1289" s="113">
        <v>275.91000000000003</v>
      </c>
      <c r="F1289" s="113">
        <v>276.7</v>
      </c>
      <c r="G1289" s="113">
        <v>276.60000000000002</v>
      </c>
      <c r="H1289" s="113">
        <v>275.33</v>
      </c>
      <c r="I1289" s="113">
        <v>780</v>
      </c>
      <c r="J1289" s="113">
        <v>215727.21</v>
      </c>
      <c r="K1289" s="115">
        <v>43480</v>
      </c>
      <c r="L1289" s="113">
        <v>23</v>
      </c>
      <c r="M1289" s="113" t="s">
        <v>1489</v>
      </c>
      <c r="N1289" s="351"/>
    </row>
    <row r="1290" spans="1:14">
      <c r="A1290" s="113" t="s">
        <v>2856</v>
      </c>
      <c r="B1290" s="113" t="s">
        <v>384</v>
      </c>
      <c r="C1290" s="113">
        <v>300</v>
      </c>
      <c r="D1290" s="113">
        <v>305.60000000000002</v>
      </c>
      <c r="E1290" s="113">
        <v>280.08</v>
      </c>
      <c r="F1290" s="113">
        <v>281.33999999999997</v>
      </c>
      <c r="G1290" s="113">
        <v>281.99</v>
      </c>
      <c r="H1290" s="113">
        <v>280.33999999999997</v>
      </c>
      <c r="I1290" s="113">
        <v>1739</v>
      </c>
      <c r="J1290" s="113">
        <v>489731.33</v>
      </c>
      <c r="K1290" s="115">
        <v>43480</v>
      </c>
      <c r="L1290" s="113">
        <v>29</v>
      </c>
      <c r="M1290" s="113" t="s">
        <v>2857</v>
      </c>
      <c r="N1290" s="351"/>
    </row>
    <row r="1291" spans="1:14">
      <c r="A1291" s="113" t="s">
        <v>1976</v>
      </c>
      <c r="B1291" s="113" t="s">
        <v>384</v>
      </c>
      <c r="C1291" s="113">
        <v>1343.3</v>
      </c>
      <c r="D1291" s="113">
        <v>1350</v>
      </c>
      <c r="E1291" s="113">
        <v>1340.55</v>
      </c>
      <c r="F1291" s="113">
        <v>1344.9</v>
      </c>
      <c r="G1291" s="113">
        <v>1341</v>
      </c>
      <c r="H1291" s="113">
        <v>1346.9</v>
      </c>
      <c r="I1291" s="113">
        <v>297</v>
      </c>
      <c r="J1291" s="113">
        <v>399359.15</v>
      </c>
      <c r="K1291" s="115">
        <v>43480</v>
      </c>
      <c r="L1291" s="113">
        <v>73</v>
      </c>
      <c r="M1291" s="113" t="s">
        <v>1977</v>
      </c>
      <c r="N1291" s="351"/>
    </row>
    <row r="1292" spans="1:14">
      <c r="A1292" s="113" t="s">
        <v>3373</v>
      </c>
      <c r="B1292" s="113" t="s">
        <v>384</v>
      </c>
      <c r="C1292" s="113">
        <v>8.1</v>
      </c>
      <c r="D1292" s="113">
        <v>8.25</v>
      </c>
      <c r="E1292" s="113">
        <v>7.9</v>
      </c>
      <c r="F1292" s="113">
        <v>8.0500000000000007</v>
      </c>
      <c r="G1292" s="113">
        <v>8</v>
      </c>
      <c r="H1292" s="113">
        <v>8.25</v>
      </c>
      <c r="I1292" s="113">
        <v>1210</v>
      </c>
      <c r="J1292" s="113">
        <v>9601.65</v>
      </c>
      <c r="K1292" s="115">
        <v>43480</v>
      </c>
      <c r="L1292" s="113">
        <v>17</v>
      </c>
      <c r="M1292" s="113" t="s">
        <v>3374</v>
      </c>
      <c r="N1292" s="351"/>
    </row>
    <row r="1293" spans="1:14">
      <c r="A1293" s="113" t="s">
        <v>2088</v>
      </c>
      <c r="B1293" s="113" t="s">
        <v>384</v>
      </c>
      <c r="C1293" s="113">
        <v>22.05</v>
      </c>
      <c r="D1293" s="113">
        <v>22.05</v>
      </c>
      <c r="E1293" s="113">
        <v>20.75</v>
      </c>
      <c r="F1293" s="113">
        <v>20.9</v>
      </c>
      <c r="G1293" s="113">
        <v>20.75</v>
      </c>
      <c r="H1293" s="113">
        <v>20.6</v>
      </c>
      <c r="I1293" s="113">
        <v>2589</v>
      </c>
      <c r="J1293" s="113">
        <v>54397.4</v>
      </c>
      <c r="K1293" s="115">
        <v>43480</v>
      </c>
      <c r="L1293" s="113">
        <v>48</v>
      </c>
      <c r="M1293" s="113" t="s">
        <v>2089</v>
      </c>
      <c r="N1293" s="351"/>
    </row>
    <row r="1294" spans="1:14">
      <c r="A1294" s="113" t="s">
        <v>1490</v>
      </c>
      <c r="B1294" s="113" t="s">
        <v>384</v>
      </c>
      <c r="C1294" s="113">
        <v>410.2</v>
      </c>
      <c r="D1294" s="113">
        <v>418.8</v>
      </c>
      <c r="E1294" s="113">
        <v>410.2</v>
      </c>
      <c r="F1294" s="113">
        <v>412.55</v>
      </c>
      <c r="G1294" s="113">
        <v>412</v>
      </c>
      <c r="H1294" s="113">
        <v>408.55</v>
      </c>
      <c r="I1294" s="113">
        <v>38874</v>
      </c>
      <c r="J1294" s="113">
        <v>16109495.65</v>
      </c>
      <c r="K1294" s="115">
        <v>43480</v>
      </c>
      <c r="L1294" s="113">
        <v>1516</v>
      </c>
      <c r="M1294" s="113" t="s">
        <v>1491</v>
      </c>
      <c r="N1294" s="351"/>
    </row>
    <row r="1295" spans="1:14">
      <c r="A1295" s="113" t="s">
        <v>2334</v>
      </c>
      <c r="B1295" s="113" t="s">
        <v>384</v>
      </c>
      <c r="C1295" s="113">
        <v>145.19999999999999</v>
      </c>
      <c r="D1295" s="113">
        <v>147.15</v>
      </c>
      <c r="E1295" s="113">
        <v>143.94999999999999</v>
      </c>
      <c r="F1295" s="113">
        <v>144.44999999999999</v>
      </c>
      <c r="G1295" s="113">
        <v>144.5</v>
      </c>
      <c r="H1295" s="113">
        <v>144.85</v>
      </c>
      <c r="I1295" s="113">
        <v>11876</v>
      </c>
      <c r="J1295" s="113">
        <v>1722181.85</v>
      </c>
      <c r="K1295" s="115">
        <v>43480</v>
      </c>
      <c r="L1295" s="113">
        <v>478</v>
      </c>
      <c r="M1295" s="113" t="s">
        <v>2335</v>
      </c>
      <c r="N1295" s="351"/>
    </row>
    <row r="1296" spans="1:14">
      <c r="A1296" s="113" t="s">
        <v>2181</v>
      </c>
      <c r="B1296" s="113" t="s">
        <v>384</v>
      </c>
      <c r="C1296" s="113">
        <v>66.150000000000006</v>
      </c>
      <c r="D1296" s="113">
        <v>70</v>
      </c>
      <c r="E1296" s="113">
        <v>66.150000000000006</v>
      </c>
      <c r="F1296" s="113">
        <v>68.599999999999994</v>
      </c>
      <c r="G1296" s="113">
        <v>68.400000000000006</v>
      </c>
      <c r="H1296" s="113">
        <v>66</v>
      </c>
      <c r="I1296" s="113">
        <v>533902</v>
      </c>
      <c r="J1296" s="113">
        <v>36664944.299999997</v>
      </c>
      <c r="K1296" s="115">
        <v>43480</v>
      </c>
      <c r="L1296" s="113">
        <v>3417</v>
      </c>
      <c r="M1296" s="113" t="s">
        <v>2182</v>
      </c>
      <c r="N1296" s="351"/>
    </row>
    <row r="1297" spans="1:14">
      <c r="A1297" s="113" t="s">
        <v>2044</v>
      </c>
      <c r="B1297" s="113" t="s">
        <v>384</v>
      </c>
      <c r="C1297" s="113">
        <v>507</v>
      </c>
      <c r="D1297" s="113">
        <v>525.15</v>
      </c>
      <c r="E1297" s="113">
        <v>505</v>
      </c>
      <c r="F1297" s="113">
        <v>511.1</v>
      </c>
      <c r="G1297" s="113">
        <v>510.15</v>
      </c>
      <c r="H1297" s="113">
        <v>509.35</v>
      </c>
      <c r="I1297" s="113">
        <v>87603</v>
      </c>
      <c r="J1297" s="113">
        <v>44926487.899999999</v>
      </c>
      <c r="K1297" s="115">
        <v>43480</v>
      </c>
      <c r="L1297" s="113">
        <v>4617</v>
      </c>
      <c r="M1297" s="113" t="s">
        <v>2045</v>
      </c>
      <c r="N1297" s="351"/>
    </row>
    <row r="1298" spans="1:14">
      <c r="A1298" s="113" t="s">
        <v>1492</v>
      </c>
      <c r="B1298" s="113" t="s">
        <v>384</v>
      </c>
      <c r="C1298" s="113">
        <v>129</v>
      </c>
      <c r="D1298" s="113">
        <v>129</v>
      </c>
      <c r="E1298" s="113">
        <v>127.6</v>
      </c>
      <c r="F1298" s="113">
        <v>127.75</v>
      </c>
      <c r="G1298" s="113">
        <v>127.6</v>
      </c>
      <c r="H1298" s="113">
        <v>128.44999999999999</v>
      </c>
      <c r="I1298" s="113">
        <v>5712</v>
      </c>
      <c r="J1298" s="113">
        <v>731947.45</v>
      </c>
      <c r="K1298" s="115">
        <v>43480</v>
      </c>
      <c r="L1298" s="113">
        <v>202</v>
      </c>
      <c r="M1298" s="113" t="s">
        <v>1493</v>
      </c>
      <c r="N1298" s="351"/>
    </row>
    <row r="1299" spans="1:14">
      <c r="A1299" s="113" t="s">
        <v>1494</v>
      </c>
      <c r="B1299" s="113" t="s">
        <v>384</v>
      </c>
      <c r="C1299" s="113">
        <v>293.55</v>
      </c>
      <c r="D1299" s="113">
        <v>303.7</v>
      </c>
      <c r="E1299" s="113">
        <v>293.55</v>
      </c>
      <c r="F1299" s="113">
        <v>299.39999999999998</v>
      </c>
      <c r="G1299" s="113">
        <v>300</v>
      </c>
      <c r="H1299" s="113">
        <v>298.3</v>
      </c>
      <c r="I1299" s="113">
        <v>114101</v>
      </c>
      <c r="J1299" s="113">
        <v>34238092.399999999</v>
      </c>
      <c r="K1299" s="115">
        <v>43480</v>
      </c>
      <c r="L1299" s="113">
        <v>425</v>
      </c>
      <c r="M1299" s="113" t="s">
        <v>1495</v>
      </c>
      <c r="N1299" s="351"/>
    </row>
    <row r="1300" spans="1:14">
      <c r="A1300" s="113" t="s">
        <v>1496</v>
      </c>
      <c r="B1300" s="113" t="s">
        <v>384</v>
      </c>
      <c r="C1300" s="113">
        <v>1456.05</v>
      </c>
      <c r="D1300" s="113">
        <v>1460.05</v>
      </c>
      <c r="E1300" s="113">
        <v>1436.05</v>
      </c>
      <c r="F1300" s="113">
        <v>1442.1</v>
      </c>
      <c r="G1300" s="113">
        <v>1440.15</v>
      </c>
      <c r="H1300" s="113">
        <v>1440.05</v>
      </c>
      <c r="I1300" s="113">
        <v>569</v>
      </c>
      <c r="J1300" s="113">
        <v>824127.1</v>
      </c>
      <c r="K1300" s="115">
        <v>43480</v>
      </c>
      <c r="L1300" s="113">
        <v>138</v>
      </c>
      <c r="M1300" s="113" t="s">
        <v>1497</v>
      </c>
      <c r="N1300" s="351"/>
    </row>
    <row r="1301" spans="1:14">
      <c r="A1301" s="113" t="s">
        <v>3217</v>
      </c>
      <c r="B1301" s="113" t="s">
        <v>384</v>
      </c>
      <c r="C1301" s="113">
        <v>239.5</v>
      </c>
      <c r="D1301" s="113">
        <v>239.5</v>
      </c>
      <c r="E1301" s="113">
        <v>237.61</v>
      </c>
      <c r="F1301" s="113">
        <v>237.61</v>
      </c>
      <c r="G1301" s="113">
        <v>237.61</v>
      </c>
      <c r="H1301" s="113">
        <v>237.6</v>
      </c>
      <c r="I1301" s="113">
        <v>72</v>
      </c>
      <c r="J1301" s="113">
        <v>17237.22</v>
      </c>
      <c r="K1301" s="115">
        <v>43480</v>
      </c>
      <c r="L1301" s="113">
        <v>5</v>
      </c>
      <c r="M1301" s="113" t="s">
        <v>3218</v>
      </c>
      <c r="N1301" s="351"/>
    </row>
    <row r="1302" spans="1:14">
      <c r="A1302" s="113" t="s">
        <v>1498</v>
      </c>
      <c r="B1302" s="113" t="s">
        <v>384</v>
      </c>
      <c r="C1302" s="113">
        <v>438.25</v>
      </c>
      <c r="D1302" s="113">
        <v>445.9</v>
      </c>
      <c r="E1302" s="113">
        <v>432</v>
      </c>
      <c r="F1302" s="113">
        <v>433.5</v>
      </c>
      <c r="G1302" s="113">
        <v>435</v>
      </c>
      <c r="H1302" s="113">
        <v>438.7</v>
      </c>
      <c r="I1302" s="113">
        <v>5296</v>
      </c>
      <c r="J1302" s="113">
        <v>2312949.7999999998</v>
      </c>
      <c r="K1302" s="115">
        <v>43480</v>
      </c>
      <c r="L1302" s="113">
        <v>377</v>
      </c>
      <c r="M1302" s="113" t="s">
        <v>1499</v>
      </c>
      <c r="N1302" s="351"/>
    </row>
    <row r="1303" spans="1:14">
      <c r="A1303" s="113" t="s">
        <v>1500</v>
      </c>
      <c r="B1303" s="113" t="s">
        <v>384</v>
      </c>
      <c r="C1303" s="113">
        <v>389.95</v>
      </c>
      <c r="D1303" s="113">
        <v>391.9</v>
      </c>
      <c r="E1303" s="113">
        <v>382.55</v>
      </c>
      <c r="F1303" s="113">
        <v>386.3</v>
      </c>
      <c r="G1303" s="113">
        <v>383.3</v>
      </c>
      <c r="H1303" s="113">
        <v>389.85</v>
      </c>
      <c r="I1303" s="113">
        <v>6578</v>
      </c>
      <c r="J1303" s="113">
        <v>2543288.35</v>
      </c>
      <c r="K1303" s="115">
        <v>43480</v>
      </c>
      <c r="L1303" s="113">
        <v>678</v>
      </c>
      <c r="M1303" s="113" t="s">
        <v>1501</v>
      </c>
      <c r="N1303" s="351"/>
    </row>
    <row r="1304" spans="1:14">
      <c r="A1304" s="113" t="s">
        <v>1502</v>
      </c>
      <c r="B1304" s="113" t="s">
        <v>384</v>
      </c>
      <c r="C1304" s="113">
        <v>84.5</v>
      </c>
      <c r="D1304" s="113">
        <v>86.5</v>
      </c>
      <c r="E1304" s="113">
        <v>84.15</v>
      </c>
      <c r="F1304" s="113">
        <v>84.75</v>
      </c>
      <c r="G1304" s="113">
        <v>86</v>
      </c>
      <c r="H1304" s="113">
        <v>84.75</v>
      </c>
      <c r="I1304" s="113">
        <v>911</v>
      </c>
      <c r="J1304" s="113">
        <v>77520.05</v>
      </c>
      <c r="K1304" s="115">
        <v>43480</v>
      </c>
      <c r="L1304" s="113">
        <v>21</v>
      </c>
      <c r="M1304" s="113" t="s">
        <v>1503</v>
      </c>
      <c r="N1304" s="351"/>
    </row>
    <row r="1305" spans="1:14">
      <c r="A1305" s="113" t="s">
        <v>1504</v>
      </c>
      <c r="B1305" s="113" t="s">
        <v>384</v>
      </c>
      <c r="C1305" s="113">
        <v>43.05</v>
      </c>
      <c r="D1305" s="113">
        <v>43.6</v>
      </c>
      <c r="E1305" s="113">
        <v>42.8</v>
      </c>
      <c r="F1305" s="113">
        <v>42.9</v>
      </c>
      <c r="G1305" s="113">
        <v>42.8</v>
      </c>
      <c r="H1305" s="113">
        <v>42.85</v>
      </c>
      <c r="I1305" s="113">
        <v>36174</v>
      </c>
      <c r="J1305" s="113">
        <v>1559692.35</v>
      </c>
      <c r="K1305" s="115">
        <v>43480</v>
      </c>
      <c r="L1305" s="113">
        <v>361</v>
      </c>
      <c r="M1305" s="113" t="s">
        <v>1505</v>
      </c>
      <c r="N1305" s="351"/>
    </row>
    <row r="1306" spans="1:14">
      <c r="A1306" s="113" t="s">
        <v>2551</v>
      </c>
      <c r="B1306" s="113" t="s">
        <v>384</v>
      </c>
      <c r="C1306" s="113">
        <v>63.95</v>
      </c>
      <c r="D1306" s="113">
        <v>64.5</v>
      </c>
      <c r="E1306" s="113">
        <v>60.5</v>
      </c>
      <c r="F1306" s="113">
        <v>62.3</v>
      </c>
      <c r="G1306" s="113">
        <v>60.5</v>
      </c>
      <c r="H1306" s="113">
        <v>62.8</v>
      </c>
      <c r="I1306" s="113">
        <v>14589</v>
      </c>
      <c r="J1306" s="113">
        <v>924110.45</v>
      </c>
      <c r="K1306" s="115">
        <v>43480</v>
      </c>
      <c r="L1306" s="113">
        <v>90</v>
      </c>
      <c r="M1306" s="113" t="s">
        <v>2552</v>
      </c>
      <c r="N1306" s="351"/>
    </row>
    <row r="1307" spans="1:14">
      <c r="A1307" s="113" t="s">
        <v>2352</v>
      </c>
      <c r="B1307" s="113" t="s">
        <v>384</v>
      </c>
      <c r="C1307" s="113">
        <v>200.05</v>
      </c>
      <c r="D1307" s="113">
        <v>204.95</v>
      </c>
      <c r="E1307" s="113">
        <v>198</v>
      </c>
      <c r="F1307" s="113">
        <v>199.15</v>
      </c>
      <c r="G1307" s="113">
        <v>198</v>
      </c>
      <c r="H1307" s="113">
        <v>202</v>
      </c>
      <c r="I1307" s="113">
        <v>1382</v>
      </c>
      <c r="J1307" s="113">
        <v>276789.2</v>
      </c>
      <c r="K1307" s="115">
        <v>43480</v>
      </c>
      <c r="L1307" s="113">
        <v>31</v>
      </c>
      <c r="M1307" s="113" t="s">
        <v>2353</v>
      </c>
      <c r="N1307" s="351"/>
    </row>
    <row r="1308" spans="1:14">
      <c r="A1308" s="113" t="s">
        <v>1506</v>
      </c>
      <c r="B1308" s="113" t="s">
        <v>384</v>
      </c>
      <c r="C1308" s="113">
        <v>179.35</v>
      </c>
      <c r="D1308" s="113">
        <v>179.4</v>
      </c>
      <c r="E1308" s="113">
        <v>175.25</v>
      </c>
      <c r="F1308" s="113">
        <v>178.25</v>
      </c>
      <c r="G1308" s="113">
        <v>178.9</v>
      </c>
      <c r="H1308" s="113">
        <v>177.1</v>
      </c>
      <c r="I1308" s="113">
        <v>12680</v>
      </c>
      <c r="J1308" s="113">
        <v>2258412.9500000002</v>
      </c>
      <c r="K1308" s="115">
        <v>43480</v>
      </c>
      <c r="L1308" s="113">
        <v>918</v>
      </c>
      <c r="M1308" s="113" t="s">
        <v>1507</v>
      </c>
      <c r="N1308" s="351"/>
    </row>
    <row r="1309" spans="1:14">
      <c r="A1309" s="113" t="s">
        <v>1508</v>
      </c>
      <c r="B1309" s="113" t="s">
        <v>384</v>
      </c>
      <c r="C1309" s="113">
        <v>513.15</v>
      </c>
      <c r="D1309" s="113">
        <v>523.5</v>
      </c>
      <c r="E1309" s="113">
        <v>511</v>
      </c>
      <c r="F1309" s="113">
        <v>517.20000000000005</v>
      </c>
      <c r="G1309" s="113">
        <v>520</v>
      </c>
      <c r="H1309" s="113">
        <v>516.20000000000005</v>
      </c>
      <c r="I1309" s="113">
        <v>23678</v>
      </c>
      <c r="J1309" s="113">
        <v>12186878.65</v>
      </c>
      <c r="K1309" s="115">
        <v>43480</v>
      </c>
      <c r="L1309" s="113">
        <v>3528</v>
      </c>
      <c r="M1309" s="113" t="s">
        <v>1509</v>
      </c>
      <c r="N1309" s="351"/>
    </row>
    <row r="1310" spans="1:14">
      <c r="A1310" s="113" t="s">
        <v>210</v>
      </c>
      <c r="B1310" s="113" t="s">
        <v>384</v>
      </c>
      <c r="C1310" s="113">
        <v>15500</v>
      </c>
      <c r="D1310" s="113">
        <v>15878</v>
      </c>
      <c r="E1310" s="113">
        <v>15460.15</v>
      </c>
      <c r="F1310" s="113">
        <v>15618.7</v>
      </c>
      <c r="G1310" s="113">
        <v>15725.05</v>
      </c>
      <c r="H1310" s="113">
        <v>15496.55</v>
      </c>
      <c r="I1310" s="113">
        <v>23989</v>
      </c>
      <c r="J1310" s="113">
        <v>375575563.69999999</v>
      </c>
      <c r="K1310" s="115">
        <v>43480</v>
      </c>
      <c r="L1310" s="113">
        <v>7892</v>
      </c>
      <c r="M1310" s="113" t="s">
        <v>1510</v>
      </c>
      <c r="N1310" s="351"/>
    </row>
    <row r="1311" spans="1:14">
      <c r="A1311" s="113" t="s">
        <v>1511</v>
      </c>
      <c r="B1311" s="113" t="s">
        <v>384</v>
      </c>
      <c r="C1311" s="113">
        <v>160.9</v>
      </c>
      <c r="D1311" s="113">
        <v>165.55</v>
      </c>
      <c r="E1311" s="113">
        <v>156.1</v>
      </c>
      <c r="F1311" s="113">
        <v>158.35</v>
      </c>
      <c r="G1311" s="113">
        <v>156.6</v>
      </c>
      <c r="H1311" s="113">
        <v>160</v>
      </c>
      <c r="I1311" s="113">
        <v>90593</v>
      </c>
      <c r="J1311" s="113">
        <v>14648385.65</v>
      </c>
      <c r="K1311" s="115">
        <v>43480</v>
      </c>
      <c r="L1311" s="113">
        <v>2925</v>
      </c>
      <c r="M1311" s="113" t="s">
        <v>1512</v>
      </c>
      <c r="N1311" s="351"/>
    </row>
    <row r="1312" spans="1:14">
      <c r="A1312" s="113" t="s">
        <v>2506</v>
      </c>
      <c r="B1312" s="113" t="s">
        <v>384</v>
      </c>
      <c r="C1312" s="113">
        <v>6.2</v>
      </c>
      <c r="D1312" s="113">
        <v>6.2</v>
      </c>
      <c r="E1312" s="113">
        <v>5.9</v>
      </c>
      <c r="F1312" s="113">
        <v>6.15</v>
      </c>
      <c r="G1312" s="113">
        <v>6.2</v>
      </c>
      <c r="H1312" s="113">
        <v>5.95</v>
      </c>
      <c r="I1312" s="113">
        <v>4769</v>
      </c>
      <c r="J1312" s="113">
        <v>29343.9</v>
      </c>
      <c r="K1312" s="115">
        <v>43480</v>
      </c>
      <c r="L1312" s="113">
        <v>37</v>
      </c>
      <c r="M1312" s="113" t="s">
        <v>2507</v>
      </c>
      <c r="N1312" s="351"/>
    </row>
    <row r="1313" spans="1:14">
      <c r="A1313" s="113" t="s">
        <v>1513</v>
      </c>
      <c r="B1313" s="113" t="s">
        <v>384</v>
      </c>
      <c r="C1313" s="113">
        <v>144.05000000000001</v>
      </c>
      <c r="D1313" s="113">
        <v>144.05000000000001</v>
      </c>
      <c r="E1313" s="113">
        <v>138.19999999999999</v>
      </c>
      <c r="F1313" s="113">
        <v>141.80000000000001</v>
      </c>
      <c r="G1313" s="113">
        <v>141.30000000000001</v>
      </c>
      <c r="H1313" s="113">
        <v>142.35</v>
      </c>
      <c r="I1313" s="113">
        <v>21720</v>
      </c>
      <c r="J1313" s="113">
        <v>3062208.15</v>
      </c>
      <c r="K1313" s="115">
        <v>43480</v>
      </c>
      <c r="L1313" s="113">
        <v>600</v>
      </c>
      <c r="M1313" s="113" t="s">
        <v>1514</v>
      </c>
      <c r="N1313" s="351"/>
    </row>
    <row r="1314" spans="1:14">
      <c r="A1314" s="113" t="s">
        <v>1515</v>
      </c>
      <c r="B1314" s="113" t="s">
        <v>384</v>
      </c>
      <c r="C1314" s="113">
        <v>204</v>
      </c>
      <c r="D1314" s="113">
        <v>217.7</v>
      </c>
      <c r="E1314" s="113">
        <v>204</v>
      </c>
      <c r="F1314" s="113">
        <v>207.7</v>
      </c>
      <c r="G1314" s="113">
        <v>207</v>
      </c>
      <c r="H1314" s="113">
        <v>205.85</v>
      </c>
      <c r="I1314" s="113">
        <v>3106</v>
      </c>
      <c r="J1314" s="113">
        <v>642424.30000000005</v>
      </c>
      <c r="K1314" s="115">
        <v>43480</v>
      </c>
      <c r="L1314" s="113">
        <v>112</v>
      </c>
      <c r="M1314" s="113" t="s">
        <v>1516</v>
      </c>
      <c r="N1314" s="351"/>
    </row>
    <row r="1315" spans="1:14">
      <c r="A1315" s="113" t="s">
        <v>3375</v>
      </c>
      <c r="B1315" s="113" t="s">
        <v>3238</v>
      </c>
      <c r="C1315" s="113">
        <v>1102</v>
      </c>
      <c r="D1315" s="113">
        <v>1134</v>
      </c>
      <c r="E1315" s="113">
        <v>1102</v>
      </c>
      <c r="F1315" s="113">
        <v>1110.9000000000001</v>
      </c>
      <c r="G1315" s="113">
        <v>1110</v>
      </c>
      <c r="H1315" s="113">
        <v>1134.8499999999999</v>
      </c>
      <c r="I1315" s="113">
        <v>138</v>
      </c>
      <c r="J1315" s="113">
        <v>152529.95000000001</v>
      </c>
      <c r="K1315" s="115">
        <v>43480</v>
      </c>
      <c r="L1315" s="113">
        <v>15</v>
      </c>
      <c r="M1315" s="113" t="s">
        <v>3376</v>
      </c>
      <c r="N1315" s="351"/>
    </row>
    <row r="1316" spans="1:14">
      <c r="A1316" s="113" t="s">
        <v>1517</v>
      </c>
      <c r="B1316" s="113" t="s">
        <v>384</v>
      </c>
      <c r="C1316" s="113">
        <v>1650.8</v>
      </c>
      <c r="D1316" s="113">
        <v>1725.15</v>
      </c>
      <c r="E1316" s="113">
        <v>1635.95</v>
      </c>
      <c r="F1316" s="113">
        <v>1697.8</v>
      </c>
      <c r="G1316" s="113">
        <v>1685</v>
      </c>
      <c r="H1316" s="113">
        <v>1650.2</v>
      </c>
      <c r="I1316" s="113">
        <v>2190</v>
      </c>
      <c r="J1316" s="113">
        <v>3700337.3</v>
      </c>
      <c r="K1316" s="115">
        <v>43480</v>
      </c>
      <c r="L1316" s="113">
        <v>593</v>
      </c>
      <c r="M1316" s="113" t="s">
        <v>1518</v>
      </c>
      <c r="N1316" s="351"/>
    </row>
    <row r="1317" spans="1:14">
      <c r="A1317" s="113" t="s">
        <v>1519</v>
      </c>
      <c r="B1317" s="113" t="s">
        <v>384</v>
      </c>
      <c r="C1317" s="113">
        <v>11.8</v>
      </c>
      <c r="D1317" s="113">
        <v>11.8</v>
      </c>
      <c r="E1317" s="113">
        <v>11.35</v>
      </c>
      <c r="F1317" s="113">
        <v>11.45</v>
      </c>
      <c r="G1317" s="113">
        <v>11.5</v>
      </c>
      <c r="H1317" s="113">
        <v>11.55</v>
      </c>
      <c r="I1317" s="113">
        <v>41875</v>
      </c>
      <c r="J1317" s="113">
        <v>479678.05</v>
      </c>
      <c r="K1317" s="115">
        <v>43480</v>
      </c>
      <c r="L1317" s="113">
        <v>150</v>
      </c>
      <c r="M1317" s="113" t="s">
        <v>1520</v>
      </c>
      <c r="N1317" s="351"/>
    </row>
    <row r="1318" spans="1:14">
      <c r="A1318" s="113" t="s">
        <v>2707</v>
      </c>
      <c r="B1318" s="113" t="s">
        <v>384</v>
      </c>
      <c r="C1318" s="113">
        <v>6.7</v>
      </c>
      <c r="D1318" s="113">
        <v>6.7</v>
      </c>
      <c r="E1318" s="113">
        <v>6.35</v>
      </c>
      <c r="F1318" s="113">
        <v>6.45</v>
      </c>
      <c r="G1318" s="113">
        <v>6.4</v>
      </c>
      <c r="H1318" s="113">
        <v>6.55</v>
      </c>
      <c r="I1318" s="113">
        <v>12862</v>
      </c>
      <c r="J1318" s="113">
        <v>83585.55</v>
      </c>
      <c r="K1318" s="115">
        <v>43480</v>
      </c>
      <c r="L1318" s="113">
        <v>34</v>
      </c>
      <c r="M1318" s="113" t="s">
        <v>2708</v>
      </c>
      <c r="N1318" s="351"/>
    </row>
    <row r="1319" spans="1:14">
      <c r="A1319" s="113" t="s">
        <v>3697</v>
      </c>
      <c r="B1319" s="113" t="s">
        <v>384</v>
      </c>
      <c r="C1319" s="113">
        <v>7.3</v>
      </c>
      <c r="D1319" s="113">
        <v>7.3</v>
      </c>
      <c r="E1319" s="113">
        <v>7.3</v>
      </c>
      <c r="F1319" s="113">
        <v>7.3</v>
      </c>
      <c r="G1319" s="113">
        <v>7.3</v>
      </c>
      <c r="H1319" s="113">
        <v>7.45</v>
      </c>
      <c r="I1319" s="113">
        <v>35</v>
      </c>
      <c r="J1319" s="113">
        <v>255.5</v>
      </c>
      <c r="K1319" s="115">
        <v>43480</v>
      </c>
      <c r="L1319" s="113">
        <v>1</v>
      </c>
      <c r="M1319" s="113" t="s">
        <v>3698</v>
      </c>
      <c r="N1319" s="351"/>
    </row>
    <row r="1320" spans="1:14">
      <c r="A1320" s="113" t="s">
        <v>1521</v>
      </c>
      <c r="B1320" s="113" t="s">
        <v>384</v>
      </c>
      <c r="C1320" s="113">
        <v>26.55</v>
      </c>
      <c r="D1320" s="113">
        <v>26.55</v>
      </c>
      <c r="E1320" s="113">
        <v>24.55</v>
      </c>
      <c r="F1320" s="113">
        <v>24.95</v>
      </c>
      <c r="G1320" s="113">
        <v>24.65</v>
      </c>
      <c r="H1320" s="113">
        <v>25</v>
      </c>
      <c r="I1320" s="113">
        <v>6357</v>
      </c>
      <c r="J1320" s="113">
        <v>159438.1</v>
      </c>
      <c r="K1320" s="115">
        <v>43480</v>
      </c>
      <c r="L1320" s="113">
        <v>87</v>
      </c>
      <c r="M1320" s="113" t="s">
        <v>1522</v>
      </c>
      <c r="N1320" s="351"/>
    </row>
    <row r="1321" spans="1:14">
      <c r="A1321" s="113" t="s">
        <v>1523</v>
      </c>
      <c r="B1321" s="113" t="s">
        <v>384</v>
      </c>
      <c r="C1321" s="113">
        <v>148.6</v>
      </c>
      <c r="D1321" s="113">
        <v>148.6</v>
      </c>
      <c r="E1321" s="113">
        <v>144.65</v>
      </c>
      <c r="F1321" s="113">
        <v>146.65</v>
      </c>
      <c r="G1321" s="113">
        <v>147.19999999999999</v>
      </c>
      <c r="H1321" s="113">
        <v>145.30000000000001</v>
      </c>
      <c r="I1321" s="113">
        <v>2068</v>
      </c>
      <c r="J1321" s="113">
        <v>302456.34999999998</v>
      </c>
      <c r="K1321" s="115">
        <v>43480</v>
      </c>
      <c r="L1321" s="113">
        <v>212</v>
      </c>
      <c r="M1321" s="113" t="s">
        <v>1524</v>
      </c>
      <c r="N1321" s="351"/>
    </row>
    <row r="1322" spans="1:14">
      <c r="A1322" s="113" t="s">
        <v>139</v>
      </c>
      <c r="B1322" s="113" t="s">
        <v>384</v>
      </c>
      <c r="C1322" s="113">
        <v>1062.5</v>
      </c>
      <c r="D1322" s="113">
        <v>1072.45</v>
      </c>
      <c r="E1322" s="113">
        <v>1057</v>
      </c>
      <c r="F1322" s="113">
        <v>1063.05</v>
      </c>
      <c r="G1322" s="113">
        <v>1064.4000000000001</v>
      </c>
      <c r="H1322" s="113">
        <v>1054.0999999999999</v>
      </c>
      <c r="I1322" s="113">
        <v>273505</v>
      </c>
      <c r="J1322" s="113">
        <v>291371452.80000001</v>
      </c>
      <c r="K1322" s="115">
        <v>43480</v>
      </c>
      <c r="L1322" s="113">
        <v>10360</v>
      </c>
      <c r="M1322" s="113" t="s">
        <v>3130</v>
      </c>
      <c r="N1322" s="351"/>
    </row>
    <row r="1323" spans="1:14">
      <c r="A1323" s="113" t="s">
        <v>2803</v>
      </c>
      <c r="B1323" s="113" t="s">
        <v>384</v>
      </c>
      <c r="C1323" s="113">
        <v>42.35</v>
      </c>
      <c r="D1323" s="113">
        <v>43</v>
      </c>
      <c r="E1323" s="113">
        <v>41.95</v>
      </c>
      <c r="F1323" s="113">
        <v>41.95</v>
      </c>
      <c r="G1323" s="113">
        <v>41.95</v>
      </c>
      <c r="H1323" s="113">
        <v>42.4</v>
      </c>
      <c r="I1323" s="113">
        <v>1248</v>
      </c>
      <c r="J1323" s="113">
        <v>52859.45</v>
      </c>
      <c r="K1323" s="115">
        <v>43480</v>
      </c>
      <c r="L1323" s="113">
        <v>37</v>
      </c>
      <c r="M1323" s="113" t="s">
        <v>2804</v>
      </c>
      <c r="N1323" s="351"/>
    </row>
    <row r="1324" spans="1:14">
      <c r="A1324" s="113" t="s">
        <v>3377</v>
      </c>
      <c r="B1324" s="113" t="s">
        <v>3238</v>
      </c>
      <c r="C1324" s="113">
        <v>15.9</v>
      </c>
      <c r="D1324" s="113">
        <v>15.9</v>
      </c>
      <c r="E1324" s="113">
        <v>15.15</v>
      </c>
      <c r="F1324" s="113">
        <v>15.4</v>
      </c>
      <c r="G1324" s="113">
        <v>15.5</v>
      </c>
      <c r="H1324" s="113">
        <v>15.5</v>
      </c>
      <c r="I1324" s="113">
        <v>11478</v>
      </c>
      <c r="J1324" s="113">
        <v>177835.25</v>
      </c>
      <c r="K1324" s="115">
        <v>43480</v>
      </c>
      <c r="L1324" s="113">
        <v>25</v>
      </c>
      <c r="M1324" s="113" t="s">
        <v>3378</v>
      </c>
      <c r="N1324" s="351"/>
    </row>
    <row r="1325" spans="1:14">
      <c r="A1325" s="113" t="s">
        <v>2508</v>
      </c>
      <c r="B1325" s="113" t="s">
        <v>384</v>
      </c>
      <c r="C1325" s="113">
        <v>225.3</v>
      </c>
      <c r="D1325" s="113">
        <v>245.35</v>
      </c>
      <c r="E1325" s="113">
        <v>225.1</v>
      </c>
      <c r="F1325" s="113">
        <v>233.4</v>
      </c>
      <c r="G1325" s="113">
        <v>232.9</v>
      </c>
      <c r="H1325" s="113">
        <v>225.3</v>
      </c>
      <c r="I1325" s="113">
        <v>18966</v>
      </c>
      <c r="J1325" s="113">
        <v>4441370.8</v>
      </c>
      <c r="K1325" s="115">
        <v>43480</v>
      </c>
      <c r="L1325" s="113">
        <v>806</v>
      </c>
      <c r="M1325" s="113" t="s">
        <v>2509</v>
      </c>
      <c r="N1325" s="351"/>
    </row>
    <row r="1326" spans="1:14">
      <c r="A1326" s="113" t="s">
        <v>3379</v>
      </c>
      <c r="B1326" s="113" t="s">
        <v>384</v>
      </c>
      <c r="C1326" s="113">
        <v>11.55</v>
      </c>
      <c r="D1326" s="113">
        <v>11.55</v>
      </c>
      <c r="E1326" s="113">
        <v>11.1</v>
      </c>
      <c r="F1326" s="113">
        <v>11.55</v>
      </c>
      <c r="G1326" s="113">
        <v>11.55</v>
      </c>
      <c r="H1326" s="113">
        <v>11.4</v>
      </c>
      <c r="I1326" s="113">
        <v>1791</v>
      </c>
      <c r="J1326" s="113">
        <v>20422.55</v>
      </c>
      <c r="K1326" s="115">
        <v>43480</v>
      </c>
      <c r="L1326" s="113">
        <v>19</v>
      </c>
      <c r="M1326" s="113" t="s">
        <v>3380</v>
      </c>
      <c r="N1326" s="351"/>
    </row>
    <row r="1327" spans="1:14">
      <c r="A1327" s="113" t="s">
        <v>1525</v>
      </c>
      <c r="B1327" s="113" t="s">
        <v>384</v>
      </c>
      <c r="C1327" s="113">
        <v>193.1</v>
      </c>
      <c r="D1327" s="113">
        <v>195</v>
      </c>
      <c r="E1327" s="113">
        <v>190</v>
      </c>
      <c r="F1327" s="113">
        <v>190.8</v>
      </c>
      <c r="G1327" s="113">
        <v>191.65</v>
      </c>
      <c r="H1327" s="113">
        <v>192.05</v>
      </c>
      <c r="I1327" s="113">
        <v>30930</v>
      </c>
      <c r="J1327" s="113">
        <v>5925120.7999999998</v>
      </c>
      <c r="K1327" s="115">
        <v>43480</v>
      </c>
      <c r="L1327" s="113">
        <v>853</v>
      </c>
      <c r="M1327" s="113" t="s">
        <v>1526</v>
      </c>
      <c r="N1327" s="351"/>
    </row>
    <row r="1328" spans="1:14">
      <c r="A1328" s="113" t="s">
        <v>1527</v>
      </c>
      <c r="B1328" s="113" t="s">
        <v>384</v>
      </c>
      <c r="C1328" s="113">
        <v>11.55</v>
      </c>
      <c r="D1328" s="113">
        <v>11.6</v>
      </c>
      <c r="E1328" s="113">
        <v>11.45</v>
      </c>
      <c r="F1328" s="113">
        <v>11.55</v>
      </c>
      <c r="G1328" s="113">
        <v>11.5</v>
      </c>
      <c r="H1328" s="113">
        <v>11.5</v>
      </c>
      <c r="I1328" s="113">
        <v>949681</v>
      </c>
      <c r="J1328" s="113">
        <v>10937680.050000001</v>
      </c>
      <c r="K1328" s="115">
        <v>43480</v>
      </c>
      <c r="L1328" s="113">
        <v>1499</v>
      </c>
      <c r="M1328" s="113" t="s">
        <v>1528</v>
      </c>
      <c r="N1328" s="351"/>
    </row>
    <row r="1329" spans="1:14">
      <c r="A1329" s="113" t="s">
        <v>2138</v>
      </c>
      <c r="B1329" s="113" t="s">
        <v>384</v>
      </c>
      <c r="C1329" s="113">
        <v>757.05</v>
      </c>
      <c r="D1329" s="113">
        <v>767</v>
      </c>
      <c r="E1329" s="113">
        <v>755.3</v>
      </c>
      <c r="F1329" s="113">
        <v>762.55</v>
      </c>
      <c r="G1329" s="113">
        <v>760</v>
      </c>
      <c r="H1329" s="113">
        <v>752.05</v>
      </c>
      <c r="I1329" s="113">
        <v>2033</v>
      </c>
      <c r="J1329" s="113">
        <v>1544403.8</v>
      </c>
      <c r="K1329" s="115">
        <v>43480</v>
      </c>
      <c r="L1329" s="113">
        <v>139</v>
      </c>
      <c r="M1329" s="113" t="s">
        <v>2139</v>
      </c>
      <c r="N1329" s="351"/>
    </row>
    <row r="1330" spans="1:14">
      <c r="A1330" s="113" t="s">
        <v>3381</v>
      </c>
      <c r="B1330" s="113" t="s">
        <v>3238</v>
      </c>
      <c r="C1330" s="113">
        <v>0.65</v>
      </c>
      <c r="D1330" s="113">
        <v>0.7</v>
      </c>
      <c r="E1330" s="113">
        <v>0.6</v>
      </c>
      <c r="F1330" s="113">
        <v>0.65</v>
      </c>
      <c r="G1330" s="113">
        <v>0.65</v>
      </c>
      <c r="H1330" s="113">
        <v>0.65</v>
      </c>
      <c r="I1330" s="113">
        <v>20787</v>
      </c>
      <c r="J1330" s="113">
        <v>12706.9</v>
      </c>
      <c r="K1330" s="115">
        <v>43480</v>
      </c>
      <c r="L1330" s="113">
        <v>14</v>
      </c>
      <c r="M1330" s="113" t="s">
        <v>3382</v>
      </c>
      <c r="N1330" s="351"/>
    </row>
    <row r="1331" spans="1:14">
      <c r="A1331" s="113" t="s">
        <v>1881</v>
      </c>
      <c r="B1331" s="113" t="s">
        <v>384</v>
      </c>
      <c r="C1331" s="113">
        <v>10.35</v>
      </c>
      <c r="D1331" s="113">
        <v>10.65</v>
      </c>
      <c r="E1331" s="113">
        <v>10.3</v>
      </c>
      <c r="F1331" s="113">
        <v>10.5</v>
      </c>
      <c r="G1331" s="113">
        <v>10.35</v>
      </c>
      <c r="H1331" s="113">
        <v>10.35</v>
      </c>
      <c r="I1331" s="113">
        <v>27909</v>
      </c>
      <c r="J1331" s="113">
        <v>293311.45</v>
      </c>
      <c r="K1331" s="115">
        <v>43480</v>
      </c>
      <c r="L1331" s="113">
        <v>144</v>
      </c>
      <c r="M1331" s="113" t="s">
        <v>1529</v>
      </c>
      <c r="N1331" s="351"/>
    </row>
    <row r="1332" spans="1:14">
      <c r="A1332" s="113" t="s">
        <v>1530</v>
      </c>
      <c r="B1332" s="113" t="s">
        <v>384</v>
      </c>
      <c r="C1332" s="113">
        <v>350.3</v>
      </c>
      <c r="D1332" s="113">
        <v>353.05</v>
      </c>
      <c r="E1332" s="113">
        <v>345</v>
      </c>
      <c r="F1332" s="113">
        <v>346.75</v>
      </c>
      <c r="G1332" s="113">
        <v>346</v>
      </c>
      <c r="H1332" s="113">
        <v>350.45</v>
      </c>
      <c r="I1332" s="113">
        <v>4043</v>
      </c>
      <c r="J1332" s="113">
        <v>1410637.85</v>
      </c>
      <c r="K1332" s="115">
        <v>43480</v>
      </c>
      <c r="L1332" s="113">
        <v>308</v>
      </c>
      <c r="M1332" s="113" t="s">
        <v>2260</v>
      </c>
      <c r="N1332" s="351"/>
    </row>
    <row r="1333" spans="1:14">
      <c r="A1333" s="113" t="s">
        <v>1531</v>
      </c>
      <c r="B1333" s="113" t="s">
        <v>384</v>
      </c>
      <c r="C1333" s="113">
        <v>25.6</v>
      </c>
      <c r="D1333" s="113">
        <v>25.8</v>
      </c>
      <c r="E1333" s="113">
        <v>25.55</v>
      </c>
      <c r="F1333" s="113">
        <v>25.65</v>
      </c>
      <c r="G1333" s="113">
        <v>25.7</v>
      </c>
      <c r="H1333" s="113">
        <v>25.6</v>
      </c>
      <c r="I1333" s="113">
        <v>476010</v>
      </c>
      <c r="J1333" s="113">
        <v>12238393.699999999</v>
      </c>
      <c r="K1333" s="115">
        <v>43480</v>
      </c>
      <c r="L1333" s="113">
        <v>3822</v>
      </c>
      <c r="M1333" s="113" t="s">
        <v>1532</v>
      </c>
      <c r="N1333" s="351"/>
    </row>
    <row r="1334" spans="1:14">
      <c r="A1334" s="113" t="s">
        <v>1533</v>
      </c>
      <c r="B1334" s="113" t="s">
        <v>384</v>
      </c>
      <c r="C1334" s="113">
        <v>1910</v>
      </c>
      <c r="D1334" s="113">
        <v>1940</v>
      </c>
      <c r="E1334" s="113">
        <v>1909.95</v>
      </c>
      <c r="F1334" s="113">
        <v>1927.1</v>
      </c>
      <c r="G1334" s="113">
        <v>1930</v>
      </c>
      <c r="H1334" s="113">
        <v>1917.05</v>
      </c>
      <c r="I1334" s="113">
        <v>70368</v>
      </c>
      <c r="J1334" s="113">
        <v>135488407.94999999</v>
      </c>
      <c r="K1334" s="115">
        <v>43480</v>
      </c>
      <c r="L1334" s="113">
        <v>1490</v>
      </c>
      <c r="M1334" s="113" t="s">
        <v>1534</v>
      </c>
      <c r="N1334" s="351"/>
    </row>
    <row r="1335" spans="1:14">
      <c r="A1335" s="113" t="s">
        <v>2629</v>
      </c>
      <c r="B1335" s="113" t="s">
        <v>384</v>
      </c>
      <c r="C1335" s="113">
        <v>13.15</v>
      </c>
      <c r="D1335" s="113">
        <v>13.7</v>
      </c>
      <c r="E1335" s="113">
        <v>13.15</v>
      </c>
      <c r="F1335" s="113">
        <v>13.7</v>
      </c>
      <c r="G1335" s="113">
        <v>13.7</v>
      </c>
      <c r="H1335" s="113">
        <v>13.25</v>
      </c>
      <c r="I1335" s="113">
        <v>112</v>
      </c>
      <c r="J1335" s="113">
        <v>1533.2</v>
      </c>
      <c r="K1335" s="115">
        <v>43480</v>
      </c>
      <c r="L1335" s="113">
        <v>4</v>
      </c>
      <c r="M1335" s="113" t="s">
        <v>2630</v>
      </c>
      <c r="N1335" s="351"/>
    </row>
    <row r="1336" spans="1:14">
      <c r="A1336" s="113" t="s">
        <v>1535</v>
      </c>
      <c r="B1336" s="113" t="s">
        <v>384</v>
      </c>
      <c r="C1336" s="113">
        <v>82.4</v>
      </c>
      <c r="D1336" s="113">
        <v>82.4</v>
      </c>
      <c r="E1336" s="113">
        <v>79.5</v>
      </c>
      <c r="F1336" s="113">
        <v>80.150000000000006</v>
      </c>
      <c r="G1336" s="113">
        <v>79.650000000000006</v>
      </c>
      <c r="H1336" s="113">
        <v>80.099999999999994</v>
      </c>
      <c r="I1336" s="113">
        <v>23296</v>
      </c>
      <c r="J1336" s="113">
        <v>1876342.3</v>
      </c>
      <c r="K1336" s="115">
        <v>43480</v>
      </c>
      <c r="L1336" s="113">
        <v>657</v>
      </c>
      <c r="M1336" s="113" t="s">
        <v>1536</v>
      </c>
      <c r="N1336" s="351"/>
    </row>
    <row r="1337" spans="1:14">
      <c r="A1337" s="113" t="s">
        <v>2110</v>
      </c>
      <c r="B1337" s="113" t="s">
        <v>384</v>
      </c>
      <c r="C1337" s="113">
        <v>67.349999999999994</v>
      </c>
      <c r="D1337" s="113">
        <v>67.349999999999994</v>
      </c>
      <c r="E1337" s="113">
        <v>66</v>
      </c>
      <c r="F1337" s="113">
        <v>66.55</v>
      </c>
      <c r="G1337" s="113">
        <v>66.849999999999994</v>
      </c>
      <c r="H1337" s="113">
        <v>66.349999999999994</v>
      </c>
      <c r="I1337" s="113">
        <v>9845</v>
      </c>
      <c r="J1337" s="113">
        <v>656174.25</v>
      </c>
      <c r="K1337" s="115">
        <v>43480</v>
      </c>
      <c r="L1337" s="113">
        <v>159</v>
      </c>
      <c r="M1337" s="113" t="s">
        <v>2111</v>
      </c>
      <c r="N1337" s="351"/>
    </row>
    <row r="1338" spans="1:14">
      <c r="A1338" s="113" t="s">
        <v>1537</v>
      </c>
      <c r="B1338" s="113" t="s">
        <v>384</v>
      </c>
      <c r="C1338" s="113">
        <v>87.25</v>
      </c>
      <c r="D1338" s="113">
        <v>89.5</v>
      </c>
      <c r="E1338" s="113">
        <v>86.2</v>
      </c>
      <c r="F1338" s="113">
        <v>87.7</v>
      </c>
      <c r="G1338" s="113">
        <v>87.5</v>
      </c>
      <c r="H1338" s="113">
        <v>86.75</v>
      </c>
      <c r="I1338" s="113">
        <v>2362</v>
      </c>
      <c r="J1338" s="113">
        <v>208246.2</v>
      </c>
      <c r="K1338" s="115">
        <v>43480</v>
      </c>
      <c r="L1338" s="113">
        <v>115</v>
      </c>
      <c r="M1338" s="113" t="s">
        <v>1538</v>
      </c>
      <c r="N1338" s="351"/>
    </row>
    <row r="1339" spans="1:14">
      <c r="A1339" s="113" t="s">
        <v>1539</v>
      </c>
      <c r="B1339" s="113" t="s">
        <v>384</v>
      </c>
      <c r="C1339" s="113">
        <v>637.35</v>
      </c>
      <c r="D1339" s="113">
        <v>644.95000000000005</v>
      </c>
      <c r="E1339" s="113">
        <v>634.20000000000005</v>
      </c>
      <c r="F1339" s="113">
        <v>637.20000000000005</v>
      </c>
      <c r="G1339" s="113">
        <v>636.1</v>
      </c>
      <c r="H1339" s="113">
        <v>637.65</v>
      </c>
      <c r="I1339" s="113">
        <v>4431</v>
      </c>
      <c r="J1339" s="113">
        <v>2824664.1</v>
      </c>
      <c r="K1339" s="115">
        <v>43480</v>
      </c>
      <c r="L1339" s="113">
        <v>401</v>
      </c>
      <c r="M1339" s="113" t="s">
        <v>1540</v>
      </c>
      <c r="N1339" s="351"/>
    </row>
    <row r="1340" spans="1:14">
      <c r="A1340" s="113" t="s">
        <v>3383</v>
      </c>
      <c r="B1340" s="113" t="s">
        <v>384</v>
      </c>
      <c r="C1340" s="113">
        <v>0.45</v>
      </c>
      <c r="D1340" s="113">
        <v>0.45</v>
      </c>
      <c r="E1340" s="113">
        <v>0.4</v>
      </c>
      <c r="F1340" s="113">
        <v>0.45</v>
      </c>
      <c r="G1340" s="113">
        <v>0.45</v>
      </c>
      <c r="H1340" s="113">
        <v>0.45</v>
      </c>
      <c r="I1340" s="113">
        <v>12532</v>
      </c>
      <c r="J1340" s="113">
        <v>5319.4</v>
      </c>
      <c r="K1340" s="115">
        <v>43480</v>
      </c>
      <c r="L1340" s="113">
        <v>13</v>
      </c>
      <c r="M1340" s="113" t="s">
        <v>3384</v>
      </c>
      <c r="N1340" s="351"/>
    </row>
    <row r="1341" spans="1:14">
      <c r="A1341" s="113" t="s">
        <v>2261</v>
      </c>
      <c r="B1341" s="113" t="s">
        <v>384</v>
      </c>
      <c r="C1341" s="113">
        <v>754.9</v>
      </c>
      <c r="D1341" s="113">
        <v>769.9</v>
      </c>
      <c r="E1341" s="113">
        <v>728.2</v>
      </c>
      <c r="F1341" s="113">
        <v>747.4</v>
      </c>
      <c r="G1341" s="113">
        <v>743.05</v>
      </c>
      <c r="H1341" s="113">
        <v>756.7</v>
      </c>
      <c r="I1341" s="113">
        <v>94013</v>
      </c>
      <c r="J1341" s="113">
        <v>70461929.5</v>
      </c>
      <c r="K1341" s="115">
        <v>43480</v>
      </c>
      <c r="L1341" s="113">
        <v>4689</v>
      </c>
      <c r="M1341" s="113" t="s">
        <v>2262</v>
      </c>
      <c r="N1341" s="351"/>
    </row>
    <row r="1342" spans="1:14">
      <c r="A1342" s="113" t="s">
        <v>2117</v>
      </c>
      <c r="B1342" s="113" t="s">
        <v>384</v>
      </c>
      <c r="C1342" s="113">
        <v>73.150000000000006</v>
      </c>
      <c r="D1342" s="113">
        <v>74.45</v>
      </c>
      <c r="E1342" s="113">
        <v>71.25</v>
      </c>
      <c r="F1342" s="113">
        <v>74.05</v>
      </c>
      <c r="G1342" s="113">
        <v>74.400000000000006</v>
      </c>
      <c r="H1342" s="113">
        <v>72.8</v>
      </c>
      <c r="I1342" s="113">
        <v>40559</v>
      </c>
      <c r="J1342" s="113">
        <v>2965376.2</v>
      </c>
      <c r="K1342" s="115">
        <v>43480</v>
      </c>
      <c r="L1342" s="113">
        <v>726</v>
      </c>
      <c r="M1342" s="113" t="s">
        <v>2118</v>
      </c>
      <c r="N1342" s="351"/>
    </row>
    <row r="1343" spans="1:14">
      <c r="A1343" s="113" t="s">
        <v>1541</v>
      </c>
      <c r="B1343" s="113" t="s">
        <v>384</v>
      </c>
      <c r="C1343" s="113">
        <v>35.200000000000003</v>
      </c>
      <c r="D1343" s="113">
        <v>35.25</v>
      </c>
      <c r="E1343" s="113">
        <v>34.85</v>
      </c>
      <c r="F1343" s="113">
        <v>35</v>
      </c>
      <c r="G1343" s="113">
        <v>35</v>
      </c>
      <c r="H1343" s="113">
        <v>34.799999999999997</v>
      </c>
      <c r="I1343" s="113">
        <v>108067</v>
      </c>
      <c r="J1343" s="113">
        <v>3787978.75</v>
      </c>
      <c r="K1343" s="115">
        <v>43480</v>
      </c>
      <c r="L1343" s="113">
        <v>464</v>
      </c>
      <c r="M1343" s="113" t="s">
        <v>1542</v>
      </c>
      <c r="N1343" s="351"/>
    </row>
    <row r="1344" spans="1:14">
      <c r="A1344" s="113" t="s">
        <v>1543</v>
      </c>
      <c r="B1344" s="113" t="s">
        <v>384</v>
      </c>
      <c r="C1344" s="113">
        <v>454.55</v>
      </c>
      <c r="D1344" s="113">
        <v>479.95</v>
      </c>
      <c r="E1344" s="113">
        <v>451.6</v>
      </c>
      <c r="F1344" s="113">
        <v>475</v>
      </c>
      <c r="G1344" s="113">
        <v>479.9</v>
      </c>
      <c r="H1344" s="113">
        <v>453.3</v>
      </c>
      <c r="I1344" s="113">
        <v>247293</v>
      </c>
      <c r="J1344" s="113">
        <v>116535743.5</v>
      </c>
      <c r="K1344" s="115">
        <v>43480</v>
      </c>
      <c r="L1344" s="113">
        <v>11694</v>
      </c>
      <c r="M1344" s="113" t="s">
        <v>1544</v>
      </c>
      <c r="N1344" s="351"/>
    </row>
    <row r="1345" spans="1:14">
      <c r="A1345" s="113" t="s">
        <v>2750</v>
      </c>
      <c r="B1345" s="113" t="s">
        <v>384</v>
      </c>
      <c r="C1345" s="113">
        <v>342.9</v>
      </c>
      <c r="D1345" s="113">
        <v>346.1</v>
      </c>
      <c r="E1345" s="113">
        <v>334.85</v>
      </c>
      <c r="F1345" s="113">
        <v>339.05</v>
      </c>
      <c r="G1345" s="113">
        <v>338</v>
      </c>
      <c r="H1345" s="113">
        <v>343.25</v>
      </c>
      <c r="I1345" s="113">
        <v>132271</v>
      </c>
      <c r="J1345" s="113">
        <v>44962530.75</v>
      </c>
      <c r="K1345" s="115">
        <v>43480</v>
      </c>
      <c r="L1345" s="113">
        <v>4481</v>
      </c>
      <c r="M1345" s="113" t="s">
        <v>2751</v>
      </c>
      <c r="N1345" s="351"/>
    </row>
    <row r="1346" spans="1:14">
      <c r="A1346" s="113" t="s">
        <v>1545</v>
      </c>
      <c r="B1346" s="113" t="s">
        <v>384</v>
      </c>
      <c r="C1346" s="113">
        <v>1049.95</v>
      </c>
      <c r="D1346" s="113">
        <v>1052.4000000000001</v>
      </c>
      <c r="E1346" s="113">
        <v>1031</v>
      </c>
      <c r="F1346" s="113">
        <v>1037.7</v>
      </c>
      <c r="G1346" s="113">
        <v>1032.0999999999999</v>
      </c>
      <c r="H1346" s="113">
        <v>1044.8</v>
      </c>
      <c r="I1346" s="113">
        <v>1893</v>
      </c>
      <c r="J1346" s="113">
        <v>1973700.85</v>
      </c>
      <c r="K1346" s="115">
        <v>43480</v>
      </c>
      <c r="L1346" s="113">
        <v>302</v>
      </c>
      <c r="M1346" s="113" t="s">
        <v>2858</v>
      </c>
      <c r="N1346" s="351"/>
    </row>
    <row r="1347" spans="1:14">
      <c r="A1347" s="113" t="s">
        <v>1546</v>
      </c>
      <c r="B1347" s="113" t="s">
        <v>384</v>
      </c>
      <c r="C1347" s="113">
        <v>368</v>
      </c>
      <c r="D1347" s="113">
        <v>373.5</v>
      </c>
      <c r="E1347" s="113">
        <v>363.55</v>
      </c>
      <c r="F1347" s="113">
        <v>368.25</v>
      </c>
      <c r="G1347" s="113">
        <v>368.1</v>
      </c>
      <c r="H1347" s="113">
        <v>364.6</v>
      </c>
      <c r="I1347" s="113">
        <v>32397</v>
      </c>
      <c r="J1347" s="113">
        <v>11907408.449999999</v>
      </c>
      <c r="K1347" s="115">
        <v>43480</v>
      </c>
      <c r="L1347" s="113">
        <v>1567</v>
      </c>
      <c r="M1347" s="113" t="s">
        <v>1547</v>
      </c>
      <c r="N1347" s="351"/>
    </row>
    <row r="1348" spans="1:14">
      <c r="A1348" s="113" t="s">
        <v>2709</v>
      </c>
      <c r="B1348" s="113" t="s">
        <v>384</v>
      </c>
      <c r="C1348" s="113">
        <v>5</v>
      </c>
      <c r="D1348" s="113">
        <v>5</v>
      </c>
      <c r="E1348" s="113">
        <v>4.7</v>
      </c>
      <c r="F1348" s="113">
        <v>5</v>
      </c>
      <c r="G1348" s="113">
        <v>5</v>
      </c>
      <c r="H1348" s="113">
        <v>4.8</v>
      </c>
      <c r="I1348" s="113">
        <v>265</v>
      </c>
      <c r="J1348" s="113">
        <v>1323.5</v>
      </c>
      <c r="K1348" s="115">
        <v>43480</v>
      </c>
      <c r="L1348" s="113">
        <v>7</v>
      </c>
      <c r="M1348" s="113" t="s">
        <v>2710</v>
      </c>
      <c r="N1348" s="351"/>
    </row>
    <row r="1349" spans="1:14">
      <c r="A1349" s="113" t="s">
        <v>3131</v>
      </c>
      <c r="B1349" s="113" t="s">
        <v>384</v>
      </c>
      <c r="C1349" s="113">
        <v>33.200000000000003</v>
      </c>
      <c r="D1349" s="113">
        <v>33.200000000000003</v>
      </c>
      <c r="E1349" s="113">
        <v>32.049999999999997</v>
      </c>
      <c r="F1349" s="113">
        <v>32.15</v>
      </c>
      <c r="G1349" s="113">
        <v>32.1</v>
      </c>
      <c r="H1349" s="113">
        <v>31.65</v>
      </c>
      <c r="I1349" s="113">
        <v>166</v>
      </c>
      <c r="J1349" s="113">
        <v>5351</v>
      </c>
      <c r="K1349" s="115">
        <v>43480</v>
      </c>
      <c r="L1349" s="113">
        <v>10</v>
      </c>
      <c r="M1349" s="113" t="s">
        <v>3132</v>
      </c>
      <c r="N1349" s="351"/>
    </row>
    <row r="1350" spans="1:14">
      <c r="A1350" s="113" t="s">
        <v>1549</v>
      </c>
      <c r="B1350" s="113" t="s">
        <v>384</v>
      </c>
      <c r="C1350" s="113">
        <v>297</v>
      </c>
      <c r="D1350" s="113">
        <v>306.45</v>
      </c>
      <c r="E1350" s="113">
        <v>297</v>
      </c>
      <c r="F1350" s="113">
        <v>305.05</v>
      </c>
      <c r="G1350" s="113">
        <v>304.45</v>
      </c>
      <c r="H1350" s="113">
        <v>297.2</v>
      </c>
      <c r="I1350" s="113">
        <v>106024</v>
      </c>
      <c r="J1350" s="113">
        <v>32213977.199999999</v>
      </c>
      <c r="K1350" s="115">
        <v>43480</v>
      </c>
      <c r="L1350" s="113">
        <v>6038</v>
      </c>
      <c r="M1350" s="113" t="s">
        <v>1550</v>
      </c>
      <c r="N1350" s="351"/>
    </row>
    <row r="1351" spans="1:14">
      <c r="A1351" s="113" t="s">
        <v>2712</v>
      </c>
      <c r="B1351" s="113" t="s">
        <v>384</v>
      </c>
      <c r="C1351" s="113">
        <v>338.15</v>
      </c>
      <c r="D1351" s="113">
        <v>347.75</v>
      </c>
      <c r="E1351" s="113">
        <v>335</v>
      </c>
      <c r="F1351" s="113">
        <v>337.9</v>
      </c>
      <c r="G1351" s="113">
        <v>340</v>
      </c>
      <c r="H1351" s="113">
        <v>336.65</v>
      </c>
      <c r="I1351" s="113">
        <v>56656</v>
      </c>
      <c r="J1351" s="113">
        <v>19255103.25</v>
      </c>
      <c r="K1351" s="115">
        <v>43480</v>
      </c>
      <c r="L1351" s="113">
        <v>1012</v>
      </c>
      <c r="M1351" s="113" t="s">
        <v>2713</v>
      </c>
      <c r="N1351" s="351"/>
    </row>
    <row r="1352" spans="1:14">
      <c r="A1352" s="113" t="s">
        <v>1551</v>
      </c>
      <c r="B1352" s="113" t="s">
        <v>384</v>
      </c>
      <c r="C1352" s="113">
        <v>1008</v>
      </c>
      <c r="D1352" s="113">
        <v>1040</v>
      </c>
      <c r="E1352" s="113">
        <v>998.05</v>
      </c>
      <c r="F1352" s="113">
        <v>1035.9000000000001</v>
      </c>
      <c r="G1352" s="113">
        <v>1038.8</v>
      </c>
      <c r="H1352" s="113">
        <v>998.65</v>
      </c>
      <c r="I1352" s="113">
        <v>415</v>
      </c>
      <c r="J1352" s="113">
        <v>424149.8</v>
      </c>
      <c r="K1352" s="115">
        <v>43480</v>
      </c>
      <c r="L1352" s="113">
        <v>111</v>
      </c>
      <c r="M1352" s="113" t="s">
        <v>1552</v>
      </c>
      <c r="N1352" s="351"/>
    </row>
    <row r="1353" spans="1:14">
      <c r="A1353" s="113" t="s">
        <v>211</v>
      </c>
      <c r="B1353" s="113" t="s">
        <v>384</v>
      </c>
      <c r="C1353" s="113">
        <v>15.65</v>
      </c>
      <c r="D1353" s="113">
        <v>15.8</v>
      </c>
      <c r="E1353" s="113">
        <v>15.45</v>
      </c>
      <c r="F1353" s="113">
        <v>15.6</v>
      </c>
      <c r="G1353" s="113">
        <v>15.6</v>
      </c>
      <c r="H1353" s="113">
        <v>15.6</v>
      </c>
      <c r="I1353" s="113">
        <v>8125706</v>
      </c>
      <c r="J1353" s="113">
        <v>126838665.3</v>
      </c>
      <c r="K1353" s="115">
        <v>43480</v>
      </c>
      <c r="L1353" s="113">
        <v>9530</v>
      </c>
      <c r="M1353" s="113" t="s">
        <v>1553</v>
      </c>
      <c r="N1353" s="351"/>
    </row>
    <row r="1354" spans="1:14">
      <c r="A1354" s="113" t="s">
        <v>1887</v>
      </c>
      <c r="B1354" s="113" t="s">
        <v>384</v>
      </c>
      <c r="C1354" s="113">
        <v>237.6</v>
      </c>
      <c r="D1354" s="113">
        <v>239.95</v>
      </c>
      <c r="E1354" s="113">
        <v>232</v>
      </c>
      <c r="F1354" s="113">
        <v>235.4</v>
      </c>
      <c r="G1354" s="113">
        <v>232.5</v>
      </c>
      <c r="H1354" s="113">
        <v>239.6</v>
      </c>
      <c r="I1354" s="113">
        <v>4457</v>
      </c>
      <c r="J1354" s="113">
        <v>1054140.75</v>
      </c>
      <c r="K1354" s="115">
        <v>43480</v>
      </c>
      <c r="L1354" s="113">
        <v>121</v>
      </c>
      <c r="M1354" s="113" t="s">
        <v>1888</v>
      </c>
      <c r="N1354" s="351"/>
    </row>
    <row r="1355" spans="1:14">
      <c r="A1355" s="113" t="s">
        <v>1554</v>
      </c>
      <c r="B1355" s="113" t="s">
        <v>384</v>
      </c>
      <c r="C1355" s="113">
        <v>183.25</v>
      </c>
      <c r="D1355" s="113">
        <v>185.9</v>
      </c>
      <c r="E1355" s="113">
        <v>181.4</v>
      </c>
      <c r="F1355" s="113">
        <v>182.8</v>
      </c>
      <c r="G1355" s="113">
        <v>182</v>
      </c>
      <c r="H1355" s="113">
        <v>184</v>
      </c>
      <c r="I1355" s="113">
        <v>396841</v>
      </c>
      <c r="J1355" s="113">
        <v>72936561.400000006</v>
      </c>
      <c r="K1355" s="115">
        <v>43480</v>
      </c>
      <c r="L1355" s="113">
        <v>6526</v>
      </c>
      <c r="M1355" s="113" t="s">
        <v>1555</v>
      </c>
      <c r="N1355" s="351"/>
    </row>
    <row r="1356" spans="1:14">
      <c r="A1356" s="113" t="s">
        <v>3385</v>
      </c>
      <c r="B1356" s="113" t="s">
        <v>3238</v>
      </c>
      <c r="C1356" s="113">
        <v>0.75</v>
      </c>
      <c r="D1356" s="113">
        <v>0.8</v>
      </c>
      <c r="E1356" s="113">
        <v>0.75</v>
      </c>
      <c r="F1356" s="113">
        <v>0.8</v>
      </c>
      <c r="G1356" s="113">
        <v>0.8</v>
      </c>
      <c r="H1356" s="113">
        <v>0.75</v>
      </c>
      <c r="I1356" s="113">
        <v>63436</v>
      </c>
      <c r="J1356" s="113">
        <v>50628.6</v>
      </c>
      <c r="K1356" s="115">
        <v>43480</v>
      </c>
      <c r="L1356" s="113">
        <v>28</v>
      </c>
      <c r="M1356" s="113" t="s">
        <v>3386</v>
      </c>
      <c r="N1356" s="351"/>
    </row>
    <row r="1357" spans="1:14">
      <c r="A1357" s="113" t="s">
        <v>2883</v>
      </c>
      <c r="B1357" s="113" t="s">
        <v>384</v>
      </c>
      <c r="C1357" s="113">
        <v>80.25</v>
      </c>
      <c r="D1357" s="113">
        <v>83.4</v>
      </c>
      <c r="E1357" s="113">
        <v>80.099999999999994</v>
      </c>
      <c r="F1357" s="113">
        <v>80.849999999999994</v>
      </c>
      <c r="G1357" s="113">
        <v>80.400000000000006</v>
      </c>
      <c r="H1357" s="113">
        <v>80.2</v>
      </c>
      <c r="I1357" s="113">
        <v>22073</v>
      </c>
      <c r="J1357" s="113">
        <v>1790805.25</v>
      </c>
      <c r="K1357" s="115">
        <v>43480</v>
      </c>
      <c r="L1357" s="113">
        <v>161</v>
      </c>
      <c r="M1357" s="113" t="s">
        <v>2884</v>
      </c>
      <c r="N1357" s="351"/>
    </row>
    <row r="1358" spans="1:14">
      <c r="A1358" s="113" t="s">
        <v>3387</v>
      </c>
      <c r="B1358" s="113" t="s">
        <v>3238</v>
      </c>
      <c r="C1358" s="113">
        <v>1.8</v>
      </c>
      <c r="D1358" s="113">
        <v>1.8</v>
      </c>
      <c r="E1358" s="113">
        <v>1.7</v>
      </c>
      <c r="F1358" s="113">
        <v>1.8</v>
      </c>
      <c r="G1358" s="113">
        <v>1.8</v>
      </c>
      <c r="H1358" s="113">
        <v>1.75</v>
      </c>
      <c r="I1358" s="113">
        <v>8702</v>
      </c>
      <c r="J1358" s="113">
        <v>15663.4</v>
      </c>
      <c r="K1358" s="115">
        <v>43480</v>
      </c>
      <c r="L1358" s="113">
        <v>15</v>
      </c>
      <c r="M1358" s="113" t="s">
        <v>3388</v>
      </c>
      <c r="N1358" s="351"/>
    </row>
    <row r="1359" spans="1:14">
      <c r="A1359" s="113" t="s">
        <v>2859</v>
      </c>
      <c r="B1359" s="113" t="s">
        <v>384</v>
      </c>
      <c r="C1359" s="113">
        <v>28.6</v>
      </c>
      <c r="D1359" s="113">
        <v>29.05</v>
      </c>
      <c r="E1359" s="113">
        <v>28.1</v>
      </c>
      <c r="F1359" s="113">
        <v>28.25</v>
      </c>
      <c r="G1359" s="113">
        <v>28.1</v>
      </c>
      <c r="H1359" s="113">
        <v>27.5</v>
      </c>
      <c r="I1359" s="113">
        <v>115370</v>
      </c>
      <c r="J1359" s="113">
        <v>3290861.4</v>
      </c>
      <c r="K1359" s="115">
        <v>43480</v>
      </c>
      <c r="L1359" s="113">
        <v>643</v>
      </c>
      <c r="M1359" s="113" t="s">
        <v>2860</v>
      </c>
      <c r="N1359" s="351"/>
    </row>
    <row r="1360" spans="1:14">
      <c r="A1360" s="113" t="s">
        <v>3133</v>
      </c>
      <c r="B1360" s="113" t="s">
        <v>384</v>
      </c>
      <c r="C1360" s="113">
        <v>11</v>
      </c>
      <c r="D1360" s="113">
        <v>11.35</v>
      </c>
      <c r="E1360" s="113">
        <v>10.9</v>
      </c>
      <c r="F1360" s="113">
        <v>11.25</v>
      </c>
      <c r="G1360" s="113">
        <v>11.3</v>
      </c>
      <c r="H1360" s="113">
        <v>11.1</v>
      </c>
      <c r="I1360" s="113">
        <v>3838</v>
      </c>
      <c r="J1360" s="113">
        <v>42655.85</v>
      </c>
      <c r="K1360" s="115">
        <v>43480</v>
      </c>
      <c r="L1360" s="113">
        <v>50</v>
      </c>
      <c r="M1360" s="113" t="s">
        <v>3134</v>
      </c>
      <c r="N1360" s="351"/>
    </row>
    <row r="1361" spans="1:14">
      <c r="A1361" s="113" t="s">
        <v>3135</v>
      </c>
      <c r="B1361" s="113" t="s">
        <v>384</v>
      </c>
      <c r="C1361" s="113">
        <v>66.05</v>
      </c>
      <c r="D1361" s="113">
        <v>69</v>
      </c>
      <c r="E1361" s="113">
        <v>65.75</v>
      </c>
      <c r="F1361" s="113">
        <v>65.75</v>
      </c>
      <c r="G1361" s="113">
        <v>65.75</v>
      </c>
      <c r="H1361" s="113">
        <v>69.2</v>
      </c>
      <c r="I1361" s="113">
        <v>147926</v>
      </c>
      <c r="J1361" s="113">
        <v>9800073.75</v>
      </c>
      <c r="K1361" s="115">
        <v>43480</v>
      </c>
      <c r="L1361" s="113">
        <v>1228</v>
      </c>
      <c r="M1361" s="113" t="s">
        <v>3136</v>
      </c>
      <c r="N1361" s="351"/>
    </row>
    <row r="1362" spans="1:14">
      <c r="A1362" s="113" t="s">
        <v>3137</v>
      </c>
      <c r="B1362" s="113" t="s">
        <v>384</v>
      </c>
      <c r="C1362" s="113">
        <v>38.65</v>
      </c>
      <c r="D1362" s="113">
        <v>38.700000000000003</v>
      </c>
      <c r="E1362" s="113">
        <v>36.700000000000003</v>
      </c>
      <c r="F1362" s="113">
        <v>37</v>
      </c>
      <c r="G1362" s="113">
        <v>37.1</v>
      </c>
      <c r="H1362" s="113">
        <v>37.450000000000003</v>
      </c>
      <c r="I1362" s="113">
        <v>9180</v>
      </c>
      <c r="J1362" s="113">
        <v>344553.55</v>
      </c>
      <c r="K1362" s="115">
        <v>43480</v>
      </c>
      <c r="L1362" s="113">
        <v>169</v>
      </c>
      <c r="M1362" s="113" t="s">
        <v>3138</v>
      </c>
      <c r="N1362" s="351"/>
    </row>
    <row r="1363" spans="1:14">
      <c r="A1363" s="113" t="s">
        <v>2183</v>
      </c>
      <c r="B1363" s="113" t="s">
        <v>384</v>
      </c>
      <c r="C1363" s="113">
        <v>23.6</v>
      </c>
      <c r="D1363" s="113">
        <v>23.75</v>
      </c>
      <c r="E1363" s="113">
        <v>23.2</v>
      </c>
      <c r="F1363" s="113">
        <v>23.45</v>
      </c>
      <c r="G1363" s="113">
        <v>23.5</v>
      </c>
      <c r="H1363" s="113">
        <v>23.2</v>
      </c>
      <c r="I1363" s="113">
        <v>1039591</v>
      </c>
      <c r="J1363" s="113">
        <v>24420588.449999999</v>
      </c>
      <c r="K1363" s="115">
        <v>43480</v>
      </c>
      <c r="L1363" s="113">
        <v>4857</v>
      </c>
      <c r="M1363" s="113" t="s">
        <v>2184</v>
      </c>
      <c r="N1363" s="351"/>
    </row>
    <row r="1364" spans="1:14">
      <c r="A1364" s="113" t="s">
        <v>3389</v>
      </c>
      <c r="B1364" s="113" t="s">
        <v>3238</v>
      </c>
      <c r="C1364" s="113">
        <v>0.3</v>
      </c>
      <c r="D1364" s="113">
        <v>0.3</v>
      </c>
      <c r="E1364" s="113">
        <v>0.25</v>
      </c>
      <c r="F1364" s="113">
        <v>0.25</v>
      </c>
      <c r="G1364" s="113">
        <v>0.25</v>
      </c>
      <c r="H1364" s="113">
        <v>0.25</v>
      </c>
      <c r="I1364" s="113">
        <v>49090</v>
      </c>
      <c r="J1364" s="113">
        <v>12598</v>
      </c>
      <c r="K1364" s="115">
        <v>43480</v>
      </c>
      <c r="L1364" s="113">
        <v>14</v>
      </c>
      <c r="M1364" s="113" t="s">
        <v>3390</v>
      </c>
      <c r="N1364" s="351"/>
    </row>
    <row r="1365" spans="1:14">
      <c r="A1365" s="113" t="s">
        <v>2146</v>
      </c>
      <c r="B1365" s="113" t="s">
        <v>384</v>
      </c>
      <c r="C1365" s="113">
        <v>455.3</v>
      </c>
      <c r="D1365" s="113">
        <v>465</v>
      </c>
      <c r="E1365" s="113">
        <v>455</v>
      </c>
      <c r="F1365" s="113">
        <v>460</v>
      </c>
      <c r="G1365" s="113">
        <v>460</v>
      </c>
      <c r="H1365" s="113">
        <v>459.1</v>
      </c>
      <c r="I1365" s="113">
        <v>1963</v>
      </c>
      <c r="J1365" s="113">
        <v>907786</v>
      </c>
      <c r="K1365" s="115">
        <v>43480</v>
      </c>
      <c r="L1365" s="113">
        <v>124</v>
      </c>
      <c r="M1365" s="113" t="s">
        <v>2147</v>
      </c>
      <c r="N1365" s="351"/>
    </row>
    <row r="1366" spans="1:14">
      <c r="A1366" s="113" t="s">
        <v>2185</v>
      </c>
      <c r="B1366" s="113" t="s">
        <v>384</v>
      </c>
      <c r="C1366" s="113">
        <v>230.5</v>
      </c>
      <c r="D1366" s="113">
        <v>239</v>
      </c>
      <c r="E1366" s="113">
        <v>229.1</v>
      </c>
      <c r="F1366" s="113">
        <v>230.15</v>
      </c>
      <c r="G1366" s="113">
        <v>230.9</v>
      </c>
      <c r="H1366" s="113">
        <v>228.3</v>
      </c>
      <c r="I1366" s="113">
        <v>20129</v>
      </c>
      <c r="J1366" s="113">
        <v>4659433.75</v>
      </c>
      <c r="K1366" s="115">
        <v>43480</v>
      </c>
      <c r="L1366" s="113">
        <v>356</v>
      </c>
      <c r="M1366" s="113" t="s">
        <v>2186</v>
      </c>
      <c r="N1366" s="351"/>
    </row>
    <row r="1367" spans="1:14">
      <c r="A1367" s="113" t="s">
        <v>1556</v>
      </c>
      <c r="B1367" s="113" t="s">
        <v>384</v>
      </c>
      <c r="C1367" s="113">
        <v>33.799999999999997</v>
      </c>
      <c r="D1367" s="113">
        <v>34.200000000000003</v>
      </c>
      <c r="E1367" s="113">
        <v>33.15</v>
      </c>
      <c r="F1367" s="113">
        <v>33.4</v>
      </c>
      <c r="G1367" s="113">
        <v>33.35</v>
      </c>
      <c r="H1367" s="113">
        <v>33.65</v>
      </c>
      <c r="I1367" s="113">
        <v>4119253</v>
      </c>
      <c r="J1367" s="113">
        <v>138597808.44999999</v>
      </c>
      <c r="K1367" s="115">
        <v>43480</v>
      </c>
      <c r="L1367" s="113">
        <v>7018</v>
      </c>
      <c r="M1367" s="113" t="s">
        <v>1557</v>
      </c>
      <c r="N1367" s="351"/>
    </row>
    <row r="1368" spans="1:14">
      <c r="A1368" s="113" t="s">
        <v>228</v>
      </c>
      <c r="B1368" s="113" t="s">
        <v>384</v>
      </c>
      <c r="C1368" s="113">
        <v>2026.45</v>
      </c>
      <c r="D1368" s="113">
        <v>2078.8000000000002</v>
      </c>
      <c r="E1368" s="113">
        <v>2026.45</v>
      </c>
      <c r="F1368" s="113">
        <v>2071.5</v>
      </c>
      <c r="G1368" s="113">
        <v>2066.6</v>
      </c>
      <c r="H1368" s="113">
        <v>2026.45</v>
      </c>
      <c r="I1368" s="113">
        <v>337166</v>
      </c>
      <c r="J1368" s="113">
        <v>695529907.20000005</v>
      </c>
      <c r="K1368" s="115">
        <v>43480</v>
      </c>
      <c r="L1368" s="113">
        <v>14017</v>
      </c>
      <c r="M1368" s="113" t="s">
        <v>1558</v>
      </c>
      <c r="N1368" s="351"/>
    </row>
    <row r="1369" spans="1:14">
      <c r="A1369" s="113" t="s">
        <v>1559</v>
      </c>
      <c r="B1369" s="113" t="s">
        <v>384</v>
      </c>
      <c r="C1369" s="113">
        <v>156.30000000000001</v>
      </c>
      <c r="D1369" s="113">
        <v>160.9</v>
      </c>
      <c r="E1369" s="113">
        <v>155.1</v>
      </c>
      <c r="F1369" s="113">
        <v>155.65</v>
      </c>
      <c r="G1369" s="113">
        <v>155.69999999999999</v>
      </c>
      <c r="H1369" s="113">
        <v>157.4</v>
      </c>
      <c r="I1369" s="113">
        <v>4805</v>
      </c>
      <c r="J1369" s="113">
        <v>753213.45</v>
      </c>
      <c r="K1369" s="115">
        <v>43480</v>
      </c>
      <c r="L1369" s="113">
        <v>150</v>
      </c>
      <c r="M1369" s="113" t="s">
        <v>1560</v>
      </c>
      <c r="N1369" s="351"/>
    </row>
    <row r="1370" spans="1:14">
      <c r="A1370" s="113" t="s">
        <v>1561</v>
      </c>
      <c r="B1370" s="113" t="s">
        <v>384</v>
      </c>
      <c r="C1370" s="113">
        <v>180</v>
      </c>
      <c r="D1370" s="113">
        <v>189.7</v>
      </c>
      <c r="E1370" s="113">
        <v>179.85</v>
      </c>
      <c r="F1370" s="113">
        <v>187.9</v>
      </c>
      <c r="G1370" s="113">
        <v>187</v>
      </c>
      <c r="H1370" s="113">
        <v>179.65</v>
      </c>
      <c r="I1370" s="113">
        <v>36541</v>
      </c>
      <c r="J1370" s="113">
        <v>6763657.9500000002</v>
      </c>
      <c r="K1370" s="115">
        <v>43480</v>
      </c>
      <c r="L1370" s="113">
        <v>1281</v>
      </c>
      <c r="M1370" s="113" t="s">
        <v>1562</v>
      </c>
      <c r="N1370" s="351"/>
    </row>
    <row r="1371" spans="1:14">
      <c r="A1371" s="113" t="s">
        <v>140</v>
      </c>
      <c r="B1371" s="113" t="s">
        <v>384</v>
      </c>
      <c r="C1371" s="113">
        <v>1171</v>
      </c>
      <c r="D1371" s="113">
        <v>1192.5</v>
      </c>
      <c r="E1371" s="113">
        <v>1165.45</v>
      </c>
      <c r="F1371" s="113">
        <v>1188.2</v>
      </c>
      <c r="G1371" s="113">
        <v>1183.3499999999999</v>
      </c>
      <c r="H1371" s="113">
        <v>1169.05</v>
      </c>
      <c r="I1371" s="113">
        <v>777787</v>
      </c>
      <c r="J1371" s="113">
        <v>918210401.70000005</v>
      </c>
      <c r="K1371" s="115">
        <v>43480</v>
      </c>
      <c r="L1371" s="113">
        <v>25400</v>
      </c>
      <c r="M1371" s="113" t="s">
        <v>1563</v>
      </c>
      <c r="N1371" s="351"/>
    </row>
    <row r="1372" spans="1:14">
      <c r="A1372" s="113" t="s">
        <v>342</v>
      </c>
      <c r="B1372" s="113" t="s">
        <v>384</v>
      </c>
      <c r="C1372" s="113">
        <v>896.25</v>
      </c>
      <c r="D1372" s="113">
        <v>906.15</v>
      </c>
      <c r="E1372" s="113">
        <v>886.05</v>
      </c>
      <c r="F1372" s="113">
        <v>890.75</v>
      </c>
      <c r="G1372" s="113">
        <v>897</v>
      </c>
      <c r="H1372" s="113">
        <v>903.75</v>
      </c>
      <c r="I1372" s="113">
        <v>2279</v>
      </c>
      <c r="J1372" s="113">
        <v>2040591.35</v>
      </c>
      <c r="K1372" s="115">
        <v>43480</v>
      </c>
      <c r="L1372" s="113">
        <v>350</v>
      </c>
      <c r="M1372" s="113" t="s">
        <v>1564</v>
      </c>
      <c r="N1372" s="351"/>
    </row>
    <row r="1373" spans="1:14">
      <c r="A1373" s="113" t="s">
        <v>3391</v>
      </c>
      <c r="B1373" s="113" t="s">
        <v>384</v>
      </c>
      <c r="C1373" s="113">
        <v>1.1000000000000001</v>
      </c>
      <c r="D1373" s="113">
        <v>1.1499999999999999</v>
      </c>
      <c r="E1373" s="113">
        <v>1.05</v>
      </c>
      <c r="F1373" s="113">
        <v>1.1000000000000001</v>
      </c>
      <c r="G1373" s="113">
        <v>1.1000000000000001</v>
      </c>
      <c r="H1373" s="113">
        <v>1.1000000000000001</v>
      </c>
      <c r="I1373" s="113">
        <v>249620</v>
      </c>
      <c r="J1373" s="113">
        <v>272626.8</v>
      </c>
      <c r="K1373" s="115">
        <v>43480</v>
      </c>
      <c r="L1373" s="113">
        <v>79</v>
      </c>
      <c r="M1373" s="113" t="s">
        <v>3392</v>
      </c>
      <c r="N1373" s="351"/>
    </row>
    <row r="1374" spans="1:14">
      <c r="A1374" s="113" t="s">
        <v>141</v>
      </c>
      <c r="B1374" s="113" t="s">
        <v>384</v>
      </c>
      <c r="C1374" s="113">
        <v>519.54999999999995</v>
      </c>
      <c r="D1374" s="113">
        <v>528.5</v>
      </c>
      <c r="E1374" s="113">
        <v>511.35</v>
      </c>
      <c r="F1374" s="113">
        <v>514.45000000000005</v>
      </c>
      <c r="G1374" s="113">
        <v>516</v>
      </c>
      <c r="H1374" s="113">
        <v>520</v>
      </c>
      <c r="I1374" s="113">
        <v>3559117</v>
      </c>
      <c r="J1374" s="113">
        <v>1847454772.95</v>
      </c>
      <c r="K1374" s="115">
        <v>43480</v>
      </c>
      <c r="L1374" s="113">
        <v>54930</v>
      </c>
      <c r="M1374" s="113" t="s">
        <v>2861</v>
      </c>
      <c r="N1374" s="351"/>
    </row>
    <row r="1375" spans="1:14">
      <c r="A1375" s="113" t="s">
        <v>2112</v>
      </c>
      <c r="B1375" s="113" t="s">
        <v>384</v>
      </c>
      <c r="C1375" s="113">
        <v>96.4</v>
      </c>
      <c r="D1375" s="113">
        <v>98.25</v>
      </c>
      <c r="E1375" s="113">
        <v>96.35</v>
      </c>
      <c r="F1375" s="113">
        <v>96.55</v>
      </c>
      <c r="G1375" s="113">
        <v>96.4</v>
      </c>
      <c r="H1375" s="113">
        <v>96.35</v>
      </c>
      <c r="I1375" s="113">
        <v>33771</v>
      </c>
      <c r="J1375" s="113">
        <v>3274015.6</v>
      </c>
      <c r="K1375" s="115">
        <v>43480</v>
      </c>
      <c r="L1375" s="113">
        <v>419</v>
      </c>
      <c r="M1375" s="113" t="s">
        <v>2113</v>
      </c>
      <c r="N1375" s="351"/>
    </row>
    <row r="1376" spans="1:14">
      <c r="A1376" s="113" t="s">
        <v>1565</v>
      </c>
      <c r="B1376" s="113" t="s">
        <v>384</v>
      </c>
      <c r="C1376" s="113">
        <v>151.35</v>
      </c>
      <c r="D1376" s="113">
        <v>155.4</v>
      </c>
      <c r="E1376" s="113">
        <v>151</v>
      </c>
      <c r="F1376" s="113">
        <v>154.5</v>
      </c>
      <c r="G1376" s="113">
        <v>154.55000000000001</v>
      </c>
      <c r="H1376" s="113">
        <v>151.1</v>
      </c>
      <c r="I1376" s="113">
        <v>47776</v>
      </c>
      <c r="J1376" s="113">
        <v>7346593.9500000002</v>
      </c>
      <c r="K1376" s="115">
        <v>43480</v>
      </c>
      <c r="L1376" s="113">
        <v>1005</v>
      </c>
      <c r="M1376" s="113" t="s">
        <v>1566</v>
      </c>
      <c r="N1376" s="351"/>
    </row>
    <row r="1377" spans="1:14">
      <c r="A1377" s="113" t="s">
        <v>3139</v>
      </c>
      <c r="B1377" s="113" t="s">
        <v>384</v>
      </c>
      <c r="C1377" s="113">
        <v>132.1</v>
      </c>
      <c r="D1377" s="113">
        <v>134.05000000000001</v>
      </c>
      <c r="E1377" s="113">
        <v>130.80000000000001</v>
      </c>
      <c r="F1377" s="113">
        <v>131.25</v>
      </c>
      <c r="G1377" s="113">
        <v>131</v>
      </c>
      <c r="H1377" s="113">
        <v>131.44999999999999</v>
      </c>
      <c r="I1377" s="113">
        <v>88327</v>
      </c>
      <c r="J1377" s="113">
        <v>11639420.050000001</v>
      </c>
      <c r="K1377" s="115">
        <v>43480</v>
      </c>
      <c r="L1377" s="113">
        <v>2063</v>
      </c>
      <c r="M1377" s="113" t="s">
        <v>3140</v>
      </c>
      <c r="N1377" s="351"/>
    </row>
    <row r="1378" spans="1:14">
      <c r="A1378" s="113" t="s">
        <v>2126</v>
      </c>
      <c r="B1378" s="113" t="s">
        <v>384</v>
      </c>
      <c r="C1378" s="113">
        <v>14.3</v>
      </c>
      <c r="D1378" s="113">
        <v>14.3</v>
      </c>
      <c r="E1378" s="113">
        <v>13.5</v>
      </c>
      <c r="F1378" s="113">
        <v>13.6</v>
      </c>
      <c r="G1378" s="113">
        <v>13.5</v>
      </c>
      <c r="H1378" s="113">
        <v>13.8</v>
      </c>
      <c r="I1378" s="113">
        <v>8083</v>
      </c>
      <c r="J1378" s="113">
        <v>111299.25</v>
      </c>
      <c r="K1378" s="115">
        <v>43480</v>
      </c>
      <c r="L1378" s="113">
        <v>86</v>
      </c>
      <c r="M1378" s="113" t="s">
        <v>2127</v>
      </c>
      <c r="N1378" s="351"/>
    </row>
    <row r="1379" spans="1:14">
      <c r="A1379" s="113" t="s">
        <v>2862</v>
      </c>
      <c r="B1379" s="113" t="s">
        <v>384</v>
      </c>
      <c r="C1379" s="113">
        <v>106</v>
      </c>
      <c r="D1379" s="113">
        <v>107.2</v>
      </c>
      <c r="E1379" s="113">
        <v>105.2</v>
      </c>
      <c r="F1379" s="113">
        <v>105.95</v>
      </c>
      <c r="G1379" s="113">
        <v>106</v>
      </c>
      <c r="H1379" s="113">
        <v>105.95</v>
      </c>
      <c r="I1379" s="113">
        <v>15087</v>
      </c>
      <c r="J1379" s="113">
        <v>1598236.5</v>
      </c>
      <c r="K1379" s="115">
        <v>43480</v>
      </c>
      <c r="L1379" s="113">
        <v>60</v>
      </c>
      <c r="M1379" s="113" t="s">
        <v>2863</v>
      </c>
      <c r="N1379" s="351"/>
    </row>
    <row r="1380" spans="1:14">
      <c r="A1380" s="113" t="s">
        <v>2864</v>
      </c>
      <c r="B1380" s="113" t="s">
        <v>384</v>
      </c>
      <c r="C1380" s="113">
        <v>346.7</v>
      </c>
      <c r="D1380" s="113">
        <v>349.7</v>
      </c>
      <c r="E1380" s="113">
        <v>341.15</v>
      </c>
      <c r="F1380" s="113">
        <v>348.55</v>
      </c>
      <c r="G1380" s="113">
        <v>347.55</v>
      </c>
      <c r="H1380" s="113">
        <v>344.15</v>
      </c>
      <c r="I1380" s="113">
        <v>7355</v>
      </c>
      <c r="J1380" s="113">
        <v>2545626.75</v>
      </c>
      <c r="K1380" s="115">
        <v>43480</v>
      </c>
      <c r="L1380" s="113">
        <v>382</v>
      </c>
      <c r="M1380" s="113" t="s">
        <v>2865</v>
      </c>
      <c r="N1380" s="351"/>
    </row>
    <row r="1381" spans="1:14">
      <c r="A1381" s="113" t="s">
        <v>3699</v>
      </c>
      <c r="B1381" s="113" t="s">
        <v>384</v>
      </c>
      <c r="C1381" s="113">
        <v>10.75</v>
      </c>
      <c r="D1381" s="113">
        <v>11.55</v>
      </c>
      <c r="E1381" s="113">
        <v>10.65</v>
      </c>
      <c r="F1381" s="113">
        <v>11.55</v>
      </c>
      <c r="G1381" s="113">
        <v>11.55</v>
      </c>
      <c r="H1381" s="113">
        <v>11</v>
      </c>
      <c r="I1381" s="113">
        <v>468</v>
      </c>
      <c r="J1381" s="113">
        <v>5005.1000000000004</v>
      </c>
      <c r="K1381" s="115">
        <v>43480</v>
      </c>
      <c r="L1381" s="113">
        <v>4</v>
      </c>
      <c r="M1381" s="113" t="s">
        <v>3700</v>
      </c>
      <c r="N1381" s="351"/>
    </row>
    <row r="1382" spans="1:14">
      <c r="A1382" s="113" t="s">
        <v>368</v>
      </c>
      <c r="B1382" s="113" t="s">
        <v>384</v>
      </c>
      <c r="C1382" s="113">
        <v>291.75</v>
      </c>
      <c r="D1382" s="113">
        <v>294</v>
      </c>
      <c r="E1382" s="113">
        <v>289.25</v>
      </c>
      <c r="F1382" s="113">
        <v>291.5</v>
      </c>
      <c r="G1382" s="113">
        <v>290.85000000000002</v>
      </c>
      <c r="H1382" s="113">
        <v>289.75</v>
      </c>
      <c r="I1382" s="113">
        <v>637694</v>
      </c>
      <c r="J1382" s="113">
        <v>185961005.59999999</v>
      </c>
      <c r="K1382" s="115">
        <v>43480</v>
      </c>
      <c r="L1382" s="113">
        <v>10229</v>
      </c>
      <c r="M1382" s="113" t="s">
        <v>3141</v>
      </c>
      <c r="N1382" s="351"/>
    </row>
    <row r="1383" spans="1:14">
      <c r="A1383" s="113" t="s">
        <v>3393</v>
      </c>
      <c r="B1383" s="113" t="s">
        <v>384</v>
      </c>
      <c r="C1383" s="113">
        <v>6.25</v>
      </c>
      <c r="D1383" s="113">
        <v>6.45</v>
      </c>
      <c r="E1383" s="113">
        <v>5.95</v>
      </c>
      <c r="F1383" s="113">
        <v>6.4</v>
      </c>
      <c r="G1383" s="113">
        <v>6.45</v>
      </c>
      <c r="H1383" s="113">
        <v>6.25</v>
      </c>
      <c r="I1383" s="113">
        <v>2490829</v>
      </c>
      <c r="J1383" s="113">
        <v>15476991.800000001</v>
      </c>
      <c r="K1383" s="115">
        <v>43480</v>
      </c>
      <c r="L1383" s="113">
        <v>1257</v>
      </c>
      <c r="M1383" s="113" t="s">
        <v>3394</v>
      </c>
      <c r="N1383" s="351"/>
    </row>
    <row r="1384" spans="1:14">
      <c r="A1384" s="113" t="s">
        <v>1567</v>
      </c>
      <c r="B1384" s="113" t="s">
        <v>384</v>
      </c>
      <c r="C1384" s="113">
        <v>263.64999999999998</v>
      </c>
      <c r="D1384" s="113">
        <v>267.85000000000002</v>
      </c>
      <c r="E1384" s="113">
        <v>260.2</v>
      </c>
      <c r="F1384" s="113">
        <v>265.95</v>
      </c>
      <c r="G1384" s="113">
        <v>265</v>
      </c>
      <c r="H1384" s="113">
        <v>262.60000000000002</v>
      </c>
      <c r="I1384" s="113">
        <v>19295</v>
      </c>
      <c r="J1384" s="113">
        <v>5061162.4000000004</v>
      </c>
      <c r="K1384" s="115">
        <v>43480</v>
      </c>
      <c r="L1384" s="113">
        <v>512</v>
      </c>
      <c r="M1384" s="113" t="s">
        <v>3142</v>
      </c>
      <c r="N1384" s="351"/>
    </row>
    <row r="1385" spans="1:14">
      <c r="A1385" s="113" t="s">
        <v>1568</v>
      </c>
      <c r="B1385" s="113" t="s">
        <v>384</v>
      </c>
      <c r="C1385" s="113">
        <v>347.65</v>
      </c>
      <c r="D1385" s="113">
        <v>347.75</v>
      </c>
      <c r="E1385" s="113">
        <v>339.95</v>
      </c>
      <c r="F1385" s="113">
        <v>343.6</v>
      </c>
      <c r="G1385" s="113">
        <v>343</v>
      </c>
      <c r="H1385" s="113">
        <v>344.6</v>
      </c>
      <c r="I1385" s="113">
        <v>19681</v>
      </c>
      <c r="J1385" s="113">
        <v>6756365.75</v>
      </c>
      <c r="K1385" s="115">
        <v>43480</v>
      </c>
      <c r="L1385" s="113">
        <v>2025</v>
      </c>
      <c r="M1385" s="113" t="s">
        <v>3143</v>
      </c>
      <c r="N1385" s="351"/>
    </row>
    <row r="1386" spans="1:14">
      <c r="A1386" s="113" t="s">
        <v>3623</v>
      </c>
      <c r="B1386" s="113" t="s">
        <v>3238</v>
      </c>
      <c r="C1386" s="113">
        <v>0.3</v>
      </c>
      <c r="D1386" s="113">
        <v>0.3</v>
      </c>
      <c r="E1386" s="113">
        <v>0.25</v>
      </c>
      <c r="F1386" s="113">
        <v>0.3</v>
      </c>
      <c r="G1386" s="113">
        <v>0.3</v>
      </c>
      <c r="H1386" s="113">
        <v>0.3</v>
      </c>
      <c r="I1386" s="113">
        <v>21423</v>
      </c>
      <c r="J1386" s="113">
        <v>5477.4</v>
      </c>
      <c r="K1386" s="115">
        <v>43480</v>
      </c>
      <c r="L1386" s="113">
        <v>17</v>
      </c>
      <c r="M1386" s="113" t="s">
        <v>3624</v>
      </c>
      <c r="N1386" s="351"/>
    </row>
    <row r="1387" spans="1:14">
      <c r="A1387" s="113" t="s">
        <v>1569</v>
      </c>
      <c r="B1387" s="113" t="s">
        <v>384</v>
      </c>
      <c r="C1387" s="113">
        <v>4.05</v>
      </c>
      <c r="D1387" s="113">
        <v>4.0999999999999996</v>
      </c>
      <c r="E1387" s="113">
        <v>4</v>
      </c>
      <c r="F1387" s="113">
        <v>4.0999999999999996</v>
      </c>
      <c r="G1387" s="113">
        <v>4.0999999999999996</v>
      </c>
      <c r="H1387" s="113">
        <v>4.05</v>
      </c>
      <c r="I1387" s="113">
        <v>91538</v>
      </c>
      <c r="J1387" s="113">
        <v>369825.55</v>
      </c>
      <c r="K1387" s="115">
        <v>43480</v>
      </c>
      <c r="L1387" s="113">
        <v>115</v>
      </c>
      <c r="M1387" s="113" t="s">
        <v>1570</v>
      </c>
      <c r="N1387" s="351"/>
    </row>
    <row r="1388" spans="1:14">
      <c r="A1388" s="113" t="s">
        <v>2866</v>
      </c>
      <c r="B1388" s="113" t="s">
        <v>384</v>
      </c>
      <c r="C1388" s="113">
        <v>540.15</v>
      </c>
      <c r="D1388" s="113">
        <v>550</v>
      </c>
      <c r="E1388" s="113">
        <v>536</v>
      </c>
      <c r="F1388" s="113">
        <v>537.15</v>
      </c>
      <c r="G1388" s="113">
        <v>540</v>
      </c>
      <c r="H1388" s="113">
        <v>535.20000000000005</v>
      </c>
      <c r="I1388" s="113">
        <v>974</v>
      </c>
      <c r="J1388" s="113">
        <v>523714.95</v>
      </c>
      <c r="K1388" s="115">
        <v>43480</v>
      </c>
      <c r="L1388" s="113">
        <v>66</v>
      </c>
      <c r="M1388" s="113" t="s">
        <v>2867</v>
      </c>
      <c r="N1388" s="351"/>
    </row>
    <row r="1389" spans="1:14">
      <c r="A1389" s="113" t="s">
        <v>1571</v>
      </c>
      <c r="B1389" s="113" t="s">
        <v>384</v>
      </c>
      <c r="C1389" s="113">
        <v>3398.45</v>
      </c>
      <c r="D1389" s="113">
        <v>3398.45</v>
      </c>
      <c r="E1389" s="113">
        <v>3212</v>
      </c>
      <c r="F1389" s="113">
        <v>3319.7</v>
      </c>
      <c r="G1389" s="113">
        <v>3320</v>
      </c>
      <c r="H1389" s="113">
        <v>3364.75</v>
      </c>
      <c r="I1389" s="113">
        <v>657</v>
      </c>
      <c r="J1389" s="113">
        <v>2182124.4</v>
      </c>
      <c r="K1389" s="115">
        <v>43480</v>
      </c>
      <c r="L1389" s="113">
        <v>258</v>
      </c>
      <c r="M1389" s="113" t="s">
        <v>1572</v>
      </c>
      <c r="N1389" s="351"/>
    </row>
    <row r="1390" spans="1:14">
      <c r="A1390" s="113" t="s">
        <v>1573</v>
      </c>
      <c r="B1390" s="113" t="s">
        <v>384</v>
      </c>
      <c r="C1390" s="113">
        <v>2.0499999999999998</v>
      </c>
      <c r="D1390" s="113">
        <v>2.1</v>
      </c>
      <c r="E1390" s="113">
        <v>2</v>
      </c>
      <c r="F1390" s="113">
        <v>2.0499999999999998</v>
      </c>
      <c r="G1390" s="113">
        <v>2.0499999999999998</v>
      </c>
      <c r="H1390" s="113">
        <v>2.0499999999999998</v>
      </c>
      <c r="I1390" s="113">
        <v>138705</v>
      </c>
      <c r="J1390" s="113">
        <v>283379.09999999998</v>
      </c>
      <c r="K1390" s="115">
        <v>43480</v>
      </c>
      <c r="L1390" s="113">
        <v>135</v>
      </c>
      <c r="M1390" s="113" t="s">
        <v>1574</v>
      </c>
      <c r="N1390" s="351"/>
    </row>
    <row r="1391" spans="1:14">
      <c r="A1391" s="113" t="s">
        <v>3144</v>
      </c>
      <c r="B1391" s="113" t="s">
        <v>384</v>
      </c>
      <c r="C1391" s="113">
        <v>1478</v>
      </c>
      <c r="D1391" s="113">
        <v>1500</v>
      </c>
      <c r="E1391" s="113">
        <v>1450.55</v>
      </c>
      <c r="F1391" s="113">
        <v>1461.8</v>
      </c>
      <c r="G1391" s="113">
        <v>1450.55</v>
      </c>
      <c r="H1391" s="113">
        <v>1465.6</v>
      </c>
      <c r="I1391" s="113">
        <v>15510</v>
      </c>
      <c r="J1391" s="113">
        <v>22914654.300000001</v>
      </c>
      <c r="K1391" s="115">
        <v>43480</v>
      </c>
      <c r="L1391" s="113">
        <v>1569</v>
      </c>
      <c r="M1391" s="113" t="s">
        <v>3145</v>
      </c>
      <c r="N1391" s="351"/>
    </row>
    <row r="1392" spans="1:14">
      <c r="A1392" s="113" t="s">
        <v>2714</v>
      </c>
      <c r="B1392" s="113" t="s">
        <v>384</v>
      </c>
      <c r="C1392" s="113">
        <v>88.25</v>
      </c>
      <c r="D1392" s="113">
        <v>89.1</v>
      </c>
      <c r="E1392" s="113">
        <v>87.05</v>
      </c>
      <c r="F1392" s="113">
        <v>88.05</v>
      </c>
      <c r="G1392" s="113">
        <v>87.95</v>
      </c>
      <c r="H1392" s="113">
        <v>88.6</v>
      </c>
      <c r="I1392" s="113">
        <v>35499</v>
      </c>
      <c r="J1392" s="113">
        <v>3132138.7</v>
      </c>
      <c r="K1392" s="115">
        <v>43480</v>
      </c>
      <c r="L1392" s="113">
        <v>496</v>
      </c>
      <c r="M1392" s="113" t="s">
        <v>2715</v>
      </c>
      <c r="N1392" s="351"/>
    </row>
    <row r="1393" spans="1:14">
      <c r="A1393" s="113" t="s">
        <v>2263</v>
      </c>
      <c r="B1393" s="113" t="s">
        <v>384</v>
      </c>
      <c r="C1393" s="113">
        <v>375.3</v>
      </c>
      <c r="D1393" s="113">
        <v>379</v>
      </c>
      <c r="E1393" s="113">
        <v>370.3</v>
      </c>
      <c r="F1393" s="113">
        <v>371.25</v>
      </c>
      <c r="G1393" s="113">
        <v>371.2</v>
      </c>
      <c r="H1393" s="113">
        <v>372.55</v>
      </c>
      <c r="I1393" s="113">
        <v>298</v>
      </c>
      <c r="J1393" s="113">
        <v>111476</v>
      </c>
      <c r="K1393" s="115">
        <v>43480</v>
      </c>
      <c r="L1393" s="113">
        <v>40</v>
      </c>
      <c r="M1393" s="113" t="s">
        <v>2264</v>
      </c>
      <c r="N1393" s="351"/>
    </row>
    <row r="1394" spans="1:14">
      <c r="A1394" s="113" t="s">
        <v>1575</v>
      </c>
      <c r="B1394" s="113" t="s">
        <v>384</v>
      </c>
      <c r="C1394" s="113">
        <v>514.6</v>
      </c>
      <c r="D1394" s="113">
        <v>534.45000000000005</v>
      </c>
      <c r="E1394" s="113">
        <v>514.6</v>
      </c>
      <c r="F1394" s="113">
        <v>528.54999999999995</v>
      </c>
      <c r="G1394" s="113">
        <v>528</v>
      </c>
      <c r="H1394" s="113">
        <v>515.65</v>
      </c>
      <c r="I1394" s="113">
        <v>84194</v>
      </c>
      <c r="J1394" s="113">
        <v>44355599.25</v>
      </c>
      <c r="K1394" s="115">
        <v>43480</v>
      </c>
      <c r="L1394" s="113">
        <v>3715</v>
      </c>
      <c r="M1394" s="113" t="s">
        <v>3146</v>
      </c>
      <c r="N1394" s="351"/>
    </row>
    <row r="1395" spans="1:14">
      <c r="A1395" s="113" t="s">
        <v>1576</v>
      </c>
      <c r="B1395" s="113" t="s">
        <v>384</v>
      </c>
      <c r="C1395" s="113">
        <v>52.55</v>
      </c>
      <c r="D1395" s="113">
        <v>53.8</v>
      </c>
      <c r="E1395" s="113">
        <v>52.55</v>
      </c>
      <c r="F1395" s="113">
        <v>53.05</v>
      </c>
      <c r="G1395" s="113">
        <v>52.95</v>
      </c>
      <c r="H1395" s="113">
        <v>52.45</v>
      </c>
      <c r="I1395" s="113">
        <v>124143</v>
      </c>
      <c r="J1395" s="113">
        <v>6595750.7999999998</v>
      </c>
      <c r="K1395" s="115">
        <v>43480</v>
      </c>
      <c r="L1395" s="113">
        <v>1151</v>
      </c>
      <c r="M1395" s="113" t="s">
        <v>1577</v>
      </c>
      <c r="N1395" s="351"/>
    </row>
    <row r="1396" spans="1:14">
      <c r="A1396" s="113" t="s">
        <v>3395</v>
      </c>
      <c r="B1396" s="113" t="s">
        <v>3238</v>
      </c>
      <c r="C1396" s="113">
        <v>1.45</v>
      </c>
      <c r="D1396" s="113">
        <v>1.5</v>
      </c>
      <c r="E1396" s="113">
        <v>1.4</v>
      </c>
      <c r="F1396" s="113">
        <v>1.45</v>
      </c>
      <c r="G1396" s="113">
        <v>1.45</v>
      </c>
      <c r="H1396" s="113">
        <v>1.45</v>
      </c>
      <c r="I1396" s="113">
        <v>313569</v>
      </c>
      <c r="J1396" s="113">
        <v>450219</v>
      </c>
      <c r="K1396" s="115">
        <v>43480</v>
      </c>
      <c r="L1396" s="113">
        <v>184</v>
      </c>
      <c r="M1396" s="113" t="s">
        <v>3396</v>
      </c>
      <c r="N1396" s="351"/>
    </row>
    <row r="1397" spans="1:14">
      <c r="A1397" s="113" t="s">
        <v>142</v>
      </c>
      <c r="B1397" s="113" t="s">
        <v>384</v>
      </c>
      <c r="C1397" s="113">
        <v>453.25</v>
      </c>
      <c r="D1397" s="113">
        <v>454.5</v>
      </c>
      <c r="E1397" s="113">
        <v>449.5</v>
      </c>
      <c r="F1397" s="113">
        <v>452.45</v>
      </c>
      <c r="G1397" s="113">
        <v>452</v>
      </c>
      <c r="H1397" s="113">
        <v>450.85</v>
      </c>
      <c r="I1397" s="113">
        <v>4291873</v>
      </c>
      <c r="J1397" s="113">
        <v>1940120067.9000001</v>
      </c>
      <c r="K1397" s="115">
        <v>43480</v>
      </c>
      <c r="L1397" s="113">
        <v>58911</v>
      </c>
      <c r="M1397" s="113" t="s">
        <v>1578</v>
      </c>
      <c r="N1397" s="351"/>
    </row>
    <row r="1398" spans="1:14">
      <c r="A1398" s="113" t="s">
        <v>1579</v>
      </c>
      <c r="B1398" s="113" t="s">
        <v>384</v>
      </c>
      <c r="C1398" s="113">
        <v>333</v>
      </c>
      <c r="D1398" s="113">
        <v>337</v>
      </c>
      <c r="E1398" s="113">
        <v>331.65</v>
      </c>
      <c r="F1398" s="113">
        <v>335.6</v>
      </c>
      <c r="G1398" s="113">
        <v>335.6</v>
      </c>
      <c r="H1398" s="113">
        <v>332.6</v>
      </c>
      <c r="I1398" s="113">
        <v>91206</v>
      </c>
      <c r="J1398" s="113">
        <v>30504322.850000001</v>
      </c>
      <c r="K1398" s="115">
        <v>43480</v>
      </c>
      <c r="L1398" s="113">
        <v>3810</v>
      </c>
      <c r="M1398" s="113" t="s">
        <v>2130</v>
      </c>
      <c r="N1398" s="351"/>
    </row>
    <row r="1399" spans="1:14">
      <c r="A1399" s="113" t="s">
        <v>143</v>
      </c>
      <c r="B1399" s="113" t="s">
        <v>384</v>
      </c>
      <c r="C1399" s="113">
        <v>568</v>
      </c>
      <c r="D1399" s="113">
        <v>581.25</v>
      </c>
      <c r="E1399" s="113">
        <v>568</v>
      </c>
      <c r="F1399" s="113">
        <v>579.54999999999995</v>
      </c>
      <c r="G1399" s="113">
        <v>579.35</v>
      </c>
      <c r="H1399" s="113">
        <v>579</v>
      </c>
      <c r="I1399" s="113">
        <v>1174492</v>
      </c>
      <c r="J1399" s="113">
        <v>679604792.95000005</v>
      </c>
      <c r="K1399" s="115">
        <v>43480</v>
      </c>
      <c r="L1399" s="113">
        <v>20488</v>
      </c>
      <c r="M1399" s="113" t="s">
        <v>1580</v>
      </c>
      <c r="N1399" s="351"/>
    </row>
    <row r="1400" spans="1:14">
      <c r="A1400" s="113" t="s">
        <v>1581</v>
      </c>
      <c r="B1400" s="113" t="s">
        <v>384</v>
      </c>
      <c r="C1400" s="113">
        <v>135.55000000000001</v>
      </c>
      <c r="D1400" s="113">
        <v>138.69999999999999</v>
      </c>
      <c r="E1400" s="113">
        <v>135</v>
      </c>
      <c r="F1400" s="113">
        <v>135.30000000000001</v>
      </c>
      <c r="G1400" s="113">
        <v>135.1</v>
      </c>
      <c r="H1400" s="113">
        <v>136.05000000000001</v>
      </c>
      <c r="I1400" s="113">
        <v>3527</v>
      </c>
      <c r="J1400" s="113">
        <v>478446.3</v>
      </c>
      <c r="K1400" s="115">
        <v>43480</v>
      </c>
      <c r="L1400" s="113">
        <v>92</v>
      </c>
      <c r="M1400" s="113" t="s">
        <v>1582</v>
      </c>
      <c r="N1400" s="351"/>
    </row>
    <row r="1401" spans="1:14">
      <c r="A1401" s="113" t="s">
        <v>2716</v>
      </c>
      <c r="B1401" s="113" t="s">
        <v>384</v>
      </c>
      <c r="C1401" s="113">
        <v>7.45</v>
      </c>
      <c r="D1401" s="113">
        <v>7.45</v>
      </c>
      <c r="E1401" s="113">
        <v>7.25</v>
      </c>
      <c r="F1401" s="113">
        <v>7.45</v>
      </c>
      <c r="G1401" s="113">
        <v>7.45</v>
      </c>
      <c r="H1401" s="113">
        <v>7.25</v>
      </c>
      <c r="I1401" s="113">
        <v>6261</v>
      </c>
      <c r="J1401" s="113">
        <v>46349.95</v>
      </c>
      <c r="K1401" s="115">
        <v>43480</v>
      </c>
      <c r="L1401" s="113">
        <v>19</v>
      </c>
      <c r="M1401" s="113" t="s">
        <v>2717</v>
      </c>
      <c r="N1401" s="351"/>
    </row>
    <row r="1402" spans="1:14">
      <c r="A1402" s="113" t="s">
        <v>1583</v>
      </c>
      <c r="B1402" s="113" t="s">
        <v>384</v>
      </c>
      <c r="C1402" s="113">
        <v>184.1</v>
      </c>
      <c r="D1402" s="113">
        <v>186.5</v>
      </c>
      <c r="E1402" s="113">
        <v>181.15</v>
      </c>
      <c r="F1402" s="113">
        <v>184.65</v>
      </c>
      <c r="G1402" s="113">
        <v>186.5</v>
      </c>
      <c r="H1402" s="113">
        <v>183.85</v>
      </c>
      <c r="I1402" s="113">
        <v>19694</v>
      </c>
      <c r="J1402" s="113">
        <v>3607424.4</v>
      </c>
      <c r="K1402" s="115">
        <v>43480</v>
      </c>
      <c r="L1402" s="113">
        <v>308</v>
      </c>
      <c r="M1402" s="113" t="s">
        <v>1584</v>
      </c>
      <c r="N1402" s="351"/>
    </row>
    <row r="1403" spans="1:14">
      <c r="A1403" s="113" t="s">
        <v>1585</v>
      </c>
      <c r="B1403" s="113" t="s">
        <v>384</v>
      </c>
      <c r="C1403" s="113">
        <v>214</v>
      </c>
      <c r="D1403" s="113">
        <v>215.35</v>
      </c>
      <c r="E1403" s="113">
        <v>212</v>
      </c>
      <c r="F1403" s="113">
        <v>212.7</v>
      </c>
      <c r="G1403" s="113">
        <v>212</v>
      </c>
      <c r="H1403" s="113">
        <v>214.9</v>
      </c>
      <c r="I1403" s="113">
        <v>13635</v>
      </c>
      <c r="J1403" s="113">
        <v>2908967.2</v>
      </c>
      <c r="K1403" s="115">
        <v>43480</v>
      </c>
      <c r="L1403" s="113">
        <v>542</v>
      </c>
      <c r="M1403" s="113" t="s">
        <v>1586</v>
      </c>
      <c r="N1403" s="351"/>
    </row>
    <row r="1404" spans="1:14">
      <c r="A1404" s="113" t="s">
        <v>1587</v>
      </c>
      <c r="B1404" s="113" t="s">
        <v>384</v>
      </c>
      <c r="C1404" s="113">
        <v>1140</v>
      </c>
      <c r="D1404" s="113">
        <v>1158</v>
      </c>
      <c r="E1404" s="113">
        <v>1106.45</v>
      </c>
      <c r="F1404" s="113">
        <v>1113.7</v>
      </c>
      <c r="G1404" s="113">
        <v>1112.5</v>
      </c>
      <c r="H1404" s="113">
        <v>1149.6500000000001</v>
      </c>
      <c r="I1404" s="113">
        <v>47086</v>
      </c>
      <c r="J1404" s="113">
        <v>53611084.299999997</v>
      </c>
      <c r="K1404" s="115">
        <v>43480</v>
      </c>
      <c r="L1404" s="113">
        <v>3413</v>
      </c>
      <c r="M1404" s="113" t="s">
        <v>1588</v>
      </c>
      <c r="N1404" s="351"/>
    </row>
    <row r="1405" spans="1:14">
      <c r="A1405" s="113" t="s">
        <v>2265</v>
      </c>
      <c r="B1405" s="113" t="s">
        <v>384</v>
      </c>
      <c r="C1405" s="113">
        <v>22.1</v>
      </c>
      <c r="D1405" s="113">
        <v>22.9</v>
      </c>
      <c r="E1405" s="113">
        <v>21.2</v>
      </c>
      <c r="F1405" s="113">
        <v>22.7</v>
      </c>
      <c r="G1405" s="113">
        <v>22.9</v>
      </c>
      <c r="H1405" s="113">
        <v>22.3</v>
      </c>
      <c r="I1405" s="113">
        <v>44592</v>
      </c>
      <c r="J1405" s="113">
        <v>974089.15</v>
      </c>
      <c r="K1405" s="115">
        <v>43480</v>
      </c>
      <c r="L1405" s="113">
        <v>219</v>
      </c>
      <c r="M1405" s="113" t="s">
        <v>2266</v>
      </c>
      <c r="N1405" s="351"/>
    </row>
    <row r="1406" spans="1:14">
      <c r="A1406" s="113" t="s">
        <v>2510</v>
      </c>
      <c r="B1406" s="113" t="s">
        <v>384</v>
      </c>
      <c r="C1406" s="113">
        <v>8.6999999999999993</v>
      </c>
      <c r="D1406" s="113">
        <v>8.8000000000000007</v>
      </c>
      <c r="E1406" s="113">
        <v>8.6999999999999993</v>
      </c>
      <c r="F1406" s="113">
        <v>8.75</v>
      </c>
      <c r="G1406" s="113">
        <v>8.75</v>
      </c>
      <c r="H1406" s="113">
        <v>8.75</v>
      </c>
      <c r="I1406" s="113">
        <v>7119</v>
      </c>
      <c r="J1406" s="113">
        <v>62464.85</v>
      </c>
      <c r="K1406" s="115">
        <v>43480</v>
      </c>
      <c r="L1406" s="113">
        <v>34</v>
      </c>
      <c r="M1406" s="113" t="s">
        <v>2511</v>
      </c>
      <c r="N1406" s="351"/>
    </row>
    <row r="1407" spans="1:14">
      <c r="A1407" s="113" t="s">
        <v>2512</v>
      </c>
      <c r="B1407" s="113" t="s">
        <v>384</v>
      </c>
      <c r="C1407" s="113">
        <v>4.55</v>
      </c>
      <c r="D1407" s="113">
        <v>4.5999999999999996</v>
      </c>
      <c r="E1407" s="113">
        <v>4.55</v>
      </c>
      <c r="F1407" s="113">
        <v>4.5999999999999996</v>
      </c>
      <c r="G1407" s="113">
        <v>4.5999999999999996</v>
      </c>
      <c r="H1407" s="113">
        <v>4.5999999999999996</v>
      </c>
      <c r="I1407" s="113">
        <v>8774</v>
      </c>
      <c r="J1407" s="113">
        <v>40358.75</v>
      </c>
      <c r="K1407" s="115">
        <v>43480</v>
      </c>
      <c r="L1407" s="113">
        <v>11</v>
      </c>
      <c r="M1407" s="113" t="s">
        <v>2513</v>
      </c>
      <c r="N1407" s="351"/>
    </row>
    <row r="1408" spans="1:14">
      <c r="A1408" s="113" t="s">
        <v>1589</v>
      </c>
      <c r="B1408" s="113" t="s">
        <v>384</v>
      </c>
      <c r="C1408" s="113">
        <v>43.9</v>
      </c>
      <c r="D1408" s="113">
        <v>43.9</v>
      </c>
      <c r="E1408" s="113">
        <v>41.85</v>
      </c>
      <c r="F1408" s="113">
        <v>42.1</v>
      </c>
      <c r="G1408" s="113">
        <v>41.85</v>
      </c>
      <c r="H1408" s="113">
        <v>42.4</v>
      </c>
      <c r="I1408" s="113">
        <v>2434</v>
      </c>
      <c r="J1408" s="113">
        <v>102541.7</v>
      </c>
      <c r="K1408" s="115">
        <v>43480</v>
      </c>
      <c r="L1408" s="113">
        <v>34</v>
      </c>
      <c r="M1408" s="113" t="s">
        <v>1590</v>
      </c>
      <c r="N1408" s="351"/>
    </row>
    <row r="1409" spans="1:14">
      <c r="A1409" s="113" t="s">
        <v>1591</v>
      </c>
      <c r="B1409" s="113" t="s">
        <v>384</v>
      </c>
      <c r="C1409" s="113">
        <v>250.65</v>
      </c>
      <c r="D1409" s="113">
        <v>257.85000000000002</v>
      </c>
      <c r="E1409" s="113">
        <v>244.1</v>
      </c>
      <c r="F1409" s="113">
        <v>246.35</v>
      </c>
      <c r="G1409" s="113">
        <v>246.3</v>
      </c>
      <c r="H1409" s="113">
        <v>250.95</v>
      </c>
      <c r="I1409" s="113">
        <v>295382</v>
      </c>
      <c r="J1409" s="113">
        <v>74571545.200000003</v>
      </c>
      <c r="K1409" s="115">
        <v>43480</v>
      </c>
      <c r="L1409" s="113">
        <v>6125</v>
      </c>
      <c r="M1409" s="113" t="s">
        <v>1592</v>
      </c>
      <c r="N1409" s="351"/>
    </row>
    <row r="1410" spans="1:14">
      <c r="A1410" s="113" t="s">
        <v>1593</v>
      </c>
      <c r="B1410" s="113" t="s">
        <v>384</v>
      </c>
      <c r="C1410" s="113">
        <v>41.8</v>
      </c>
      <c r="D1410" s="113">
        <v>42.8</v>
      </c>
      <c r="E1410" s="113">
        <v>41.8</v>
      </c>
      <c r="F1410" s="113">
        <v>42.25</v>
      </c>
      <c r="G1410" s="113">
        <v>42.3</v>
      </c>
      <c r="H1410" s="113">
        <v>41.7</v>
      </c>
      <c r="I1410" s="113">
        <v>18796</v>
      </c>
      <c r="J1410" s="113">
        <v>792978.05</v>
      </c>
      <c r="K1410" s="115">
        <v>43480</v>
      </c>
      <c r="L1410" s="113">
        <v>76</v>
      </c>
      <c r="M1410" s="113" t="s">
        <v>2214</v>
      </c>
      <c r="N1410" s="351"/>
    </row>
    <row r="1411" spans="1:14">
      <c r="A1411" s="113" t="s">
        <v>372</v>
      </c>
      <c r="B1411" s="113" t="s">
        <v>384</v>
      </c>
      <c r="C1411" s="113">
        <v>219</v>
      </c>
      <c r="D1411" s="113">
        <v>221.8</v>
      </c>
      <c r="E1411" s="113">
        <v>217</v>
      </c>
      <c r="F1411" s="113">
        <v>218.55</v>
      </c>
      <c r="G1411" s="113">
        <v>218.05</v>
      </c>
      <c r="H1411" s="113">
        <v>218.2</v>
      </c>
      <c r="I1411" s="113">
        <v>273441</v>
      </c>
      <c r="J1411" s="113">
        <v>59825708.850000001</v>
      </c>
      <c r="K1411" s="115">
        <v>43480</v>
      </c>
      <c r="L1411" s="113">
        <v>5905</v>
      </c>
      <c r="M1411" s="113" t="s">
        <v>1594</v>
      </c>
      <c r="N1411" s="351"/>
    </row>
    <row r="1412" spans="1:14">
      <c r="A1412" s="113" t="s">
        <v>1595</v>
      </c>
      <c r="B1412" s="113" t="s">
        <v>384</v>
      </c>
      <c r="C1412" s="113">
        <v>5.3</v>
      </c>
      <c r="D1412" s="113">
        <v>5.4</v>
      </c>
      <c r="E1412" s="113">
        <v>5.2</v>
      </c>
      <c r="F1412" s="113">
        <v>5.3</v>
      </c>
      <c r="G1412" s="113">
        <v>5.3</v>
      </c>
      <c r="H1412" s="113">
        <v>5.3</v>
      </c>
      <c r="I1412" s="113">
        <v>14019108</v>
      </c>
      <c r="J1412" s="113">
        <v>74134156.700000003</v>
      </c>
      <c r="K1412" s="115">
        <v>43480</v>
      </c>
      <c r="L1412" s="113">
        <v>12719</v>
      </c>
      <c r="M1412" s="113" t="s">
        <v>1596</v>
      </c>
      <c r="N1412" s="351"/>
    </row>
    <row r="1413" spans="1:14">
      <c r="A1413" s="113" t="s">
        <v>1597</v>
      </c>
      <c r="B1413" s="113" t="s">
        <v>384</v>
      </c>
      <c r="C1413" s="113">
        <v>101</v>
      </c>
      <c r="D1413" s="113">
        <v>101</v>
      </c>
      <c r="E1413" s="113">
        <v>99</v>
      </c>
      <c r="F1413" s="113">
        <v>99.9</v>
      </c>
      <c r="G1413" s="113">
        <v>99.6</v>
      </c>
      <c r="H1413" s="113">
        <v>100</v>
      </c>
      <c r="I1413" s="113">
        <v>274422</v>
      </c>
      <c r="J1413" s="113">
        <v>27461873.100000001</v>
      </c>
      <c r="K1413" s="115">
        <v>43480</v>
      </c>
      <c r="L1413" s="113">
        <v>2060</v>
      </c>
      <c r="M1413" s="113" t="s">
        <v>1598</v>
      </c>
      <c r="N1413" s="351"/>
    </row>
    <row r="1414" spans="1:14">
      <c r="A1414" s="113" t="s">
        <v>1599</v>
      </c>
      <c r="B1414" s="113" t="s">
        <v>384</v>
      </c>
      <c r="C1414" s="113">
        <v>1475.95</v>
      </c>
      <c r="D1414" s="113">
        <v>1503.4</v>
      </c>
      <c r="E1414" s="113">
        <v>1475.95</v>
      </c>
      <c r="F1414" s="113">
        <v>1497.85</v>
      </c>
      <c r="G1414" s="113">
        <v>1499.95</v>
      </c>
      <c r="H1414" s="113">
        <v>1490.9</v>
      </c>
      <c r="I1414" s="113">
        <v>603</v>
      </c>
      <c r="J1414" s="113">
        <v>898952.95</v>
      </c>
      <c r="K1414" s="115">
        <v>43480</v>
      </c>
      <c r="L1414" s="113">
        <v>91</v>
      </c>
      <c r="M1414" s="113" t="s">
        <v>1600</v>
      </c>
      <c r="N1414" s="351"/>
    </row>
    <row r="1415" spans="1:14">
      <c r="A1415" s="113" t="s">
        <v>1601</v>
      </c>
      <c r="B1415" s="113" t="s">
        <v>384</v>
      </c>
      <c r="C1415" s="113">
        <v>273</v>
      </c>
      <c r="D1415" s="113">
        <v>275.10000000000002</v>
      </c>
      <c r="E1415" s="113">
        <v>268</v>
      </c>
      <c r="F1415" s="113">
        <v>269.75</v>
      </c>
      <c r="G1415" s="113">
        <v>268.3</v>
      </c>
      <c r="H1415" s="113">
        <v>270.2</v>
      </c>
      <c r="I1415" s="113">
        <v>1509</v>
      </c>
      <c r="J1415" s="113">
        <v>408960.75</v>
      </c>
      <c r="K1415" s="115">
        <v>43480</v>
      </c>
      <c r="L1415" s="113">
        <v>94</v>
      </c>
      <c r="M1415" s="113" t="s">
        <v>1602</v>
      </c>
      <c r="N1415" s="351"/>
    </row>
    <row r="1416" spans="1:14">
      <c r="A1416" s="113" t="s">
        <v>1603</v>
      </c>
      <c r="B1416" s="113" t="s">
        <v>384</v>
      </c>
      <c r="C1416" s="113">
        <v>1203</v>
      </c>
      <c r="D1416" s="113">
        <v>1250.8499999999999</v>
      </c>
      <c r="E1416" s="113">
        <v>1158</v>
      </c>
      <c r="F1416" s="113">
        <v>1164.5</v>
      </c>
      <c r="G1416" s="113">
        <v>1160</v>
      </c>
      <c r="H1416" s="113">
        <v>1201.8499999999999</v>
      </c>
      <c r="I1416" s="113">
        <v>42692</v>
      </c>
      <c r="J1416" s="113">
        <v>51480126.450000003</v>
      </c>
      <c r="K1416" s="115">
        <v>43480</v>
      </c>
      <c r="L1416" s="113">
        <v>4311</v>
      </c>
      <c r="M1416" s="113" t="s">
        <v>1604</v>
      </c>
      <c r="N1416" s="351"/>
    </row>
    <row r="1417" spans="1:14">
      <c r="A1417" s="113" t="s">
        <v>1605</v>
      </c>
      <c r="B1417" s="113" t="s">
        <v>3238</v>
      </c>
      <c r="C1417" s="113">
        <v>3.1</v>
      </c>
      <c r="D1417" s="113">
        <v>3.25</v>
      </c>
      <c r="E1417" s="113">
        <v>3</v>
      </c>
      <c r="F1417" s="113">
        <v>3</v>
      </c>
      <c r="G1417" s="113">
        <v>3</v>
      </c>
      <c r="H1417" s="113">
        <v>3.15</v>
      </c>
      <c r="I1417" s="113">
        <v>59516</v>
      </c>
      <c r="J1417" s="113">
        <v>180130.65</v>
      </c>
      <c r="K1417" s="115">
        <v>43480</v>
      </c>
      <c r="L1417" s="113">
        <v>73</v>
      </c>
      <c r="M1417" s="113" t="s">
        <v>1606</v>
      </c>
      <c r="N1417" s="351"/>
    </row>
    <row r="1418" spans="1:14">
      <c r="A1418" s="113" t="s">
        <v>144</v>
      </c>
      <c r="B1418" s="113" t="s">
        <v>384</v>
      </c>
      <c r="C1418" s="113">
        <v>39.75</v>
      </c>
      <c r="D1418" s="113">
        <v>39.9</v>
      </c>
      <c r="E1418" s="113">
        <v>39</v>
      </c>
      <c r="F1418" s="113">
        <v>39.200000000000003</v>
      </c>
      <c r="G1418" s="113">
        <v>39.200000000000003</v>
      </c>
      <c r="H1418" s="113">
        <v>39.549999999999997</v>
      </c>
      <c r="I1418" s="113">
        <v>2317130</v>
      </c>
      <c r="J1418" s="113">
        <v>91064026.299999997</v>
      </c>
      <c r="K1418" s="115">
        <v>43480</v>
      </c>
      <c r="L1418" s="113">
        <v>5381</v>
      </c>
      <c r="M1418" s="113" t="s">
        <v>1607</v>
      </c>
      <c r="N1418" s="351"/>
    </row>
    <row r="1419" spans="1:14">
      <c r="A1419" s="113" t="s">
        <v>1608</v>
      </c>
      <c r="B1419" s="113" t="s">
        <v>384</v>
      </c>
      <c r="C1419" s="113">
        <v>540.5</v>
      </c>
      <c r="D1419" s="113">
        <v>548.35</v>
      </c>
      <c r="E1419" s="113">
        <v>535</v>
      </c>
      <c r="F1419" s="113">
        <v>541.1</v>
      </c>
      <c r="G1419" s="113">
        <v>539.95000000000005</v>
      </c>
      <c r="H1419" s="113">
        <v>540.29999999999995</v>
      </c>
      <c r="I1419" s="113">
        <v>63827</v>
      </c>
      <c r="J1419" s="113">
        <v>34481418.549999997</v>
      </c>
      <c r="K1419" s="115">
        <v>43480</v>
      </c>
      <c r="L1419" s="113">
        <v>3484</v>
      </c>
      <c r="M1419" s="113" t="s">
        <v>1609</v>
      </c>
      <c r="N1419" s="351"/>
    </row>
    <row r="1420" spans="1:14">
      <c r="A1420" s="113" t="s">
        <v>3235</v>
      </c>
      <c r="B1420" s="113" t="s">
        <v>384</v>
      </c>
      <c r="C1420" s="113">
        <v>72.25</v>
      </c>
      <c r="D1420" s="113">
        <v>73.95</v>
      </c>
      <c r="E1420" s="113">
        <v>72.05</v>
      </c>
      <c r="F1420" s="113">
        <v>73.5</v>
      </c>
      <c r="G1420" s="113">
        <v>73.5</v>
      </c>
      <c r="H1420" s="113">
        <v>72</v>
      </c>
      <c r="I1420" s="113">
        <v>1198</v>
      </c>
      <c r="J1420" s="113">
        <v>87995.55</v>
      </c>
      <c r="K1420" s="115">
        <v>43480</v>
      </c>
      <c r="L1420" s="113">
        <v>32</v>
      </c>
      <c r="M1420" s="113" t="s">
        <v>3236</v>
      </c>
      <c r="N1420" s="351"/>
    </row>
    <row r="1421" spans="1:14">
      <c r="A1421" s="113" t="s">
        <v>1610</v>
      </c>
      <c r="B1421" s="113" t="s">
        <v>384</v>
      </c>
      <c r="C1421" s="113">
        <v>181.1</v>
      </c>
      <c r="D1421" s="113">
        <v>182.9</v>
      </c>
      <c r="E1421" s="113">
        <v>180.15</v>
      </c>
      <c r="F1421" s="113">
        <v>181.6</v>
      </c>
      <c r="G1421" s="113">
        <v>182.15</v>
      </c>
      <c r="H1421" s="113">
        <v>180.4</v>
      </c>
      <c r="I1421" s="113">
        <v>22883</v>
      </c>
      <c r="J1421" s="113">
        <v>4156568.25</v>
      </c>
      <c r="K1421" s="115">
        <v>43480</v>
      </c>
      <c r="L1421" s="113">
        <v>626</v>
      </c>
      <c r="M1421" s="113" t="s">
        <v>1611</v>
      </c>
      <c r="N1421" s="351"/>
    </row>
    <row r="1422" spans="1:14">
      <c r="A1422" s="113" t="s">
        <v>1612</v>
      </c>
      <c r="B1422" s="113" t="s">
        <v>384</v>
      </c>
      <c r="C1422" s="113">
        <v>150.9</v>
      </c>
      <c r="D1422" s="113">
        <v>154.94999999999999</v>
      </c>
      <c r="E1422" s="113">
        <v>150</v>
      </c>
      <c r="F1422" s="113">
        <v>150.65</v>
      </c>
      <c r="G1422" s="113">
        <v>150.25</v>
      </c>
      <c r="H1422" s="113">
        <v>150</v>
      </c>
      <c r="I1422" s="113">
        <v>79181</v>
      </c>
      <c r="J1422" s="113">
        <v>12058190.85</v>
      </c>
      <c r="K1422" s="115">
        <v>43480</v>
      </c>
      <c r="L1422" s="113">
        <v>1720</v>
      </c>
      <c r="M1422" s="113" t="s">
        <v>1613</v>
      </c>
      <c r="N1422" s="351"/>
    </row>
    <row r="1423" spans="1:14">
      <c r="A1423" s="113" t="s">
        <v>1614</v>
      </c>
      <c r="B1423" s="113" t="s">
        <v>384</v>
      </c>
      <c r="C1423" s="113">
        <v>237.1</v>
      </c>
      <c r="D1423" s="113">
        <v>239.5</v>
      </c>
      <c r="E1423" s="113">
        <v>235.6</v>
      </c>
      <c r="F1423" s="113">
        <v>237.8</v>
      </c>
      <c r="G1423" s="113">
        <v>237.4</v>
      </c>
      <c r="H1423" s="113">
        <v>237.05</v>
      </c>
      <c r="I1423" s="113">
        <v>4360</v>
      </c>
      <c r="J1423" s="113">
        <v>1039747.1</v>
      </c>
      <c r="K1423" s="115">
        <v>43480</v>
      </c>
      <c r="L1423" s="113">
        <v>134</v>
      </c>
      <c r="M1423" s="113" t="s">
        <v>1615</v>
      </c>
      <c r="N1423" s="351"/>
    </row>
    <row r="1424" spans="1:14">
      <c r="A1424" s="113" t="s">
        <v>2570</v>
      </c>
      <c r="B1424" s="113" t="s">
        <v>384</v>
      </c>
      <c r="C1424" s="113">
        <v>40.549999999999997</v>
      </c>
      <c r="D1424" s="113">
        <v>42.35</v>
      </c>
      <c r="E1424" s="113">
        <v>40.549999999999997</v>
      </c>
      <c r="F1424" s="113">
        <v>41.5</v>
      </c>
      <c r="G1424" s="113">
        <v>41.25</v>
      </c>
      <c r="H1424" s="113">
        <v>41.5</v>
      </c>
      <c r="I1424" s="113">
        <v>74440</v>
      </c>
      <c r="J1424" s="113">
        <v>3099556.55</v>
      </c>
      <c r="K1424" s="115">
        <v>43480</v>
      </c>
      <c r="L1424" s="113">
        <v>663</v>
      </c>
      <c r="M1424" s="113" t="s">
        <v>2571</v>
      </c>
      <c r="N1424" s="351"/>
    </row>
    <row r="1425" spans="1:14">
      <c r="A1425" s="113" t="s">
        <v>2756</v>
      </c>
      <c r="B1425" s="113" t="s">
        <v>384</v>
      </c>
      <c r="C1425" s="113">
        <v>114.2</v>
      </c>
      <c r="D1425" s="113">
        <v>119.8</v>
      </c>
      <c r="E1425" s="113">
        <v>114.2</v>
      </c>
      <c r="F1425" s="113">
        <v>116.75</v>
      </c>
      <c r="G1425" s="113">
        <v>117</v>
      </c>
      <c r="H1425" s="113">
        <v>115.9</v>
      </c>
      <c r="I1425" s="113">
        <v>12317</v>
      </c>
      <c r="J1425" s="113">
        <v>1441792</v>
      </c>
      <c r="K1425" s="115">
        <v>43480</v>
      </c>
      <c r="L1425" s="113">
        <v>448</v>
      </c>
      <c r="M1425" s="113" t="s">
        <v>2759</v>
      </c>
      <c r="N1425" s="351"/>
    </row>
    <row r="1426" spans="1:14">
      <c r="A1426" s="113" t="s">
        <v>2718</v>
      </c>
      <c r="B1426" s="113" t="s">
        <v>384</v>
      </c>
      <c r="C1426" s="113">
        <v>29.3</v>
      </c>
      <c r="D1426" s="113">
        <v>29.7</v>
      </c>
      <c r="E1426" s="113">
        <v>28.85</v>
      </c>
      <c r="F1426" s="113">
        <v>29.5</v>
      </c>
      <c r="G1426" s="113">
        <v>29.6</v>
      </c>
      <c r="H1426" s="113">
        <v>29.05</v>
      </c>
      <c r="I1426" s="113">
        <v>88760</v>
      </c>
      <c r="J1426" s="113">
        <v>2602465.9</v>
      </c>
      <c r="K1426" s="115">
        <v>43480</v>
      </c>
      <c r="L1426" s="113">
        <v>398</v>
      </c>
      <c r="M1426" s="113" t="s">
        <v>2719</v>
      </c>
      <c r="N1426" s="351"/>
    </row>
    <row r="1427" spans="1:14">
      <c r="A1427" s="113" t="s">
        <v>3397</v>
      </c>
      <c r="B1427" s="113" t="s">
        <v>3238</v>
      </c>
      <c r="C1427" s="113">
        <v>4.25</v>
      </c>
      <c r="D1427" s="113">
        <v>4.6500000000000004</v>
      </c>
      <c r="E1427" s="113">
        <v>4.25</v>
      </c>
      <c r="F1427" s="113">
        <v>4.55</v>
      </c>
      <c r="G1427" s="113">
        <v>4.55</v>
      </c>
      <c r="H1427" s="113">
        <v>4.45</v>
      </c>
      <c r="I1427" s="113">
        <v>1560</v>
      </c>
      <c r="J1427" s="113">
        <v>6832</v>
      </c>
      <c r="K1427" s="115">
        <v>43480</v>
      </c>
      <c r="L1427" s="113">
        <v>20</v>
      </c>
      <c r="M1427" s="113" t="s">
        <v>3398</v>
      </c>
      <c r="N1427" s="351"/>
    </row>
    <row r="1428" spans="1:14">
      <c r="A1428" s="113" t="s">
        <v>3399</v>
      </c>
      <c r="B1428" s="113" t="s">
        <v>3238</v>
      </c>
      <c r="C1428" s="113">
        <v>1.35</v>
      </c>
      <c r="D1428" s="113">
        <v>1.35</v>
      </c>
      <c r="E1428" s="113">
        <v>1.25</v>
      </c>
      <c r="F1428" s="113">
        <v>1.25</v>
      </c>
      <c r="G1428" s="113">
        <v>1.25</v>
      </c>
      <c r="H1428" s="113">
        <v>1.3</v>
      </c>
      <c r="I1428" s="113">
        <v>64960</v>
      </c>
      <c r="J1428" s="113">
        <v>81288.100000000006</v>
      </c>
      <c r="K1428" s="115">
        <v>43480</v>
      </c>
      <c r="L1428" s="113">
        <v>76</v>
      </c>
      <c r="M1428" s="113" t="s">
        <v>3400</v>
      </c>
      <c r="N1428" s="351"/>
    </row>
    <row r="1429" spans="1:14">
      <c r="A1429" s="113" t="s">
        <v>3701</v>
      </c>
      <c r="B1429" s="113" t="s">
        <v>384</v>
      </c>
      <c r="C1429" s="113">
        <v>3.65</v>
      </c>
      <c r="D1429" s="113">
        <v>3.65</v>
      </c>
      <c r="E1429" s="113">
        <v>3.65</v>
      </c>
      <c r="F1429" s="113">
        <v>3.65</v>
      </c>
      <c r="G1429" s="113">
        <v>3.65</v>
      </c>
      <c r="H1429" s="113">
        <v>3.65</v>
      </c>
      <c r="I1429" s="113">
        <v>10</v>
      </c>
      <c r="J1429" s="113">
        <v>36.5</v>
      </c>
      <c r="K1429" s="115">
        <v>43480</v>
      </c>
      <c r="L1429" s="113">
        <v>1</v>
      </c>
      <c r="M1429" s="113" t="s">
        <v>3702</v>
      </c>
      <c r="N1429" s="351"/>
    </row>
    <row r="1430" spans="1:14">
      <c r="A1430" s="113" t="s">
        <v>2090</v>
      </c>
      <c r="B1430" s="113" t="s">
        <v>384</v>
      </c>
      <c r="C1430" s="113">
        <v>42.75</v>
      </c>
      <c r="D1430" s="113">
        <v>42.75</v>
      </c>
      <c r="E1430" s="113">
        <v>40.799999999999997</v>
      </c>
      <c r="F1430" s="113">
        <v>42.15</v>
      </c>
      <c r="G1430" s="113">
        <v>42.1</v>
      </c>
      <c r="H1430" s="113">
        <v>41.3</v>
      </c>
      <c r="I1430" s="113">
        <v>12597</v>
      </c>
      <c r="J1430" s="113">
        <v>527719.65</v>
      </c>
      <c r="K1430" s="115">
        <v>43480</v>
      </c>
      <c r="L1430" s="113">
        <v>192</v>
      </c>
      <c r="M1430" s="113" t="s">
        <v>2091</v>
      </c>
      <c r="N1430" s="351"/>
    </row>
    <row r="1431" spans="1:14">
      <c r="A1431" s="113" t="s">
        <v>2031</v>
      </c>
      <c r="B1431" s="113" t="s">
        <v>384</v>
      </c>
      <c r="C1431" s="113">
        <v>8600.25</v>
      </c>
      <c r="D1431" s="113">
        <v>8623.4500000000007</v>
      </c>
      <c r="E1431" s="113">
        <v>8450</v>
      </c>
      <c r="F1431" s="113">
        <v>8533.25</v>
      </c>
      <c r="G1431" s="113">
        <v>8520</v>
      </c>
      <c r="H1431" s="113">
        <v>8659.4500000000007</v>
      </c>
      <c r="I1431" s="113">
        <v>370</v>
      </c>
      <c r="J1431" s="113">
        <v>3163211.5</v>
      </c>
      <c r="K1431" s="115">
        <v>43480</v>
      </c>
      <c r="L1431" s="113">
        <v>148</v>
      </c>
      <c r="M1431" s="113" t="s">
        <v>2032</v>
      </c>
      <c r="N1431" s="351"/>
    </row>
    <row r="1432" spans="1:14">
      <c r="A1432" s="113" t="s">
        <v>145</v>
      </c>
      <c r="B1432" s="113" t="s">
        <v>384</v>
      </c>
      <c r="C1432" s="113">
        <v>696</v>
      </c>
      <c r="D1432" s="113">
        <v>699</v>
      </c>
      <c r="E1432" s="113">
        <v>692.05</v>
      </c>
      <c r="F1432" s="113">
        <v>695.35</v>
      </c>
      <c r="G1432" s="113">
        <v>695.15</v>
      </c>
      <c r="H1432" s="113">
        <v>693.05</v>
      </c>
      <c r="I1432" s="113">
        <v>186170</v>
      </c>
      <c r="J1432" s="113">
        <v>129399739.09999999</v>
      </c>
      <c r="K1432" s="115">
        <v>43480</v>
      </c>
      <c r="L1432" s="113">
        <v>6478</v>
      </c>
      <c r="M1432" s="113" t="s">
        <v>1616</v>
      </c>
      <c r="N1432" s="351"/>
    </row>
    <row r="1433" spans="1:14">
      <c r="A1433" s="113" t="s">
        <v>1617</v>
      </c>
      <c r="B1433" s="113" t="s">
        <v>384</v>
      </c>
      <c r="C1433" s="113">
        <v>101</v>
      </c>
      <c r="D1433" s="113">
        <v>101.7</v>
      </c>
      <c r="E1433" s="113">
        <v>99.5</v>
      </c>
      <c r="F1433" s="113">
        <v>100.05</v>
      </c>
      <c r="G1433" s="113">
        <v>99.8</v>
      </c>
      <c r="H1433" s="113">
        <v>101</v>
      </c>
      <c r="I1433" s="113">
        <v>148792</v>
      </c>
      <c r="J1433" s="113">
        <v>14976523.300000001</v>
      </c>
      <c r="K1433" s="115">
        <v>43480</v>
      </c>
      <c r="L1433" s="113">
        <v>1690</v>
      </c>
      <c r="M1433" s="113" t="s">
        <v>1618</v>
      </c>
      <c r="N1433" s="351"/>
    </row>
    <row r="1434" spans="1:14">
      <c r="A1434" s="113" t="s">
        <v>146</v>
      </c>
      <c r="B1434" s="113" t="s">
        <v>384</v>
      </c>
      <c r="C1434" s="113">
        <v>513.95000000000005</v>
      </c>
      <c r="D1434" s="113">
        <v>521.9</v>
      </c>
      <c r="E1434" s="113">
        <v>512</v>
      </c>
      <c r="F1434" s="113">
        <v>515.6</v>
      </c>
      <c r="G1434" s="113">
        <v>518</v>
      </c>
      <c r="H1434" s="113">
        <v>512.9</v>
      </c>
      <c r="I1434" s="113">
        <v>239688</v>
      </c>
      <c r="J1434" s="113">
        <v>123875537.25</v>
      </c>
      <c r="K1434" s="115">
        <v>43480</v>
      </c>
      <c r="L1434" s="113">
        <v>7037</v>
      </c>
      <c r="M1434" s="113" t="s">
        <v>1619</v>
      </c>
      <c r="N1434" s="351"/>
    </row>
    <row r="1435" spans="1:14">
      <c r="A1435" s="113" t="s">
        <v>350</v>
      </c>
      <c r="B1435" s="113" t="s">
        <v>384</v>
      </c>
      <c r="C1435" s="113">
        <v>970.5</v>
      </c>
      <c r="D1435" s="113">
        <v>984.3</v>
      </c>
      <c r="E1435" s="113">
        <v>970.5</v>
      </c>
      <c r="F1435" s="113">
        <v>979.2</v>
      </c>
      <c r="G1435" s="113">
        <v>978.85</v>
      </c>
      <c r="H1435" s="113">
        <v>968.95</v>
      </c>
      <c r="I1435" s="113">
        <v>657468</v>
      </c>
      <c r="J1435" s="113">
        <v>643728163.39999998</v>
      </c>
      <c r="K1435" s="115">
        <v>43480</v>
      </c>
      <c r="L1435" s="113">
        <v>19608</v>
      </c>
      <c r="M1435" s="113" t="s">
        <v>1620</v>
      </c>
      <c r="N1435" s="351"/>
    </row>
    <row r="1436" spans="1:14">
      <c r="A1436" s="113" t="s">
        <v>147</v>
      </c>
      <c r="B1436" s="113" t="s">
        <v>384</v>
      </c>
      <c r="C1436" s="113">
        <v>213.1</v>
      </c>
      <c r="D1436" s="113">
        <v>215.25</v>
      </c>
      <c r="E1436" s="113">
        <v>212.6</v>
      </c>
      <c r="F1436" s="113">
        <v>214.3</v>
      </c>
      <c r="G1436" s="113">
        <v>214.5</v>
      </c>
      <c r="H1436" s="113">
        <v>213.5</v>
      </c>
      <c r="I1436" s="113">
        <v>649313</v>
      </c>
      <c r="J1436" s="113">
        <v>139058164.40000001</v>
      </c>
      <c r="K1436" s="115">
        <v>43480</v>
      </c>
      <c r="L1436" s="113">
        <v>6189</v>
      </c>
      <c r="M1436" s="113" t="s">
        <v>1621</v>
      </c>
      <c r="N1436" s="351"/>
    </row>
    <row r="1437" spans="1:14">
      <c r="A1437" s="113" t="s">
        <v>1622</v>
      </c>
      <c r="B1437" s="113" t="s">
        <v>384</v>
      </c>
      <c r="C1437" s="113">
        <v>827.7</v>
      </c>
      <c r="D1437" s="113">
        <v>841.95</v>
      </c>
      <c r="E1437" s="113">
        <v>820</v>
      </c>
      <c r="F1437" s="113">
        <v>831.05</v>
      </c>
      <c r="G1437" s="113">
        <v>834</v>
      </c>
      <c r="H1437" s="113">
        <v>825.55</v>
      </c>
      <c r="I1437" s="113">
        <v>15080</v>
      </c>
      <c r="J1437" s="113">
        <v>12538847.199999999</v>
      </c>
      <c r="K1437" s="115">
        <v>43480</v>
      </c>
      <c r="L1437" s="113">
        <v>1449</v>
      </c>
      <c r="M1437" s="113" t="s">
        <v>1623</v>
      </c>
      <c r="N1437" s="351"/>
    </row>
    <row r="1438" spans="1:14">
      <c r="A1438" s="113" t="s">
        <v>1624</v>
      </c>
      <c r="B1438" s="113" t="s">
        <v>384</v>
      </c>
      <c r="C1438" s="113">
        <v>635.4</v>
      </c>
      <c r="D1438" s="113">
        <v>638.79999999999995</v>
      </c>
      <c r="E1438" s="113">
        <v>619.5</v>
      </c>
      <c r="F1438" s="113">
        <v>625.1</v>
      </c>
      <c r="G1438" s="113">
        <v>623</v>
      </c>
      <c r="H1438" s="113">
        <v>636.65</v>
      </c>
      <c r="I1438" s="113">
        <v>89833</v>
      </c>
      <c r="J1438" s="113">
        <v>56366065.100000001</v>
      </c>
      <c r="K1438" s="115">
        <v>43480</v>
      </c>
      <c r="L1438" s="113">
        <v>3961</v>
      </c>
      <c r="M1438" s="113" t="s">
        <v>1625</v>
      </c>
      <c r="N1438" s="351"/>
    </row>
    <row r="1439" spans="1:14">
      <c r="A1439" s="113" t="s">
        <v>148</v>
      </c>
      <c r="B1439" s="113" t="s">
        <v>384</v>
      </c>
      <c r="C1439" s="113">
        <v>183.3</v>
      </c>
      <c r="D1439" s="113">
        <v>185.8</v>
      </c>
      <c r="E1439" s="113">
        <v>181.25</v>
      </c>
      <c r="F1439" s="113">
        <v>185.35</v>
      </c>
      <c r="G1439" s="113">
        <v>184.9</v>
      </c>
      <c r="H1439" s="113">
        <v>182.4</v>
      </c>
      <c r="I1439" s="113">
        <v>13536578</v>
      </c>
      <c r="J1439" s="113">
        <v>2485039486.8499999</v>
      </c>
      <c r="K1439" s="115">
        <v>43480</v>
      </c>
      <c r="L1439" s="113">
        <v>73236</v>
      </c>
      <c r="M1439" s="113" t="s">
        <v>1626</v>
      </c>
      <c r="N1439" s="351"/>
    </row>
    <row r="1440" spans="1:14">
      <c r="A1440" s="113" t="s">
        <v>149</v>
      </c>
      <c r="B1440" s="113" t="s">
        <v>384</v>
      </c>
      <c r="C1440" s="113">
        <v>96.65</v>
      </c>
      <c r="D1440" s="113">
        <v>98.8</v>
      </c>
      <c r="E1440" s="113">
        <v>95.65</v>
      </c>
      <c r="F1440" s="113">
        <v>98.45</v>
      </c>
      <c r="G1440" s="113">
        <v>98.25</v>
      </c>
      <c r="H1440" s="113">
        <v>96.4</v>
      </c>
      <c r="I1440" s="113">
        <v>2024350</v>
      </c>
      <c r="J1440" s="113">
        <v>197279956.80000001</v>
      </c>
      <c r="K1440" s="115">
        <v>43480</v>
      </c>
      <c r="L1440" s="113">
        <v>9084</v>
      </c>
      <c r="M1440" s="113" t="s">
        <v>1627</v>
      </c>
      <c r="N1440" s="351"/>
    </row>
    <row r="1441" spans="1:14">
      <c r="A1441" s="113" t="s">
        <v>150</v>
      </c>
      <c r="B1441" s="113" t="s">
        <v>384</v>
      </c>
      <c r="C1441" s="113">
        <v>74.5</v>
      </c>
      <c r="D1441" s="113">
        <v>75.25</v>
      </c>
      <c r="E1441" s="113">
        <v>74.150000000000006</v>
      </c>
      <c r="F1441" s="113">
        <v>75.05</v>
      </c>
      <c r="G1441" s="113">
        <v>75.25</v>
      </c>
      <c r="H1441" s="113">
        <v>74.3</v>
      </c>
      <c r="I1441" s="113">
        <v>3099444</v>
      </c>
      <c r="J1441" s="113">
        <v>232406717.75</v>
      </c>
      <c r="K1441" s="115">
        <v>43480</v>
      </c>
      <c r="L1441" s="113">
        <v>12029</v>
      </c>
      <c r="M1441" s="113" t="s">
        <v>1628</v>
      </c>
      <c r="N1441" s="351"/>
    </row>
    <row r="1442" spans="1:14">
      <c r="A1442" s="113" t="s">
        <v>1629</v>
      </c>
      <c r="B1442" s="113" t="s">
        <v>384</v>
      </c>
      <c r="C1442" s="113">
        <v>788.8</v>
      </c>
      <c r="D1442" s="113">
        <v>790.6</v>
      </c>
      <c r="E1442" s="113">
        <v>773.5</v>
      </c>
      <c r="F1442" s="113">
        <v>783.85</v>
      </c>
      <c r="G1442" s="113">
        <v>781.5</v>
      </c>
      <c r="H1442" s="113">
        <v>780.8</v>
      </c>
      <c r="I1442" s="113">
        <v>82529</v>
      </c>
      <c r="J1442" s="113">
        <v>64519896.75</v>
      </c>
      <c r="K1442" s="115">
        <v>43480</v>
      </c>
      <c r="L1442" s="113">
        <v>3999</v>
      </c>
      <c r="M1442" s="113" t="s">
        <v>1630</v>
      </c>
      <c r="N1442" s="351"/>
    </row>
    <row r="1443" spans="1:14">
      <c r="A1443" s="113" t="s">
        <v>151</v>
      </c>
      <c r="B1443" s="113" t="s">
        <v>384</v>
      </c>
      <c r="C1443" s="113">
        <v>473</v>
      </c>
      <c r="D1443" s="113">
        <v>476.5</v>
      </c>
      <c r="E1443" s="113">
        <v>469</v>
      </c>
      <c r="F1443" s="113">
        <v>475.05</v>
      </c>
      <c r="G1443" s="113">
        <v>474.35</v>
      </c>
      <c r="H1443" s="113">
        <v>470.85</v>
      </c>
      <c r="I1443" s="113">
        <v>7603181</v>
      </c>
      <c r="J1443" s="113">
        <v>3595126273.25</v>
      </c>
      <c r="K1443" s="115">
        <v>43480</v>
      </c>
      <c r="L1443" s="113">
        <v>99231</v>
      </c>
      <c r="M1443" s="113" t="s">
        <v>1631</v>
      </c>
      <c r="N1443" s="351"/>
    </row>
    <row r="1444" spans="1:14">
      <c r="A1444" s="113" t="s">
        <v>3228</v>
      </c>
      <c r="B1444" s="113" t="s">
        <v>3238</v>
      </c>
      <c r="C1444" s="113">
        <v>37.6</v>
      </c>
      <c r="D1444" s="113">
        <v>37.6</v>
      </c>
      <c r="E1444" s="113">
        <v>36.299999999999997</v>
      </c>
      <c r="F1444" s="113">
        <v>37.049999999999997</v>
      </c>
      <c r="G1444" s="113">
        <v>37.1</v>
      </c>
      <c r="H1444" s="113">
        <v>37.1</v>
      </c>
      <c r="I1444" s="113">
        <v>351199</v>
      </c>
      <c r="J1444" s="113">
        <v>12971450.300000001</v>
      </c>
      <c r="K1444" s="115">
        <v>43480</v>
      </c>
      <c r="L1444" s="113">
        <v>1229</v>
      </c>
      <c r="M1444" s="113" t="s">
        <v>570</v>
      </c>
      <c r="N1444" s="351"/>
    </row>
    <row r="1445" spans="1:14">
      <c r="A1445" s="113" t="s">
        <v>1632</v>
      </c>
      <c r="B1445" s="113" t="s">
        <v>384</v>
      </c>
      <c r="C1445" s="113">
        <v>63.5</v>
      </c>
      <c r="D1445" s="113">
        <v>64.599999999999994</v>
      </c>
      <c r="E1445" s="113">
        <v>63.1</v>
      </c>
      <c r="F1445" s="113">
        <v>63.45</v>
      </c>
      <c r="G1445" s="113">
        <v>63.45</v>
      </c>
      <c r="H1445" s="113">
        <v>63.5</v>
      </c>
      <c r="I1445" s="113">
        <v>42867</v>
      </c>
      <c r="J1445" s="113">
        <v>2735194.9</v>
      </c>
      <c r="K1445" s="115">
        <v>43480</v>
      </c>
      <c r="L1445" s="113">
        <v>532</v>
      </c>
      <c r="M1445" s="113" t="s">
        <v>1633</v>
      </c>
      <c r="N1445" s="351"/>
    </row>
    <row r="1446" spans="1:14">
      <c r="A1446" s="113" t="s">
        <v>325</v>
      </c>
      <c r="B1446" s="113" t="s">
        <v>384</v>
      </c>
      <c r="C1446" s="113">
        <v>296.95</v>
      </c>
      <c r="D1446" s="113">
        <v>312.39999999999998</v>
      </c>
      <c r="E1446" s="113">
        <v>296.5</v>
      </c>
      <c r="F1446" s="113">
        <v>302.05</v>
      </c>
      <c r="G1446" s="113">
        <v>302.5</v>
      </c>
      <c r="H1446" s="113">
        <v>299</v>
      </c>
      <c r="I1446" s="113">
        <v>142770</v>
      </c>
      <c r="J1446" s="113">
        <v>43595310.799999997</v>
      </c>
      <c r="K1446" s="115">
        <v>43480</v>
      </c>
      <c r="L1446" s="113">
        <v>3988</v>
      </c>
      <c r="M1446" s="113" t="s">
        <v>1899</v>
      </c>
      <c r="N1446" s="351"/>
    </row>
    <row r="1447" spans="1:14">
      <c r="A1447" s="113" t="s">
        <v>3159</v>
      </c>
      <c r="B1447" s="113" t="s">
        <v>384</v>
      </c>
      <c r="C1447" s="113">
        <v>356</v>
      </c>
      <c r="D1447" s="113">
        <v>356</v>
      </c>
      <c r="E1447" s="113">
        <v>355.6</v>
      </c>
      <c r="F1447" s="113">
        <v>355.6</v>
      </c>
      <c r="G1447" s="113">
        <v>355.6</v>
      </c>
      <c r="H1447" s="113">
        <v>362.2</v>
      </c>
      <c r="I1447" s="113">
        <v>40</v>
      </c>
      <c r="J1447" s="113">
        <v>14232</v>
      </c>
      <c r="K1447" s="115">
        <v>43480</v>
      </c>
      <c r="L1447" s="113">
        <v>3</v>
      </c>
      <c r="M1447" s="113" t="s">
        <v>3160</v>
      </c>
      <c r="N1447" s="351"/>
    </row>
    <row r="1448" spans="1:14">
      <c r="A1448" s="113" t="s">
        <v>1990</v>
      </c>
      <c r="B1448" s="113" t="s">
        <v>384</v>
      </c>
      <c r="C1448" s="113">
        <v>637</v>
      </c>
      <c r="D1448" s="113">
        <v>637</v>
      </c>
      <c r="E1448" s="113">
        <v>629.75</v>
      </c>
      <c r="F1448" s="113">
        <v>630.70000000000005</v>
      </c>
      <c r="G1448" s="113">
        <v>630</v>
      </c>
      <c r="H1448" s="113">
        <v>634.1</v>
      </c>
      <c r="I1448" s="113">
        <v>4602</v>
      </c>
      <c r="J1448" s="113">
        <v>2904368.95</v>
      </c>
      <c r="K1448" s="115">
        <v>43480</v>
      </c>
      <c r="L1448" s="113">
        <v>342</v>
      </c>
      <c r="M1448" s="113" t="s">
        <v>1991</v>
      </c>
      <c r="N1448" s="351"/>
    </row>
    <row r="1449" spans="1:14">
      <c r="A1449" s="113" t="s">
        <v>1634</v>
      </c>
      <c r="B1449" s="113" t="s">
        <v>384</v>
      </c>
      <c r="C1449" s="113">
        <v>15.05</v>
      </c>
      <c r="D1449" s="113">
        <v>15.75</v>
      </c>
      <c r="E1449" s="113">
        <v>14.75</v>
      </c>
      <c r="F1449" s="113">
        <v>15.2</v>
      </c>
      <c r="G1449" s="113">
        <v>15.25</v>
      </c>
      <c r="H1449" s="113">
        <v>15.25</v>
      </c>
      <c r="I1449" s="113">
        <v>12940</v>
      </c>
      <c r="J1449" s="113">
        <v>196333.7</v>
      </c>
      <c r="K1449" s="115">
        <v>43480</v>
      </c>
      <c r="L1449" s="113">
        <v>121</v>
      </c>
      <c r="M1449" s="113" t="s">
        <v>1635</v>
      </c>
      <c r="N1449" s="351"/>
    </row>
    <row r="1450" spans="1:14">
      <c r="A1450" s="113" t="s">
        <v>2782</v>
      </c>
      <c r="B1450" s="113" t="s">
        <v>384</v>
      </c>
      <c r="C1450" s="113">
        <v>714.9</v>
      </c>
      <c r="D1450" s="113">
        <v>730</v>
      </c>
      <c r="E1450" s="113">
        <v>706.3</v>
      </c>
      <c r="F1450" s="113">
        <v>722.2</v>
      </c>
      <c r="G1450" s="113">
        <v>719</v>
      </c>
      <c r="H1450" s="113">
        <v>707.9</v>
      </c>
      <c r="I1450" s="113">
        <v>16422</v>
      </c>
      <c r="J1450" s="113">
        <v>11869708</v>
      </c>
      <c r="K1450" s="115">
        <v>43480</v>
      </c>
      <c r="L1450" s="113">
        <v>1534</v>
      </c>
      <c r="M1450" s="113" t="s">
        <v>2783</v>
      </c>
      <c r="N1450" s="351"/>
    </row>
    <row r="1451" spans="1:14">
      <c r="A1451" s="113" t="s">
        <v>2239</v>
      </c>
      <c r="B1451" s="113" t="s">
        <v>384</v>
      </c>
      <c r="C1451" s="113">
        <v>440</v>
      </c>
      <c r="D1451" s="113">
        <v>446.5</v>
      </c>
      <c r="E1451" s="113">
        <v>438.05</v>
      </c>
      <c r="F1451" s="113">
        <v>440.75</v>
      </c>
      <c r="G1451" s="113">
        <v>440</v>
      </c>
      <c r="H1451" s="113">
        <v>440.65</v>
      </c>
      <c r="I1451" s="113">
        <v>2681</v>
      </c>
      <c r="J1451" s="113">
        <v>1186023.5</v>
      </c>
      <c r="K1451" s="115">
        <v>43480</v>
      </c>
      <c r="L1451" s="113">
        <v>124</v>
      </c>
      <c r="M1451" s="113" t="s">
        <v>2240</v>
      </c>
      <c r="N1451" s="351"/>
    </row>
    <row r="1452" spans="1:14">
      <c r="A1452" s="113" t="s">
        <v>152</v>
      </c>
      <c r="B1452" s="113" t="s">
        <v>384</v>
      </c>
      <c r="C1452" s="113">
        <v>1810</v>
      </c>
      <c r="D1452" s="113">
        <v>1869.35</v>
      </c>
      <c r="E1452" s="113">
        <v>1808</v>
      </c>
      <c r="F1452" s="113">
        <v>1867.8</v>
      </c>
      <c r="G1452" s="113">
        <v>1866</v>
      </c>
      <c r="H1452" s="113">
        <v>1813.25</v>
      </c>
      <c r="I1452" s="113">
        <v>7711653</v>
      </c>
      <c r="J1452" s="113">
        <v>14324788401.4</v>
      </c>
      <c r="K1452" s="115">
        <v>43480</v>
      </c>
      <c r="L1452" s="113">
        <v>199057</v>
      </c>
      <c r="M1452" s="113" t="s">
        <v>1636</v>
      </c>
      <c r="N1452" s="351"/>
    </row>
    <row r="1453" spans="1:14">
      <c r="A1453" s="113" t="s">
        <v>1637</v>
      </c>
      <c r="B1453" s="113" t="s">
        <v>384</v>
      </c>
      <c r="C1453" s="113">
        <v>128.44999999999999</v>
      </c>
      <c r="D1453" s="113">
        <v>128.44999999999999</v>
      </c>
      <c r="E1453" s="113">
        <v>126.55</v>
      </c>
      <c r="F1453" s="113">
        <v>126.9</v>
      </c>
      <c r="G1453" s="113">
        <v>126.55</v>
      </c>
      <c r="H1453" s="113">
        <v>127.1</v>
      </c>
      <c r="I1453" s="113">
        <v>21376</v>
      </c>
      <c r="J1453" s="113">
        <v>2729522.9</v>
      </c>
      <c r="K1453" s="115">
        <v>43480</v>
      </c>
      <c r="L1453" s="113">
        <v>168</v>
      </c>
      <c r="M1453" s="113" t="s">
        <v>1638</v>
      </c>
      <c r="N1453" s="351"/>
    </row>
    <row r="1454" spans="1:14">
      <c r="A1454" s="113" t="s">
        <v>1639</v>
      </c>
      <c r="B1454" s="113" t="s">
        <v>384</v>
      </c>
      <c r="C1454" s="113">
        <v>2910</v>
      </c>
      <c r="D1454" s="113">
        <v>2910</v>
      </c>
      <c r="E1454" s="113">
        <v>2821</v>
      </c>
      <c r="F1454" s="113">
        <v>2857.05</v>
      </c>
      <c r="G1454" s="113">
        <v>2840.15</v>
      </c>
      <c r="H1454" s="113">
        <v>2859.6</v>
      </c>
      <c r="I1454" s="113">
        <v>4568</v>
      </c>
      <c r="J1454" s="113">
        <v>13076436.25</v>
      </c>
      <c r="K1454" s="115">
        <v>43480</v>
      </c>
      <c r="L1454" s="113">
        <v>1130</v>
      </c>
      <c r="M1454" s="113" t="s">
        <v>1640</v>
      </c>
      <c r="N1454" s="351"/>
    </row>
    <row r="1455" spans="1:14">
      <c r="A1455" s="113" t="s">
        <v>3459</v>
      </c>
      <c r="B1455" s="113" t="s">
        <v>3238</v>
      </c>
      <c r="C1455" s="113">
        <v>6.1</v>
      </c>
      <c r="D1455" s="113">
        <v>6.1</v>
      </c>
      <c r="E1455" s="113">
        <v>6.1</v>
      </c>
      <c r="F1455" s="113">
        <v>6.1</v>
      </c>
      <c r="G1455" s="113">
        <v>6.1</v>
      </c>
      <c r="H1455" s="113">
        <v>5.85</v>
      </c>
      <c r="I1455" s="113">
        <v>1004</v>
      </c>
      <c r="J1455" s="113">
        <v>6124.4</v>
      </c>
      <c r="K1455" s="115">
        <v>43480</v>
      </c>
      <c r="L1455" s="113">
        <v>8</v>
      </c>
      <c r="M1455" s="113" t="s">
        <v>3460</v>
      </c>
      <c r="N1455" s="351"/>
    </row>
    <row r="1456" spans="1:14">
      <c r="A1456" s="113" t="s">
        <v>153</v>
      </c>
      <c r="B1456" s="113" t="s">
        <v>384</v>
      </c>
      <c r="C1456" s="113">
        <v>682.95</v>
      </c>
      <c r="D1456" s="113">
        <v>710.8</v>
      </c>
      <c r="E1456" s="113">
        <v>682.05</v>
      </c>
      <c r="F1456" s="113">
        <v>706.25</v>
      </c>
      <c r="G1456" s="113">
        <v>706</v>
      </c>
      <c r="H1456" s="113">
        <v>679.85</v>
      </c>
      <c r="I1456" s="113">
        <v>2491520</v>
      </c>
      <c r="J1456" s="113">
        <v>1739847434.45</v>
      </c>
      <c r="K1456" s="115">
        <v>43480</v>
      </c>
      <c r="L1456" s="113">
        <v>60016</v>
      </c>
      <c r="M1456" s="113" t="s">
        <v>1641</v>
      </c>
      <c r="N1456" s="351"/>
    </row>
    <row r="1457" spans="1:14">
      <c r="A1457" s="113" t="s">
        <v>3401</v>
      </c>
      <c r="B1457" s="113" t="s">
        <v>384</v>
      </c>
      <c r="C1457" s="113">
        <v>242.15</v>
      </c>
      <c r="D1457" s="113">
        <v>244.9</v>
      </c>
      <c r="E1457" s="113">
        <v>242.1</v>
      </c>
      <c r="F1457" s="113">
        <v>244</v>
      </c>
      <c r="G1457" s="113">
        <v>244</v>
      </c>
      <c r="H1457" s="113">
        <v>243.55</v>
      </c>
      <c r="I1457" s="113">
        <v>25730</v>
      </c>
      <c r="J1457" s="113">
        <v>6276722.9000000004</v>
      </c>
      <c r="K1457" s="115">
        <v>43480</v>
      </c>
      <c r="L1457" s="113">
        <v>159</v>
      </c>
      <c r="M1457" s="113" t="s">
        <v>3402</v>
      </c>
      <c r="N1457" s="351"/>
    </row>
    <row r="1458" spans="1:14">
      <c r="A1458" s="113" t="s">
        <v>2514</v>
      </c>
      <c r="B1458" s="113" t="s">
        <v>384</v>
      </c>
      <c r="C1458" s="113">
        <v>135.1</v>
      </c>
      <c r="D1458" s="113">
        <v>144</v>
      </c>
      <c r="E1458" s="113">
        <v>135.1</v>
      </c>
      <c r="F1458" s="113">
        <v>138.65</v>
      </c>
      <c r="G1458" s="113">
        <v>138.05000000000001</v>
      </c>
      <c r="H1458" s="113">
        <v>137.30000000000001</v>
      </c>
      <c r="I1458" s="113">
        <v>1354</v>
      </c>
      <c r="J1458" s="113">
        <v>189423.35</v>
      </c>
      <c r="K1458" s="115">
        <v>43480</v>
      </c>
      <c r="L1458" s="113">
        <v>34</v>
      </c>
      <c r="M1458" s="113" t="s">
        <v>2515</v>
      </c>
      <c r="N1458" s="351"/>
    </row>
    <row r="1459" spans="1:14">
      <c r="A1459" s="113" t="s">
        <v>2104</v>
      </c>
      <c r="B1459" s="113" t="s">
        <v>384</v>
      </c>
      <c r="C1459" s="113">
        <v>216.5</v>
      </c>
      <c r="D1459" s="113">
        <v>218.9</v>
      </c>
      <c r="E1459" s="113">
        <v>215.2</v>
      </c>
      <c r="F1459" s="113">
        <v>215.9</v>
      </c>
      <c r="G1459" s="113">
        <v>215.25</v>
      </c>
      <c r="H1459" s="113">
        <v>215.25</v>
      </c>
      <c r="I1459" s="113">
        <v>11857</v>
      </c>
      <c r="J1459" s="113">
        <v>2569876.5499999998</v>
      </c>
      <c r="K1459" s="115">
        <v>43480</v>
      </c>
      <c r="L1459" s="113">
        <v>518</v>
      </c>
      <c r="M1459" s="113" t="s">
        <v>2105</v>
      </c>
      <c r="N1459" s="351"/>
    </row>
    <row r="1460" spans="1:14">
      <c r="A1460" s="113" t="s">
        <v>2720</v>
      </c>
      <c r="B1460" s="113" t="s">
        <v>384</v>
      </c>
      <c r="C1460" s="113">
        <v>48.55</v>
      </c>
      <c r="D1460" s="113">
        <v>49.8</v>
      </c>
      <c r="E1460" s="113">
        <v>47.2</v>
      </c>
      <c r="F1460" s="113">
        <v>48.4</v>
      </c>
      <c r="G1460" s="113">
        <v>48.4</v>
      </c>
      <c r="H1460" s="113">
        <v>48.75</v>
      </c>
      <c r="I1460" s="113">
        <v>27371</v>
      </c>
      <c r="J1460" s="113">
        <v>1323113.3</v>
      </c>
      <c r="K1460" s="115">
        <v>43480</v>
      </c>
      <c r="L1460" s="113">
        <v>432</v>
      </c>
      <c r="M1460" s="113" t="s">
        <v>2721</v>
      </c>
      <c r="N1460" s="351"/>
    </row>
    <row r="1461" spans="1:14">
      <c r="A1461" s="113" t="s">
        <v>1642</v>
      </c>
      <c r="B1461" s="113" t="s">
        <v>384</v>
      </c>
      <c r="C1461" s="113">
        <v>62.55</v>
      </c>
      <c r="D1461" s="113">
        <v>63.15</v>
      </c>
      <c r="E1461" s="113">
        <v>62</v>
      </c>
      <c r="F1461" s="113">
        <v>62</v>
      </c>
      <c r="G1461" s="113">
        <v>62</v>
      </c>
      <c r="H1461" s="113">
        <v>62.05</v>
      </c>
      <c r="I1461" s="113">
        <v>276070</v>
      </c>
      <c r="J1461" s="113">
        <v>17130359.850000001</v>
      </c>
      <c r="K1461" s="115">
        <v>43480</v>
      </c>
      <c r="L1461" s="113">
        <v>185</v>
      </c>
      <c r="M1461" s="113" t="s">
        <v>1643</v>
      </c>
      <c r="N1461" s="351"/>
    </row>
    <row r="1462" spans="1:14">
      <c r="A1462" s="113" t="s">
        <v>2516</v>
      </c>
      <c r="B1462" s="113" t="s">
        <v>384</v>
      </c>
      <c r="C1462" s="113">
        <v>23.6</v>
      </c>
      <c r="D1462" s="113">
        <v>24.8</v>
      </c>
      <c r="E1462" s="113">
        <v>23.6</v>
      </c>
      <c r="F1462" s="113">
        <v>24.05</v>
      </c>
      <c r="G1462" s="113">
        <v>24.25</v>
      </c>
      <c r="H1462" s="113">
        <v>23.5</v>
      </c>
      <c r="I1462" s="113">
        <v>181590</v>
      </c>
      <c r="J1462" s="113">
        <v>4419331.25</v>
      </c>
      <c r="K1462" s="115">
        <v>43480</v>
      </c>
      <c r="L1462" s="113">
        <v>815</v>
      </c>
      <c r="M1462" s="113" t="s">
        <v>2517</v>
      </c>
      <c r="N1462" s="351"/>
    </row>
    <row r="1463" spans="1:14">
      <c r="A1463" s="113" t="s">
        <v>1644</v>
      </c>
      <c r="B1463" s="113" t="s">
        <v>384</v>
      </c>
      <c r="C1463" s="113">
        <v>58.7</v>
      </c>
      <c r="D1463" s="113">
        <v>59.7</v>
      </c>
      <c r="E1463" s="113">
        <v>58.55</v>
      </c>
      <c r="F1463" s="113">
        <v>59</v>
      </c>
      <c r="G1463" s="113">
        <v>59.05</v>
      </c>
      <c r="H1463" s="113">
        <v>58.4</v>
      </c>
      <c r="I1463" s="113">
        <v>240319</v>
      </c>
      <c r="J1463" s="113">
        <v>14168977.300000001</v>
      </c>
      <c r="K1463" s="115">
        <v>43480</v>
      </c>
      <c r="L1463" s="113">
        <v>1187</v>
      </c>
      <c r="M1463" s="113" t="s">
        <v>1645</v>
      </c>
      <c r="N1463" s="351"/>
    </row>
    <row r="1464" spans="1:14">
      <c r="A1464" s="113" t="s">
        <v>1646</v>
      </c>
      <c r="B1464" s="113" t="s">
        <v>384</v>
      </c>
      <c r="C1464" s="113">
        <v>126.5</v>
      </c>
      <c r="D1464" s="113">
        <v>127.95</v>
      </c>
      <c r="E1464" s="113">
        <v>125.8</v>
      </c>
      <c r="F1464" s="113">
        <v>126.75</v>
      </c>
      <c r="G1464" s="113">
        <v>127.2</v>
      </c>
      <c r="H1464" s="113">
        <v>126.8</v>
      </c>
      <c r="I1464" s="113">
        <v>168807</v>
      </c>
      <c r="J1464" s="113">
        <v>21343751.600000001</v>
      </c>
      <c r="K1464" s="115">
        <v>43480</v>
      </c>
      <c r="L1464" s="113">
        <v>1561</v>
      </c>
      <c r="M1464" s="113" t="s">
        <v>1647</v>
      </c>
      <c r="N1464" s="351"/>
    </row>
    <row r="1465" spans="1:14">
      <c r="A1465" s="113" t="s">
        <v>3193</v>
      </c>
      <c r="B1465" s="113" t="s">
        <v>384</v>
      </c>
      <c r="C1465" s="113">
        <v>5.4</v>
      </c>
      <c r="D1465" s="113">
        <v>5.4</v>
      </c>
      <c r="E1465" s="113">
        <v>5</v>
      </c>
      <c r="F1465" s="113">
        <v>5.25</v>
      </c>
      <c r="G1465" s="113">
        <v>5.25</v>
      </c>
      <c r="H1465" s="113">
        <v>5.2</v>
      </c>
      <c r="I1465" s="113">
        <v>65</v>
      </c>
      <c r="J1465" s="113">
        <v>343.25</v>
      </c>
      <c r="K1465" s="115">
        <v>43480</v>
      </c>
      <c r="L1465" s="113">
        <v>4</v>
      </c>
      <c r="M1465" s="113" t="s">
        <v>3194</v>
      </c>
      <c r="N1465" s="351"/>
    </row>
    <row r="1466" spans="1:14">
      <c r="A1466" s="113" t="s">
        <v>1648</v>
      </c>
      <c r="B1466" s="113" t="s">
        <v>384</v>
      </c>
      <c r="C1466" s="113">
        <v>19.399999999999999</v>
      </c>
      <c r="D1466" s="113">
        <v>21.15</v>
      </c>
      <c r="E1466" s="113">
        <v>19.2</v>
      </c>
      <c r="F1466" s="113">
        <v>20.45</v>
      </c>
      <c r="G1466" s="113">
        <v>20.5</v>
      </c>
      <c r="H1466" s="113">
        <v>19.350000000000001</v>
      </c>
      <c r="I1466" s="113">
        <v>209142</v>
      </c>
      <c r="J1466" s="113">
        <v>4268441.7</v>
      </c>
      <c r="K1466" s="115">
        <v>43480</v>
      </c>
      <c r="L1466" s="113">
        <v>1314</v>
      </c>
      <c r="M1466" s="113" t="s">
        <v>1649</v>
      </c>
      <c r="N1466" s="351"/>
    </row>
    <row r="1467" spans="1:14">
      <c r="A1467" s="113" t="s">
        <v>2267</v>
      </c>
      <c r="B1467" s="113" t="s">
        <v>384</v>
      </c>
      <c r="C1467" s="113">
        <v>363.65</v>
      </c>
      <c r="D1467" s="113">
        <v>368.6</v>
      </c>
      <c r="E1467" s="113">
        <v>350</v>
      </c>
      <c r="F1467" s="113">
        <v>364.15</v>
      </c>
      <c r="G1467" s="113">
        <v>365</v>
      </c>
      <c r="H1467" s="113">
        <v>363.6</v>
      </c>
      <c r="I1467" s="113">
        <v>12798</v>
      </c>
      <c r="J1467" s="113">
        <v>4623615.6500000004</v>
      </c>
      <c r="K1467" s="115">
        <v>43480</v>
      </c>
      <c r="L1467" s="113">
        <v>604</v>
      </c>
      <c r="M1467" s="113" t="s">
        <v>2268</v>
      </c>
      <c r="N1467" s="351"/>
    </row>
    <row r="1468" spans="1:14">
      <c r="A1468" s="113" t="s">
        <v>2775</v>
      </c>
      <c r="B1468" s="113" t="s">
        <v>384</v>
      </c>
      <c r="C1468" s="113">
        <v>162.55000000000001</v>
      </c>
      <c r="D1468" s="113">
        <v>162.55000000000001</v>
      </c>
      <c r="E1468" s="113">
        <v>148</v>
      </c>
      <c r="F1468" s="113">
        <v>149</v>
      </c>
      <c r="G1468" s="113">
        <v>149.9</v>
      </c>
      <c r="H1468" s="113">
        <v>155.85</v>
      </c>
      <c r="I1468" s="113">
        <v>13462</v>
      </c>
      <c r="J1468" s="113">
        <v>2043632.2</v>
      </c>
      <c r="K1468" s="115">
        <v>43480</v>
      </c>
      <c r="L1468" s="113">
        <v>417</v>
      </c>
      <c r="M1468" s="113" t="s">
        <v>2132</v>
      </c>
      <c r="N1468" s="351"/>
    </row>
    <row r="1469" spans="1:14">
      <c r="A1469" s="113" t="s">
        <v>2002</v>
      </c>
      <c r="B1469" s="113" t="s">
        <v>384</v>
      </c>
      <c r="C1469" s="113">
        <v>321.45</v>
      </c>
      <c r="D1469" s="113">
        <v>335.05</v>
      </c>
      <c r="E1469" s="113">
        <v>321.39999999999998</v>
      </c>
      <c r="F1469" s="113">
        <v>334.5</v>
      </c>
      <c r="G1469" s="113">
        <v>335</v>
      </c>
      <c r="H1469" s="113">
        <v>324.5</v>
      </c>
      <c r="I1469" s="113">
        <v>1751</v>
      </c>
      <c r="J1469" s="113">
        <v>583377.55000000005</v>
      </c>
      <c r="K1469" s="115">
        <v>43480</v>
      </c>
      <c r="L1469" s="113">
        <v>61</v>
      </c>
      <c r="M1469" s="113" t="s">
        <v>2003</v>
      </c>
      <c r="N1469" s="351"/>
    </row>
    <row r="1470" spans="1:14">
      <c r="A1470" s="113" t="s">
        <v>213</v>
      </c>
      <c r="B1470" s="113" t="s">
        <v>384</v>
      </c>
      <c r="C1470" s="113">
        <v>1140.95</v>
      </c>
      <c r="D1470" s="113">
        <v>1142.75</v>
      </c>
      <c r="E1470" s="113">
        <v>1115</v>
      </c>
      <c r="F1470" s="113">
        <v>1121.4000000000001</v>
      </c>
      <c r="G1470" s="113">
        <v>1115.6500000000001</v>
      </c>
      <c r="H1470" s="113">
        <v>1134.05</v>
      </c>
      <c r="I1470" s="113">
        <v>61834</v>
      </c>
      <c r="J1470" s="113">
        <v>70118700.25</v>
      </c>
      <c r="K1470" s="115">
        <v>43480</v>
      </c>
      <c r="L1470" s="113">
        <v>2390</v>
      </c>
      <c r="M1470" s="113" t="s">
        <v>1650</v>
      </c>
      <c r="N1470" s="351"/>
    </row>
    <row r="1471" spans="1:14">
      <c r="A1471" s="113" t="s">
        <v>1651</v>
      </c>
      <c r="B1471" s="113" t="s">
        <v>384</v>
      </c>
      <c r="C1471" s="113">
        <v>30</v>
      </c>
      <c r="D1471" s="113">
        <v>31.85</v>
      </c>
      <c r="E1471" s="113">
        <v>29.15</v>
      </c>
      <c r="F1471" s="113">
        <v>30.6</v>
      </c>
      <c r="G1471" s="113">
        <v>30.45</v>
      </c>
      <c r="H1471" s="113">
        <v>30.25</v>
      </c>
      <c r="I1471" s="113">
        <v>50797</v>
      </c>
      <c r="J1471" s="113">
        <v>1579148.9</v>
      </c>
      <c r="K1471" s="115">
        <v>43480</v>
      </c>
      <c r="L1471" s="113">
        <v>393</v>
      </c>
      <c r="M1471" s="113" t="s">
        <v>1652</v>
      </c>
      <c r="N1471" s="351"/>
    </row>
    <row r="1472" spans="1:14">
      <c r="A1472" s="113" t="s">
        <v>1653</v>
      </c>
      <c r="B1472" s="113" t="s">
        <v>384</v>
      </c>
      <c r="C1472" s="113">
        <v>231.2</v>
      </c>
      <c r="D1472" s="113">
        <v>234</v>
      </c>
      <c r="E1472" s="113">
        <v>231.2</v>
      </c>
      <c r="F1472" s="113">
        <v>233.15</v>
      </c>
      <c r="G1472" s="113">
        <v>233.9</v>
      </c>
      <c r="H1472" s="113">
        <v>233.5</v>
      </c>
      <c r="I1472" s="113">
        <v>69837</v>
      </c>
      <c r="J1472" s="113">
        <v>16279415.25</v>
      </c>
      <c r="K1472" s="115">
        <v>43480</v>
      </c>
      <c r="L1472" s="113">
        <v>2483</v>
      </c>
      <c r="M1472" s="113" t="s">
        <v>1654</v>
      </c>
      <c r="N1472" s="351"/>
    </row>
    <row r="1473" spans="1:14">
      <c r="A1473" s="113" t="s">
        <v>1655</v>
      </c>
      <c r="B1473" s="113" t="s">
        <v>384</v>
      </c>
      <c r="C1473" s="113">
        <v>549.20000000000005</v>
      </c>
      <c r="D1473" s="113">
        <v>550</v>
      </c>
      <c r="E1473" s="113">
        <v>545</v>
      </c>
      <c r="F1473" s="113">
        <v>547.1</v>
      </c>
      <c r="G1473" s="113">
        <v>547.5</v>
      </c>
      <c r="H1473" s="113">
        <v>548.95000000000005</v>
      </c>
      <c r="I1473" s="113">
        <v>5858</v>
      </c>
      <c r="J1473" s="113">
        <v>3210197.05</v>
      </c>
      <c r="K1473" s="115">
        <v>43480</v>
      </c>
      <c r="L1473" s="113">
        <v>222</v>
      </c>
      <c r="M1473" s="113" t="s">
        <v>1656</v>
      </c>
      <c r="N1473" s="351"/>
    </row>
    <row r="1474" spans="1:14">
      <c r="A1474" s="113" t="s">
        <v>2518</v>
      </c>
      <c r="B1474" s="113" t="s">
        <v>384</v>
      </c>
      <c r="C1474" s="113">
        <v>16.25</v>
      </c>
      <c r="D1474" s="113">
        <v>16.25</v>
      </c>
      <c r="E1474" s="113">
        <v>15.6</v>
      </c>
      <c r="F1474" s="113">
        <v>16.05</v>
      </c>
      <c r="G1474" s="113">
        <v>16.100000000000001</v>
      </c>
      <c r="H1474" s="113">
        <v>15.9</v>
      </c>
      <c r="I1474" s="113">
        <v>39237</v>
      </c>
      <c r="J1474" s="113">
        <v>628603.30000000005</v>
      </c>
      <c r="K1474" s="115">
        <v>43480</v>
      </c>
      <c r="L1474" s="113">
        <v>148</v>
      </c>
      <c r="M1474" s="113" t="s">
        <v>2519</v>
      </c>
      <c r="N1474" s="351"/>
    </row>
    <row r="1475" spans="1:14">
      <c r="A1475" s="113" t="s">
        <v>1657</v>
      </c>
      <c r="B1475" s="113" t="s">
        <v>384</v>
      </c>
      <c r="C1475" s="113">
        <v>5355.8</v>
      </c>
      <c r="D1475" s="113">
        <v>5400.05</v>
      </c>
      <c r="E1475" s="113">
        <v>5340</v>
      </c>
      <c r="F1475" s="113">
        <v>5366.05</v>
      </c>
      <c r="G1475" s="113">
        <v>5360</v>
      </c>
      <c r="H1475" s="113">
        <v>5339.25</v>
      </c>
      <c r="I1475" s="113">
        <v>594</v>
      </c>
      <c r="J1475" s="113">
        <v>3186561.5</v>
      </c>
      <c r="K1475" s="115">
        <v>43480</v>
      </c>
      <c r="L1475" s="113">
        <v>183</v>
      </c>
      <c r="M1475" s="113" t="s">
        <v>1658</v>
      </c>
      <c r="N1475" s="351"/>
    </row>
    <row r="1476" spans="1:14">
      <c r="A1476" s="113" t="s">
        <v>2232</v>
      </c>
      <c r="B1476" s="113" t="s">
        <v>384</v>
      </c>
      <c r="C1476" s="113">
        <v>471.65</v>
      </c>
      <c r="D1476" s="113">
        <v>472</v>
      </c>
      <c r="E1476" s="113">
        <v>455.2</v>
      </c>
      <c r="F1476" s="113">
        <v>462.55</v>
      </c>
      <c r="G1476" s="113">
        <v>463.65</v>
      </c>
      <c r="H1476" s="113">
        <v>469.35</v>
      </c>
      <c r="I1476" s="113">
        <v>80609</v>
      </c>
      <c r="J1476" s="113">
        <v>37264951.200000003</v>
      </c>
      <c r="K1476" s="115">
        <v>43480</v>
      </c>
      <c r="L1476" s="113">
        <v>3046</v>
      </c>
      <c r="M1476" s="113" t="s">
        <v>2233</v>
      </c>
      <c r="N1476" s="351"/>
    </row>
    <row r="1477" spans="1:14">
      <c r="A1477" s="113" t="s">
        <v>1659</v>
      </c>
      <c r="B1477" s="113" t="s">
        <v>384</v>
      </c>
      <c r="C1477" s="113">
        <v>589</v>
      </c>
      <c r="D1477" s="113">
        <v>605</v>
      </c>
      <c r="E1477" s="113">
        <v>587</v>
      </c>
      <c r="F1477" s="113">
        <v>594.65</v>
      </c>
      <c r="G1477" s="113">
        <v>603</v>
      </c>
      <c r="H1477" s="113">
        <v>587.4</v>
      </c>
      <c r="I1477" s="113">
        <v>4186</v>
      </c>
      <c r="J1477" s="113">
        <v>2482121.2000000002</v>
      </c>
      <c r="K1477" s="115">
        <v>43480</v>
      </c>
      <c r="L1477" s="113">
        <v>1221</v>
      </c>
      <c r="M1477" s="113" t="s">
        <v>1660</v>
      </c>
      <c r="N1477" s="351"/>
    </row>
    <row r="1478" spans="1:14">
      <c r="A1478" s="113" t="s">
        <v>2319</v>
      </c>
      <c r="B1478" s="113" t="s">
        <v>384</v>
      </c>
      <c r="C1478" s="113">
        <v>327</v>
      </c>
      <c r="D1478" s="113">
        <v>329.85</v>
      </c>
      <c r="E1478" s="113">
        <v>323.25</v>
      </c>
      <c r="F1478" s="113">
        <v>325.05</v>
      </c>
      <c r="G1478" s="113">
        <v>325.05</v>
      </c>
      <c r="H1478" s="113">
        <v>326.95</v>
      </c>
      <c r="I1478" s="113">
        <v>21616</v>
      </c>
      <c r="J1478" s="113">
        <v>7034254.7999999998</v>
      </c>
      <c r="K1478" s="115">
        <v>43480</v>
      </c>
      <c r="L1478" s="113">
        <v>1038</v>
      </c>
      <c r="M1478" s="113" t="s">
        <v>2320</v>
      </c>
      <c r="N1478" s="351"/>
    </row>
    <row r="1479" spans="1:14">
      <c r="A1479" s="113" t="s">
        <v>2754</v>
      </c>
      <c r="B1479" s="113" t="s">
        <v>384</v>
      </c>
      <c r="C1479" s="113">
        <v>20.65</v>
      </c>
      <c r="D1479" s="113">
        <v>21.85</v>
      </c>
      <c r="E1479" s="113">
        <v>20.6</v>
      </c>
      <c r="F1479" s="113">
        <v>21</v>
      </c>
      <c r="G1479" s="113">
        <v>21</v>
      </c>
      <c r="H1479" s="113">
        <v>20.95</v>
      </c>
      <c r="I1479" s="113">
        <v>64849</v>
      </c>
      <c r="J1479" s="113">
        <v>1370993.3</v>
      </c>
      <c r="K1479" s="115">
        <v>43480</v>
      </c>
      <c r="L1479" s="113">
        <v>253</v>
      </c>
      <c r="M1479" s="113" t="s">
        <v>2755</v>
      </c>
      <c r="N1479" s="351"/>
    </row>
    <row r="1480" spans="1:14">
      <c r="A1480" s="113" t="s">
        <v>1661</v>
      </c>
      <c r="B1480" s="113" t="s">
        <v>384</v>
      </c>
      <c r="C1480" s="113">
        <v>269.8</v>
      </c>
      <c r="D1480" s="113">
        <v>269.8</v>
      </c>
      <c r="E1480" s="113">
        <v>260</v>
      </c>
      <c r="F1480" s="113">
        <v>262</v>
      </c>
      <c r="G1480" s="113">
        <v>261.89999999999998</v>
      </c>
      <c r="H1480" s="113">
        <v>259.89999999999998</v>
      </c>
      <c r="I1480" s="113">
        <v>1375</v>
      </c>
      <c r="J1480" s="113">
        <v>361211.7</v>
      </c>
      <c r="K1480" s="115">
        <v>43480</v>
      </c>
      <c r="L1480" s="113">
        <v>68</v>
      </c>
      <c r="M1480" s="113" t="s">
        <v>1662</v>
      </c>
      <c r="N1480" s="351"/>
    </row>
    <row r="1481" spans="1:14">
      <c r="A1481" s="113" t="s">
        <v>3169</v>
      </c>
      <c r="B1481" s="113" t="s">
        <v>384</v>
      </c>
      <c r="C1481" s="113">
        <v>30.65</v>
      </c>
      <c r="D1481" s="113">
        <v>34.4</v>
      </c>
      <c r="E1481" s="113">
        <v>30.65</v>
      </c>
      <c r="F1481" s="113">
        <v>31.4</v>
      </c>
      <c r="G1481" s="113">
        <v>31.4</v>
      </c>
      <c r="H1481" s="113">
        <v>32.200000000000003</v>
      </c>
      <c r="I1481" s="113">
        <v>298</v>
      </c>
      <c r="J1481" s="113">
        <v>9568.35</v>
      </c>
      <c r="K1481" s="115">
        <v>43480</v>
      </c>
      <c r="L1481" s="113">
        <v>11</v>
      </c>
      <c r="M1481" s="113" t="s">
        <v>3170</v>
      </c>
      <c r="N1481" s="351"/>
    </row>
    <row r="1482" spans="1:14">
      <c r="A1482" s="113" t="s">
        <v>1663</v>
      </c>
      <c r="B1482" s="113" t="s">
        <v>384</v>
      </c>
      <c r="C1482" s="113">
        <v>100.65</v>
      </c>
      <c r="D1482" s="113">
        <v>101.7</v>
      </c>
      <c r="E1482" s="113">
        <v>100</v>
      </c>
      <c r="F1482" s="113">
        <v>101</v>
      </c>
      <c r="G1482" s="113">
        <v>101.2</v>
      </c>
      <c r="H1482" s="113">
        <v>100.45</v>
      </c>
      <c r="I1482" s="113">
        <v>66456</v>
      </c>
      <c r="J1482" s="113">
        <v>6710248.5499999998</v>
      </c>
      <c r="K1482" s="115">
        <v>43480</v>
      </c>
      <c r="L1482" s="113">
        <v>727</v>
      </c>
      <c r="M1482" s="113" t="s">
        <v>1664</v>
      </c>
      <c r="N1482" s="351"/>
    </row>
    <row r="1483" spans="1:14">
      <c r="A1483" s="113" t="s">
        <v>1665</v>
      </c>
      <c r="B1483" s="113" t="s">
        <v>384</v>
      </c>
      <c r="C1483" s="113">
        <v>595.04999999999995</v>
      </c>
      <c r="D1483" s="113">
        <v>599.20000000000005</v>
      </c>
      <c r="E1483" s="113">
        <v>577</v>
      </c>
      <c r="F1483" s="113">
        <v>580.75</v>
      </c>
      <c r="G1483" s="113">
        <v>581</v>
      </c>
      <c r="H1483" s="113">
        <v>595.70000000000005</v>
      </c>
      <c r="I1483" s="113">
        <v>9001</v>
      </c>
      <c r="J1483" s="113">
        <v>5275080</v>
      </c>
      <c r="K1483" s="115">
        <v>43480</v>
      </c>
      <c r="L1483" s="113">
        <v>932</v>
      </c>
      <c r="M1483" s="113" t="s">
        <v>1666</v>
      </c>
      <c r="N1483" s="351"/>
    </row>
    <row r="1484" spans="1:14">
      <c r="A1484" s="113" t="s">
        <v>1667</v>
      </c>
      <c r="B1484" s="113" t="s">
        <v>384</v>
      </c>
      <c r="C1484" s="113">
        <v>152.30000000000001</v>
      </c>
      <c r="D1484" s="113">
        <v>155.4</v>
      </c>
      <c r="E1484" s="113">
        <v>151.6</v>
      </c>
      <c r="F1484" s="113">
        <v>152.55000000000001</v>
      </c>
      <c r="G1484" s="113">
        <v>151.75</v>
      </c>
      <c r="H1484" s="113">
        <v>151.65</v>
      </c>
      <c r="I1484" s="113">
        <v>386238</v>
      </c>
      <c r="J1484" s="113">
        <v>59213651.5</v>
      </c>
      <c r="K1484" s="115">
        <v>43480</v>
      </c>
      <c r="L1484" s="113">
        <v>7885</v>
      </c>
      <c r="M1484" s="113" t="s">
        <v>1668</v>
      </c>
      <c r="N1484" s="351"/>
    </row>
    <row r="1485" spans="1:14">
      <c r="A1485" s="113" t="s">
        <v>2520</v>
      </c>
      <c r="B1485" s="113" t="s">
        <v>384</v>
      </c>
      <c r="C1485" s="113">
        <v>59.45</v>
      </c>
      <c r="D1485" s="113">
        <v>61</v>
      </c>
      <c r="E1485" s="113">
        <v>59.45</v>
      </c>
      <c r="F1485" s="113">
        <v>60.1</v>
      </c>
      <c r="G1485" s="113">
        <v>59.8</v>
      </c>
      <c r="H1485" s="113">
        <v>60</v>
      </c>
      <c r="I1485" s="113">
        <v>2323</v>
      </c>
      <c r="J1485" s="113">
        <v>139511.1</v>
      </c>
      <c r="K1485" s="115">
        <v>43480</v>
      </c>
      <c r="L1485" s="113">
        <v>23</v>
      </c>
      <c r="M1485" s="113" t="s">
        <v>2521</v>
      </c>
      <c r="N1485" s="351"/>
    </row>
    <row r="1486" spans="1:14">
      <c r="A1486" s="113" t="s">
        <v>1669</v>
      </c>
      <c r="B1486" s="113" t="s">
        <v>384</v>
      </c>
      <c r="C1486" s="113">
        <v>108.5</v>
      </c>
      <c r="D1486" s="113">
        <v>110.45</v>
      </c>
      <c r="E1486" s="113">
        <v>107.55</v>
      </c>
      <c r="F1486" s="113">
        <v>108.25</v>
      </c>
      <c r="G1486" s="113">
        <v>108.25</v>
      </c>
      <c r="H1486" s="113">
        <v>106.45</v>
      </c>
      <c r="I1486" s="113">
        <v>383153</v>
      </c>
      <c r="J1486" s="113">
        <v>41730941.5</v>
      </c>
      <c r="K1486" s="115">
        <v>43480</v>
      </c>
      <c r="L1486" s="113">
        <v>5433</v>
      </c>
      <c r="M1486" s="113" t="s">
        <v>2795</v>
      </c>
      <c r="N1486" s="351"/>
    </row>
    <row r="1487" spans="1:14">
      <c r="A1487" s="113" t="s">
        <v>154</v>
      </c>
      <c r="B1487" s="113" t="s">
        <v>384</v>
      </c>
      <c r="C1487" s="113">
        <v>956</v>
      </c>
      <c r="D1487" s="113">
        <v>970.7</v>
      </c>
      <c r="E1487" s="113">
        <v>955.1</v>
      </c>
      <c r="F1487" s="113">
        <v>968.3</v>
      </c>
      <c r="G1487" s="113">
        <v>967.65</v>
      </c>
      <c r="H1487" s="113">
        <v>957.5</v>
      </c>
      <c r="I1487" s="113">
        <v>1452136</v>
      </c>
      <c r="J1487" s="113">
        <v>1402292101.5</v>
      </c>
      <c r="K1487" s="115">
        <v>43480</v>
      </c>
      <c r="L1487" s="113">
        <v>47598</v>
      </c>
      <c r="M1487" s="113" t="s">
        <v>1670</v>
      </c>
      <c r="N1487" s="351"/>
    </row>
    <row r="1488" spans="1:14">
      <c r="A1488" s="113" t="s">
        <v>1987</v>
      </c>
      <c r="B1488" s="113" t="s">
        <v>384</v>
      </c>
      <c r="C1488" s="113">
        <v>34.85</v>
      </c>
      <c r="D1488" s="113">
        <v>36.4</v>
      </c>
      <c r="E1488" s="113">
        <v>34.299999999999997</v>
      </c>
      <c r="F1488" s="113">
        <v>35.799999999999997</v>
      </c>
      <c r="G1488" s="113">
        <v>35.5</v>
      </c>
      <c r="H1488" s="113">
        <v>34.799999999999997</v>
      </c>
      <c r="I1488" s="113">
        <v>20128</v>
      </c>
      <c r="J1488" s="113">
        <v>714301.05</v>
      </c>
      <c r="K1488" s="115">
        <v>43480</v>
      </c>
      <c r="L1488" s="113">
        <v>202</v>
      </c>
      <c r="M1488" s="113" t="s">
        <v>1988</v>
      </c>
      <c r="N1488" s="351"/>
    </row>
    <row r="1489" spans="1:14">
      <c r="A1489" s="113" t="s">
        <v>1671</v>
      </c>
      <c r="B1489" s="113" t="s">
        <v>384</v>
      </c>
      <c r="C1489" s="113">
        <v>38.65</v>
      </c>
      <c r="D1489" s="113">
        <v>39.299999999999997</v>
      </c>
      <c r="E1489" s="113">
        <v>37.700000000000003</v>
      </c>
      <c r="F1489" s="113">
        <v>38.5</v>
      </c>
      <c r="G1489" s="113">
        <v>38.6</v>
      </c>
      <c r="H1489" s="113">
        <v>38.6</v>
      </c>
      <c r="I1489" s="113">
        <v>192603</v>
      </c>
      <c r="J1489" s="113">
        <v>7414071.8499999996</v>
      </c>
      <c r="K1489" s="115">
        <v>43480</v>
      </c>
      <c r="L1489" s="113">
        <v>878</v>
      </c>
      <c r="M1489" s="113" t="s">
        <v>1672</v>
      </c>
      <c r="N1489" s="351"/>
    </row>
    <row r="1490" spans="1:14">
      <c r="A1490" s="113" t="s">
        <v>1673</v>
      </c>
      <c r="B1490" s="113" t="s">
        <v>384</v>
      </c>
      <c r="C1490" s="113">
        <v>236</v>
      </c>
      <c r="D1490" s="113">
        <v>240.35</v>
      </c>
      <c r="E1490" s="113">
        <v>233.6</v>
      </c>
      <c r="F1490" s="113">
        <v>237.95</v>
      </c>
      <c r="G1490" s="113">
        <v>238.6</v>
      </c>
      <c r="H1490" s="113">
        <v>235.15</v>
      </c>
      <c r="I1490" s="113">
        <v>18740</v>
      </c>
      <c r="J1490" s="113">
        <v>4447746.5</v>
      </c>
      <c r="K1490" s="115">
        <v>43480</v>
      </c>
      <c r="L1490" s="113">
        <v>542</v>
      </c>
      <c r="M1490" s="113" t="s">
        <v>1674</v>
      </c>
      <c r="N1490" s="351"/>
    </row>
    <row r="1491" spans="1:14">
      <c r="A1491" s="113" t="s">
        <v>3581</v>
      </c>
      <c r="B1491" s="113" t="s">
        <v>3238</v>
      </c>
      <c r="C1491" s="113">
        <v>1.55</v>
      </c>
      <c r="D1491" s="113">
        <v>1.55</v>
      </c>
      <c r="E1491" s="113">
        <v>1.55</v>
      </c>
      <c r="F1491" s="113">
        <v>1.55</v>
      </c>
      <c r="G1491" s="113">
        <v>1.55</v>
      </c>
      <c r="H1491" s="113">
        <v>1.55</v>
      </c>
      <c r="I1491" s="113">
        <v>10</v>
      </c>
      <c r="J1491" s="113">
        <v>15.5</v>
      </c>
      <c r="K1491" s="115">
        <v>43480</v>
      </c>
      <c r="L1491" s="113">
        <v>1</v>
      </c>
      <c r="M1491" s="113" t="s">
        <v>3582</v>
      </c>
      <c r="N1491" s="351"/>
    </row>
    <row r="1492" spans="1:14">
      <c r="A1492" s="113" t="s">
        <v>1675</v>
      </c>
      <c r="B1492" s="113" t="s">
        <v>384</v>
      </c>
      <c r="C1492" s="113">
        <v>48.25</v>
      </c>
      <c r="D1492" s="113">
        <v>50.05</v>
      </c>
      <c r="E1492" s="113">
        <v>47.1</v>
      </c>
      <c r="F1492" s="113">
        <v>49.15</v>
      </c>
      <c r="G1492" s="113">
        <v>50</v>
      </c>
      <c r="H1492" s="113">
        <v>48.25</v>
      </c>
      <c r="I1492" s="113">
        <v>2717</v>
      </c>
      <c r="J1492" s="113">
        <v>132923.70000000001</v>
      </c>
      <c r="K1492" s="115">
        <v>43480</v>
      </c>
      <c r="L1492" s="113">
        <v>82</v>
      </c>
      <c r="M1492" s="113" t="s">
        <v>1676</v>
      </c>
      <c r="N1492" s="351"/>
    </row>
    <row r="1493" spans="1:14">
      <c r="A1493" s="113" t="s">
        <v>214</v>
      </c>
      <c r="B1493" s="113" t="s">
        <v>384</v>
      </c>
      <c r="C1493" s="113">
        <v>1893</v>
      </c>
      <c r="D1493" s="113">
        <v>1912.95</v>
      </c>
      <c r="E1493" s="113">
        <v>1882.05</v>
      </c>
      <c r="F1493" s="113">
        <v>1891.7</v>
      </c>
      <c r="G1493" s="113">
        <v>1892</v>
      </c>
      <c r="H1493" s="113">
        <v>1885.25</v>
      </c>
      <c r="I1493" s="113">
        <v>273671</v>
      </c>
      <c r="J1493" s="113">
        <v>519449045.60000002</v>
      </c>
      <c r="K1493" s="115">
        <v>43480</v>
      </c>
      <c r="L1493" s="113">
        <v>20998</v>
      </c>
      <c r="M1493" s="113" t="s">
        <v>1677</v>
      </c>
      <c r="N1493" s="351"/>
    </row>
    <row r="1494" spans="1:14">
      <c r="A1494" s="113" t="s">
        <v>215</v>
      </c>
      <c r="B1494" s="113" t="s">
        <v>384</v>
      </c>
      <c r="C1494" s="113">
        <v>261.2</v>
      </c>
      <c r="D1494" s="113">
        <v>272</v>
      </c>
      <c r="E1494" s="113">
        <v>260.75</v>
      </c>
      <c r="F1494" s="113">
        <v>267.7</v>
      </c>
      <c r="G1494" s="113">
        <v>269.25</v>
      </c>
      <c r="H1494" s="113">
        <v>260.25</v>
      </c>
      <c r="I1494" s="113">
        <v>2659149</v>
      </c>
      <c r="J1494" s="113">
        <v>706269859.54999995</v>
      </c>
      <c r="K1494" s="115">
        <v>43480</v>
      </c>
      <c r="L1494" s="113">
        <v>17370</v>
      </c>
      <c r="M1494" s="113" t="s">
        <v>1678</v>
      </c>
      <c r="N1494" s="351"/>
    </row>
    <row r="1495" spans="1:14">
      <c r="A1495" s="113" t="s">
        <v>1679</v>
      </c>
      <c r="B1495" s="113" t="s">
        <v>384</v>
      </c>
      <c r="C1495" s="113">
        <v>152.5</v>
      </c>
      <c r="D1495" s="113">
        <v>152.5</v>
      </c>
      <c r="E1495" s="113">
        <v>141</v>
      </c>
      <c r="F1495" s="113">
        <v>142.35</v>
      </c>
      <c r="G1495" s="113">
        <v>141.19999999999999</v>
      </c>
      <c r="H1495" s="113">
        <v>144.05000000000001</v>
      </c>
      <c r="I1495" s="113">
        <v>9522</v>
      </c>
      <c r="J1495" s="113">
        <v>1360081.4</v>
      </c>
      <c r="K1495" s="115">
        <v>43480</v>
      </c>
      <c r="L1495" s="113">
        <v>287</v>
      </c>
      <c r="M1495" s="113" t="s">
        <v>1680</v>
      </c>
      <c r="N1495" s="351"/>
    </row>
    <row r="1496" spans="1:14">
      <c r="A1496" s="113" t="s">
        <v>3403</v>
      </c>
      <c r="B1496" s="113" t="s">
        <v>384</v>
      </c>
      <c r="C1496" s="113">
        <v>4.55</v>
      </c>
      <c r="D1496" s="113">
        <v>4.6500000000000004</v>
      </c>
      <c r="E1496" s="113">
        <v>4.5</v>
      </c>
      <c r="F1496" s="113">
        <v>4.6500000000000004</v>
      </c>
      <c r="G1496" s="113">
        <v>4.6500000000000004</v>
      </c>
      <c r="H1496" s="113">
        <v>4.45</v>
      </c>
      <c r="I1496" s="113">
        <v>24446</v>
      </c>
      <c r="J1496" s="113">
        <v>112181.9</v>
      </c>
      <c r="K1496" s="115">
        <v>43480</v>
      </c>
      <c r="L1496" s="113">
        <v>57</v>
      </c>
      <c r="M1496" s="113" t="s">
        <v>3404</v>
      </c>
      <c r="N1496" s="351"/>
    </row>
    <row r="1497" spans="1:14">
      <c r="A1497" s="113" t="s">
        <v>3466</v>
      </c>
      <c r="B1497" s="113" t="s">
        <v>384</v>
      </c>
      <c r="C1497" s="113">
        <v>40.700000000000003</v>
      </c>
      <c r="D1497" s="113">
        <v>43.45</v>
      </c>
      <c r="E1497" s="113">
        <v>39.299999999999997</v>
      </c>
      <c r="F1497" s="113">
        <v>43.45</v>
      </c>
      <c r="G1497" s="113">
        <v>43.45</v>
      </c>
      <c r="H1497" s="113">
        <v>39.5</v>
      </c>
      <c r="I1497" s="113">
        <v>29764</v>
      </c>
      <c r="J1497" s="113">
        <v>1270418.1000000001</v>
      </c>
      <c r="K1497" s="115">
        <v>43480</v>
      </c>
      <c r="L1497" s="113">
        <v>114</v>
      </c>
      <c r="M1497" s="113" t="s">
        <v>3467</v>
      </c>
      <c r="N1497" s="351"/>
    </row>
    <row r="1498" spans="1:14">
      <c r="A1498" s="113" t="s">
        <v>1681</v>
      </c>
      <c r="B1498" s="113" t="s">
        <v>384</v>
      </c>
      <c r="C1498" s="113">
        <v>358</v>
      </c>
      <c r="D1498" s="113">
        <v>359</v>
      </c>
      <c r="E1498" s="113">
        <v>353.55</v>
      </c>
      <c r="F1498" s="113">
        <v>356.85</v>
      </c>
      <c r="G1498" s="113">
        <v>356</v>
      </c>
      <c r="H1498" s="113">
        <v>357.85</v>
      </c>
      <c r="I1498" s="113">
        <v>25160</v>
      </c>
      <c r="J1498" s="113">
        <v>8969964.4000000004</v>
      </c>
      <c r="K1498" s="115">
        <v>43480</v>
      </c>
      <c r="L1498" s="113">
        <v>917</v>
      </c>
      <c r="M1498" s="113" t="s">
        <v>1903</v>
      </c>
      <c r="N1498" s="351"/>
    </row>
    <row r="1499" spans="1:14">
      <c r="A1499" s="113" t="s">
        <v>2522</v>
      </c>
      <c r="B1499" s="113" t="s">
        <v>384</v>
      </c>
      <c r="C1499" s="113">
        <v>125</v>
      </c>
      <c r="D1499" s="113">
        <v>129</v>
      </c>
      <c r="E1499" s="113">
        <v>123</v>
      </c>
      <c r="F1499" s="113">
        <v>124.25</v>
      </c>
      <c r="G1499" s="113">
        <v>124</v>
      </c>
      <c r="H1499" s="113">
        <v>124.65</v>
      </c>
      <c r="I1499" s="113">
        <v>42253</v>
      </c>
      <c r="J1499" s="113">
        <v>5302621.5</v>
      </c>
      <c r="K1499" s="115">
        <v>43480</v>
      </c>
      <c r="L1499" s="113">
        <v>1116</v>
      </c>
      <c r="M1499" s="113" t="s">
        <v>2523</v>
      </c>
      <c r="N1499" s="351"/>
    </row>
    <row r="1500" spans="1:14">
      <c r="A1500" s="113" t="s">
        <v>1682</v>
      </c>
      <c r="B1500" s="113" t="s">
        <v>384</v>
      </c>
      <c r="C1500" s="113">
        <v>70.25</v>
      </c>
      <c r="D1500" s="113">
        <v>75.7</v>
      </c>
      <c r="E1500" s="113">
        <v>70.2</v>
      </c>
      <c r="F1500" s="113">
        <v>72.75</v>
      </c>
      <c r="G1500" s="113">
        <v>72.25</v>
      </c>
      <c r="H1500" s="113">
        <v>69.900000000000006</v>
      </c>
      <c r="I1500" s="113">
        <v>8021356</v>
      </c>
      <c r="J1500" s="113">
        <v>589263970.39999998</v>
      </c>
      <c r="K1500" s="115">
        <v>43480</v>
      </c>
      <c r="L1500" s="113">
        <v>39478</v>
      </c>
      <c r="M1500" s="113" t="s">
        <v>1683</v>
      </c>
      <c r="N1500" s="351"/>
    </row>
    <row r="1501" spans="1:14">
      <c r="A1501" s="113" t="s">
        <v>2187</v>
      </c>
      <c r="B1501" s="113" t="s">
        <v>384</v>
      </c>
      <c r="C1501" s="113">
        <v>84.6</v>
      </c>
      <c r="D1501" s="113">
        <v>85.9</v>
      </c>
      <c r="E1501" s="113">
        <v>84</v>
      </c>
      <c r="F1501" s="113">
        <v>84.7</v>
      </c>
      <c r="G1501" s="113">
        <v>84.75</v>
      </c>
      <c r="H1501" s="113">
        <v>84.5</v>
      </c>
      <c r="I1501" s="113">
        <v>22035</v>
      </c>
      <c r="J1501" s="113">
        <v>1875750.15</v>
      </c>
      <c r="K1501" s="115">
        <v>43480</v>
      </c>
      <c r="L1501" s="113">
        <v>436</v>
      </c>
      <c r="M1501" s="113" t="s">
        <v>2188</v>
      </c>
      <c r="N1501" s="351"/>
    </row>
    <row r="1502" spans="1:14">
      <c r="A1502" s="113" t="s">
        <v>1684</v>
      </c>
      <c r="B1502" s="113" t="s">
        <v>384</v>
      </c>
      <c r="C1502" s="113">
        <v>13.85</v>
      </c>
      <c r="D1502" s="113">
        <v>14.5</v>
      </c>
      <c r="E1502" s="113">
        <v>13.6</v>
      </c>
      <c r="F1502" s="113">
        <v>13.8</v>
      </c>
      <c r="G1502" s="113">
        <v>13.7</v>
      </c>
      <c r="H1502" s="113">
        <v>13.95</v>
      </c>
      <c r="I1502" s="113">
        <v>80981</v>
      </c>
      <c r="J1502" s="113">
        <v>1136198.05</v>
      </c>
      <c r="K1502" s="115">
        <v>43480</v>
      </c>
      <c r="L1502" s="113">
        <v>307</v>
      </c>
      <c r="M1502" s="113" t="s">
        <v>2216</v>
      </c>
      <c r="N1502" s="351"/>
    </row>
    <row r="1503" spans="1:14">
      <c r="A1503" s="113" t="s">
        <v>375</v>
      </c>
      <c r="B1503" s="113" t="s">
        <v>384</v>
      </c>
      <c r="C1503" s="113">
        <v>112.95</v>
      </c>
      <c r="D1503" s="113">
        <v>115</v>
      </c>
      <c r="E1503" s="113">
        <v>112.95</v>
      </c>
      <c r="F1503" s="113">
        <v>113.95</v>
      </c>
      <c r="G1503" s="113">
        <v>114.25</v>
      </c>
      <c r="H1503" s="113">
        <v>114.15</v>
      </c>
      <c r="I1503" s="113">
        <v>22008</v>
      </c>
      <c r="J1503" s="113">
        <v>2509587.5499999998</v>
      </c>
      <c r="K1503" s="115">
        <v>43480</v>
      </c>
      <c r="L1503" s="113">
        <v>616</v>
      </c>
      <c r="M1503" s="113" t="s">
        <v>1685</v>
      </c>
      <c r="N1503" s="351"/>
    </row>
    <row r="1504" spans="1:14">
      <c r="A1504" s="113" t="s">
        <v>1686</v>
      </c>
      <c r="B1504" s="113" t="s">
        <v>384</v>
      </c>
      <c r="C1504" s="113">
        <v>47.1</v>
      </c>
      <c r="D1504" s="113">
        <v>51.5</v>
      </c>
      <c r="E1504" s="113">
        <v>47</v>
      </c>
      <c r="F1504" s="113">
        <v>49.5</v>
      </c>
      <c r="G1504" s="113">
        <v>49.4</v>
      </c>
      <c r="H1504" s="113">
        <v>47</v>
      </c>
      <c r="I1504" s="113">
        <v>2068309</v>
      </c>
      <c r="J1504" s="113">
        <v>102910040</v>
      </c>
      <c r="K1504" s="115">
        <v>43480</v>
      </c>
      <c r="L1504" s="113">
        <v>9272</v>
      </c>
      <c r="M1504" s="113" t="s">
        <v>1687</v>
      </c>
      <c r="N1504" s="351"/>
    </row>
    <row r="1505" spans="1:14">
      <c r="A1505" s="113" t="s">
        <v>1688</v>
      </c>
      <c r="B1505" s="113" t="s">
        <v>384</v>
      </c>
      <c r="C1505" s="113">
        <v>763.35</v>
      </c>
      <c r="D1505" s="113">
        <v>774.9</v>
      </c>
      <c r="E1505" s="113">
        <v>757.15</v>
      </c>
      <c r="F1505" s="113">
        <v>758.2</v>
      </c>
      <c r="G1505" s="113">
        <v>758</v>
      </c>
      <c r="H1505" s="113">
        <v>756.95</v>
      </c>
      <c r="I1505" s="113">
        <v>291</v>
      </c>
      <c r="J1505" s="113">
        <v>222783.9</v>
      </c>
      <c r="K1505" s="115">
        <v>43480</v>
      </c>
      <c r="L1505" s="113">
        <v>55</v>
      </c>
      <c r="M1505" s="113" t="s">
        <v>1689</v>
      </c>
      <c r="N1505" s="351"/>
    </row>
    <row r="1506" spans="1:14">
      <c r="A1506" s="113" t="s">
        <v>1690</v>
      </c>
      <c r="B1506" s="113" t="s">
        <v>384</v>
      </c>
      <c r="C1506" s="113">
        <v>7590.05</v>
      </c>
      <c r="D1506" s="113">
        <v>7650</v>
      </c>
      <c r="E1506" s="113">
        <v>7512.15</v>
      </c>
      <c r="F1506" s="113">
        <v>7550.2</v>
      </c>
      <c r="G1506" s="113">
        <v>7559.8</v>
      </c>
      <c r="H1506" s="113">
        <v>7597.7</v>
      </c>
      <c r="I1506" s="113">
        <v>1226</v>
      </c>
      <c r="J1506" s="113">
        <v>9310688</v>
      </c>
      <c r="K1506" s="115">
        <v>43480</v>
      </c>
      <c r="L1506" s="113">
        <v>591</v>
      </c>
      <c r="M1506" s="113" t="s">
        <v>1691</v>
      </c>
      <c r="N1506" s="351"/>
    </row>
    <row r="1507" spans="1:14">
      <c r="A1507" s="113" t="s">
        <v>2189</v>
      </c>
      <c r="B1507" s="113" t="s">
        <v>384</v>
      </c>
      <c r="C1507" s="113">
        <v>65.8</v>
      </c>
      <c r="D1507" s="113">
        <v>67</v>
      </c>
      <c r="E1507" s="113">
        <v>64.5</v>
      </c>
      <c r="F1507" s="113">
        <v>66.2</v>
      </c>
      <c r="G1507" s="113">
        <v>66.900000000000006</v>
      </c>
      <c r="H1507" s="113">
        <v>65.3</v>
      </c>
      <c r="I1507" s="113">
        <v>4141</v>
      </c>
      <c r="J1507" s="113">
        <v>274146.5</v>
      </c>
      <c r="K1507" s="115">
        <v>43480</v>
      </c>
      <c r="L1507" s="113">
        <v>134</v>
      </c>
      <c r="M1507" s="113" t="s">
        <v>2190</v>
      </c>
      <c r="N1507" s="351"/>
    </row>
    <row r="1508" spans="1:14">
      <c r="A1508" s="113" t="s">
        <v>2524</v>
      </c>
      <c r="B1508" s="113" t="s">
        <v>384</v>
      </c>
      <c r="C1508" s="113">
        <v>3.9</v>
      </c>
      <c r="D1508" s="113">
        <v>3.9</v>
      </c>
      <c r="E1508" s="113">
        <v>3.85</v>
      </c>
      <c r="F1508" s="113">
        <v>3.85</v>
      </c>
      <c r="G1508" s="113">
        <v>3.85</v>
      </c>
      <c r="H1508" s="113">
        <v>3.85</v>
      </c>
      <c r="I1508" s="113">
        <v>186719</v>
      </c>
      <c r="J1508" s="113">
        <v>723909.2</v>
      </c>
      <c r="K1508" s="115">
        <v>43480</v>
      </c>
      <c r="L1508" s="113">
        <v>174</v>
      </c>
      <c r="M1508" s="113" t="s">
        <v>2525</v>
      </c>
      <c r="N1508" s="351"/>
    </row>
    <row r="1509" spans="1:14">
      <c r="A1509" s="113" t="s">
        <v>242</v>
      </c>
      <c r="B1509" s="113" t="s">
        <v>384</v>
      </c>
      <c r="C1509" s="113">
        <v>37.35</v>
      </c>
      <c r="D1509" s="113">
        <v>39.25</v>
      </c>
      <c r="E1509" s="113">
        <v>37.35</v>
      </c>
      <c r="F1509" s="113">
        <v>38.85</v>
      </c>
      <c r="G1509" s="113">
        <v>38.75</v>
      </c>
      <c r="H1509" s="113">
        <v>37.450000000000003</v>
      </c>
      <c r="I1509" s="113">
        <v>12229445</v>
      </c>
      <c r="J1509" s="113">
        <v>469737890.69999999</v>
      </c>
      <c r="K1509" s="115">
        <v>43480</v>
      </c>
      <c r="L1509" s="113">
        <v>24993</v>
      </c>
      <c r="M1509" s="113" t="s">
        <v>1692</v>
      </c>
      <c r="N1509" s="351"/>
    </row>
    <row r="1510" spans="1:14">
      <c r="A1510" s="113" t="s">
        <v>2722</v>
      </c>
      <c r="B1510" s="113" t="s">
        <v>384</v>
      </c>
      <c r="C1510" s="113">
        <v>191.95</v>
      </c>
      <c r="D1510" s="113">
        <v>197</v>
      </c>
      <c r="E1510" s="113">
        <v>188.65</v>
      </c>
      <c r="F1510" s="113">
        <v>189.85</v>
      </c>
      <c r="G1510" s="113">
        <v>189</v>
      </c>
      <c r="H1510" s="113">
        <v>187.85</v>
      </c>
      <c r="I1510" s="113">
        <v>26807</v>
      </c>
      <c r="J1510" s="113">
        <v>5130515.1500000004</v>
      </c>
      <c r="K1510" s="115">
        <v>43480</v>
      </c>
      <c r="L1510" s="113">
        <v>1079</v>
      </c>
      <c r="M1510" s="113" t="s">
        <v>2723</v>
      </c>
      <c r="N1510" s="351"/>
    </row>
    <row r="1511" spans="1:14">
      <c r="A1511" s="113" t="s">
        <v>155</v>
      </c>
      <c r="B1511" s="113" t="s">
        <v>384</v>
      </c>
      <c r="C1511" s="113">
        <v>536.79999999999995</v>
      </c>
      <c r="D1511" s="113">
        <v>549.79999999999995</v>
      </c>
      <c r="E1511" s="113">
        <v>535.25</v>
      </c>
      <c r="F1511" s="113">
        <v>544</v>
      </c>
      <c r="G1511" s="113">
        <v>544.1</v>
      </c>
      <c r="H1511" s="113">
        <v>534.95000000000005</v>
      </c>
      <c r="I1511" s="113">
        <v>963793</v>
      </c>
      <c r="J1511" s="113">
        <v>524918211.75</v>
      </c>
      <c r="K1511" s="115">
        <v>43480</v>
      </c>
      <c r="L1511" s="113">
        <v>18792</v>
      </c>
      <c r="M1511" s="113" t="s">
        <v>1693</v>
      </c>
    </row>
    <row r="1512" spans="1:14">
      <c r="A1512" s="113" t="s">
        <v>1694</v>
      </c>
      <c r="B1512" s="113" t="s">
        <v>384</v>
      </c>
      <c r="C1512" s="113">
        <v>2415</v>
      </c>
      <c r="D1512" s="113">
        <v>2445.9</v>
      </c>
      <c r="E1512" s="113">
        <v>2415</v>
      </c>
      <c r="F1512" s="113">
        <v>2419.9499999999998</v>
      </c>
      <c r="G1512" s="113">
        <v>2422</v>
      </c>
      <c r="H1512" s="113">
        <v>2407.3000000000002</v>
      </c>
      <c r="I1512" s="113">
        <v>531</v>
      </c>
      <c r="J1512" s="113">
        <v>1290487.3500000001</v>
      </c>
      <c r="K1512" s="115">
        <v>43480</v>
      </c>
      <c r="L1512" s="113">
        <v>171</v>
      </c>
      <c r="M1512" s="113" t="s">
        <v>1695</v>
      </c>
    </row>
    <row r="1513" spans="1:14">
      <c r="A1513" s="113" t="s">
        <v>1696</v>
      </c>
      <c r="B1513" s="113" t="s">
        <v>384</v>
      </c>
      <c r="C1513" s="113">
        <v>372</v>
      </c>
      <c r="D1513" s="113">
        <v>374</v>
      </c>
      <c r="E1513" s="113">
        <v>366.25</v>
      </c>
      <c r="F1513" s="113">
        <v>371.95</v>
      </c>
      <c r="G1513" s="113">
        <v>371</v>
      </c>
      <c r="H1513" s="113">
        <v>369.95</v>
      </c>
      <c r="I1513" s="113">
        <v>5829</v>
      </c>
      <c r="J1513" s="113">
        <v>2158591.5499999998</v>
      </c>
      <c r="K1513" s="115">
        <v>43480</v>
      </c>
      <c r="L1513" s="113">
        <v>455</v>
      </c>
      <c r="M1513" s="113" t="s">
        <v>1697</v>
      </c>
    </row>
    <row r="1514" spans="1:14">
      <c r="A1514" s="113" t="s">
        <v>2526</v>
      </c>
      <c r="B1514" s="113" t="s">
        <v>384</v>
      </c>
      <c r="C1514" s="113">
        <v>4.95</v>
      </c>
      <c r="D1514" s="113">
        <v>5</v>
      </c>
      <c r="E1514" s="113">
        <v>4.7</v>
      </c>
      <c r="F1514" s="113">
        <v>4.95</v>
      </c>
      <c r="G1514" s="113">
        <v>5</v>
      </c>
      <c r="H1514" s="113">
        <v>4.8</v>
      </c>
      <c r="I1514" s="113">
        <v>10656</v>
      </c>
      <c r="J1514" s="113">
        <v>51996.5</v>
      </c>
      <c r="K1514" s="115">
        <v>43480</v>
      </c>
      <c r="L1514" s="113">
        <v>37</v>
      </c>
      <c r="M1514" s="113" t="s">
        <v>2527</v>
      </c>
    </row>
    <row r="1515" spans="1:14">
      <c r="A1515" s="113" t="s">
        <v>1698</v>
      </c>
      <c r="B1515" s="113" t="s">
        <v>384</v>
      </c>
      <c r="C1515" s="113">
        <v>81</v>
      </c>
      <c r="D1515" s="113">
        <v>81.55</v>
      </c>
      <c r="E1515" s="113">
        <v>80.650000000000006</v>
      </c>
      <c r="F1515" s="113">
        <v>80.900000000000006</v>
      </c>
      <c r="G1515" s="113">
        <v>80.95</v>
      </c>
      <c r="H1515" s="113">
        <v>80.5</v>
      </c>
      <c r="I1515" s="113">
        <v>217819</v>
      </c>
      <c r="J1515" s="113">
        <v>17645160.850000001</v>
      </c>
      <c r="K1515" s="115">
        <v>43480</v>
      </c>
      <c r="L1515" s="113">
        <v>1386</v>
      </c>
      <c r="M1515" s="113" t="s">
        <v>1699</v>
      </c>
    </row>
    <row r="1516" spans="1:14">
      <c r="A1516" s="113" t="s">
        <v>156</v>
      </c>
      <c r="B1516" s="113" t="s">
        <v>384</v>
      </c>
      <c r="C1516" s="113">
        <v>1380.2</v>
      </c>
      <c r="D1516" s="113">
        <v>1425</v>
      </c>
      <c r="E1516" s="113">
        <v>1376.45</v>
      </c>
      <c r="F1516" s="113">
        <v>1419.2</v>
      </c>
      <c r="G1516" s="113">
        <v>1425</v>
      </c>
      <c r="H1516" s="113">
        <v>1380.05</v>
      </c>
      <c r="I1516" s="113">
        <v>478190</v>
      </c>
      <c r="J1516" s="113">
        <v>670393587.60000002</v>
      </c>
      <c r="K1516" s="115">
        <v>43480</v>
      </c>
      <c r="L1516" s="113">
        <v>18367</v>
      </c>
      <c r="M1516" s="113" t="s">
        <v>1700</v>
      </c>
    </row>
    <row r="1517" spans="1:14">
      <c r="A1517" s="113" t="s">
        <v>1701</v>
      </c>
      <c r="B1517" s="113" t="s">
        <v>384</v>
      </c>
      <c r="C1517" s="113">
        <v>178.45</v>
      </c>
      <c r="D1517" s="113">
        <v>180</v>
      </c>
      <c r="E1517" s="113">
        <v>178.45</v>
      </c>
      <c r="F1517" s="113">
        <v>178.75</v>
      </c>
      <c r="G1517" s="113">
        <v>178.5</v>
      </c>
      <c r="H1517" s="113">
        <v>177.65</v>
      </c>
      <c r="I1517" s="113">
        <v>6734</v>
      </c>
      <c r="J1517" s="113">
        <v>1204072.55</v>
      </c>
      <c r="K1517" s="115">
        <v>43480</v>
      </c>
      <c r="L1517" s="113">
        <v>353</v>
      </c>
      <c r="M1517" s="113" t="s">
        <v>1702</v>
      </c>
    </row>
    <row r="1518" spans="1:14">
      <c r="A1518" s="113" t="s">
        <v>157</v>
      </c>
      <c r="B1518" s="113" t="s">
        <v>384</v>
      </c>
      <c r="C1518" s="113">
        <v>21</v>
      </c>
      <c r="D1518" s="113">
        <v>21</v>
      </c>
      <c r="E1518" s="113">
        <v>20.5</v>
      </c>
      <c r="F1518" s="113">
        <v>20.55</v>
      </c>
      <c r="G1518" s="113">
        <v>20.5</v>
      </c>
      <c r="H1518" s="113">
        <v>20.6</v>
      </c>
      <c r="I1518" s="113">
        <v>328502</v>
      </c>
      <c r="J1518" s="113">
        <v>6777081.4000000004</v>
      </c>
      <c r="K1518" s="115">
        <v>43480</v>
      </c>
      <c r="L1518" s="113">
        <v>1225</v>
      </c>
      <c r="M1518" s="113" t="s">
        <v>1703</v>
      </c>
    </row>
    <row r="1519" spans="1:14">
      <c r="A1519" s="113" t="s">
        <v>1704</v>
      </c>
      <c r="B1519" s="113" t="s">
        <v>384</v>
      </c>
      <c r="C1519" s="113">
        <v>266.85000000000002</v>
      </c>
      <c r="D1519" s="113">
        <v>272.5</v>
      </c>
      <c r="E1519" s="113">
        <v>266.8</v>
      </c>
      <c r="F1519" s="113">
        <v>270.05</v>
      </c>
      <c r="G1519" s="113">
        <v>269</v>
      </c>
      <c r="H1519" s="113">
        <v>266.25</v>
      </c>
      <c r="I1519" s="113">
        <v>33936</v>
      </c>
      <c r="J1519" s="113">
        <v>9175545.6999999993</v>
      </c>
      <c r="K1519" s="115">
        <v>43480</v>
      </c>
      <c r="L1519" s="113">
        <v>1124</v>
      </c>
      <c r="M1519" s="113" t="s">
        <v>1705</v>
      </c>
    </row>
    <row r="1520" spans="1:14">
      <c r="A1520" s="113" t="s">
        <v>1706</v>
      </c>
      <c r="B1520" s="113" t="s">
        <v>384</v>
      </c>
      <c r="C1520" s="113">
        <v>262.05</v>
      </c>
      <c r="D1520" s="113">
        <v>264.10000000000002</v>
      </c>
      <c r="E1520" s="113">
        <v>258</v>
      </c>
      <c r="F1520" s="113">
        <v>262.60000000000002</v>
      </c>
      <c r="G1520" s="113">
        <v>264</v>
      </c>
      <c r="H1520" s="113">
        <v>260.7</v>
      </c>
      <c r="I1520" s="113">
        <v>2061</v>
      </c>
      <c r="J1520" s="113">
        <v>537121.4</v>
      </c>
      <c r="K1520" s="115">
        <v>43480</v>
      </c>
      <c r="L1520" s="113">
        <v>132</v>
      </c>
      <c r="M1520" s="113" t="s">
        <v>1707</v>
      </c>
    </row>
    <row r="1521" spans="1:13">
      <c r="A1521" s="113" t="s">
        <v>3405</v>
      </c>
      <c r="B1521" s="113" t="s">
        <v>384</v>
      </c>
      <c r="C1521" s="113">
        <v>13</v>
      </c>
      <c r="D1521" s="113">
        <v>13.7</v>
      </c>
      <c r="E1521" s="113">
        <v>13</v>
      </c>
      <c r="F1521" s="113">
        <v>13.5</v>
      </c>
      <c r="G1521" s="113">
        <v>13.55</v>
      </c>
      <c r="H1521" s="113">
        <v>13.3</v>
      </c>
      <c r="I1521" s="113">
        <v>25049</v>
      </c>
      <c r="J1521" s="113">
        <v>336741.1</v>
      </c>
      <c r="K1521" s="115">
        <v>43480</v>
      </c>
      <c r="L1521" s="113">
        <v>160</v>
      </c>
      <c r="M1521" s="113" t="s">
        <v>3406</v>
      </c>
    </row>
    <row r="1522" spans="1:13">
      <c r="A1522" s="113" t="s">
        <v>1708</v>
      </c>
      <c r="B1522" s="113" t="s">
        <v>384</v>
      </c>
      <c r="C1522" s="113">
        <v>7.95</v>
      </c>
      <c r="D1522" s="113">
        <v>7.95</v>
      </c>
      <c r="E1522" s="113">
        <v>7.45</v>
      </c>
      <c r="F1522" s="113">
        <v>7.5</v>
      </c>
      <c r="G1522" s="113">
        <v>7.45</v>
      </c>
      <c r="H1522" s="113">
        <v>7.5</v>
      </c>
      <c r="I1522" s="113">
        <v>118423</v>
      </c>
      <c r="J1522" s="113">
        <v>895554.15</v>
      </c>
      <c r="K1522" s="115">
        <v>43480</v>
      </c>
      <c r="L1522" s="113">
        <v>529</v>
      </c>
      <c r="M1522" s="113" t="s">
        <v>1709</v>
      </c>
    </row>
    <row r="1523" spans="1:13">
      <c r="A1523" s="113" t="s">
        <v>1710</v>
      </c>
      <c r="B1523" s="113" t="s">
        <v>384</v>
      </c>
      <c r="C1523" s="113">
        <v>287.8</v>
      </c>
      <c r="D1523" s="113">
        <v>295.64999999999998</v>
      </c>
      <c r="E1523" s="113">
        <v>286.60000000000002</v>
      </c>
      <c r="F1523" s="113">
        <v>292.95</v>
      </c>
      <c r="G1523" s="113">
        <v>293</v>
      </c>
      <c r="H1523" s="113">
        <v>286.05</v>
      </c>
      <c r="I1523" s="113">
        <v>1324528</v>
      </c>
      <c r="J1523" s="113">
        <v>387282840.69999999</v>
      </c>
      <c r="K1523" s="115">
        <v>43480</v>
      </c>
      <c r="L1523" s="113">
        <v>14824</v>
      </c>
      <c r="M1523" s="113" t="s">
        <v>1711</v>
      </c>
    </row>
    <row r="1524" spans="1:13">
      <c r="A1524" s="113" t="s">
        <v>158</v>
      </c>
      <c r="B1524" s="113" t="s">
        <v>384</v>
      </c>
      <c r="C1524" s="113">
        <v>3792</v>
      </c>
      <c r="D1524" s="113">
        <v>3845</v>
      </c>
      <c r="E1524" s="113">
        <v>3771.05</v>
      </c>
      <c r="F1524" s="113">
        <v>3827.65</v>
      </c>
      <c r="G1524" s="113">
        <v>3823.6</v>
      </c>
      <c r="H1524" s="113">
        <v>3776.6</v>
      </c>
      <c r="I1524" s="113">
        <v>298881</v>
      </c>
      <c r="J1524" s="113">
        <v>1143155471.5999999</v>
      </c>
      <c r="K1524" s="115">
        <v>43480</v>
      </c>
      <c r="L1524" s="113">
        <v>26103</v>
      </c>
      <c r="M1524" s="113" t="s">
        <v>1712</v>
      </c>
    </row>
    <row r="1525" spans="1:13">
      <c r="A1525" s="113" t="s">
        <v>1713</v>
      </c>
      <c r="B1525" s="113" t="s">
        <v>384</v>
      </c>
      <c r="C1525" s="113">
        <v>58.05</v>
      </c>
      <c r="D1525" s="113">
        <v>60.55</v>
      </c>
      <c r="E1525" s="113">
        <v>58.05</v>
      </c>
      <c r="F1525" s="113">
        <v>59.6</v>
      </c>
      <c r="G1525" s="113">
        <v>59.7</v>
      </c>
      <c r="H1525" s="113">
        <v>57</v>
      </c>
      <c r="I1525" s="113">
        <v>22964</v>
      </c>
      <c r="J1525" s="113">
        <v>1375620.5</v>
      </c>
      <c r="K1525" s="115">
        <v>43480</v>
      </c>
      <c r="L1525" s="113">
        <v>325</v>
      </c>
      <c r="M1525" s="113" t="s">
        <v>1714</v>
      </c>
    </row>
    <row r="1526" spans="1:13">
      <c r="A1526" s="113" t="s">
        <v>1715</v>
      </c>
      <c r="B1526" s="113" t="s">
        <v>384</v>
      </c>
      <c r="C1526" s="113">
        <v>197</v>
      </c>
      <c r="D1526" s="113">
        <v>207.4</v>
      </c>
      <c r="E1526" s="113">
        <v>196.65</v>
      </c>
      <c r="F1526" s="113">
        <v>201.05</v>
      </c>
      <c r="G1526" s="113">
        <v>200.85</v>
      </c>
      <c r="H1526" s="113">
        <v>198.15</v>
      </c>
      <c r="I1526" s="113">
        <v>110826</v>
      </c>
      <c r="J1526" s="113">
        <v>22513614.050000001</v>
      </c>
      <c r="K1526" s="115">
        <v>43480</v>
      </c>
      <c r="L1526" s="113">
        <v>2550</v>
      </c>
      <c r="M1526" s="113" t="s">
        <v>1716</v>
      </c>
    </row>
    <row r="1527" spans="1:13">
      <c r="A1527" s="113" t="s">
        <v>1717</v>
      </c>
      <c r="B1527" s="113" t="s">
        <v>384</v>
      </c>
      <c r="C1527" s="113">
        <v>108</v>
      </c>
      <c r="D1527" s="113">
        <v>108.6</v>
      </c>
      <c r="E1527" s="113">
        <v>101.15</v>
      </c>
      <c r="F1527" s="113">
        <v>102.1</v>
      </c>
      <c r="G1527" s="113">
        <v>102.7</v>
      </c>
      <c r="H1527" s="113">
        <v>105.7</v>
      </c>
      <c r="I1527" s="113">
        <v>8175</v>
      </c>
      <c r="J1527" s="113">
        <v>862947.9</v>
      </c>
      <c r="K1527" s="115">
        <v>43480</v>
      </c>
      <c r="L1527" s="113">
        <v>178</v>
      </c>
      <c r="M1527" s="113" t="s">
        <v>1718</v>
      </c>
    </row>
    <row r="1528" spans="1:13">
      <c r="A1528" s="113" t="s">
        <v>159</v>
      </c>
      <c r="B1528" s="113" t="s">
        <v>384</v>
      </c>
      <c r="C1528" s="113">
        <v>94.2</v>
      </c>
      <c r="D1528" s="113">
        <v>94.95</v>
      </c>
      <c r="E1528" s="113">
        <v>93</v>
      </c>
      <c r="F1528" s="113">
        <v>94.15</v>
      </c>
      <c r="G1528" s="113">
        <v>94</v>
      </c>
      <c r="H1528" s="113">
        <v>94.25</v>
      </c>
      <c r="I1528" s="113">
        <v>8255203</v>
      </c>
      <c r="J1528" s="113">
        <v>775420041.39999998</v>
      </c>
      <c r="K1528" s="115">
        <v>43480</v>
      </c>
      <c r="L1528" s="113">
        <v>21010</v>
      </c>
      <c r="M1528" s="113" t="s">
        <v>1719</v>
      </c>
    </row>
    <row r="1529" spans="1:13">
      <c r="A1529" s="113" t="s">
        <v>2092</v>
      </c>
      <c r="B1529" s="113" t="s">
        <v>384</v>
      </c>
      <c r="C1529" s="113">
        <v>56.25</v>
      </c>
      <c r="D1529" s="113">
        <v>59.4</v>
      </c>
      <c r="E1529" s="113">
        <v>56.1</v>
      </c>
      <c r="F1529" s="113">
        <v>57.75</v>
      </c>
      <c r="G1529" s="113">
        <v>57.1</v>
      </c>
      <c r="H1529" s="113">
        <v>56.45</v>
      </c>
      <c r="I1529" s="113">
        <v>81855</v>
      </c>
      <c r="J1529" s="113">
        <v>4685004.6500000004</v>
      </c>
      <c r="K1529" s="115">
        <v>43480</v>
      </c>
      <c r="L1529" s="113">
        <v>612</v>
      </c>
      <c r="M1529" s="113" t="s">
        <v>2745</v>
      </c>
    </row>
    <row r="1530" spans="1:13">
      <c r="A1530" s="113" t="s">
        <v>3407</v>
      </c>
      <c r="B1530" s="113" t="s">
        <v>3238</v>
      </c>
      <c r="C1530" s="113">
        <v>1.95</v>
      </c>
      <c r="D1530" s="113">
        <v>2.0499999999999998</v>
      </c>
      <c r="E1530" s="113">
        <v>1.9</v>
      </c>
      <c r="F1530" s="113">
        <v>2</v>
      </c>
      <c r="G1530" s="113">
        <v>1.95</v>
      </c>
      <c r="H1530" s="113">
        <v>2</v>
      </c>
      <c r="I1530" s="113">
        <v>5356527</v>
      </c>
      <c r="J1530" s="113">
        <v>10419068.199999999</v>
      </c>
      <c r="K1530" s="115">
        <v>43480</v>
      </c>
      <c r="L1530" s="113">
        <v>2292</v>
      </c>
      <c r="M1530" s="113" t="s">
        <v>3408</v>
      </c>
    </row>
    <row r="1531" spans="1:13">
      <c r="A1531" s="113" t="s">
        <v>1720</v>
      </c>
      <c r="B1531" s="113" t="s">
        <v>384</v>
      </c>
      <c r="C1531" s="113">
        <v>11.6</v>
      </c>
      <c r="D1531" s="113">
        <v>11.65</v>
      </c>
      <c r="E1531" s="113">
        <v>11.45</v>
      </c>
      <c r="F1531" s="113">
        <v>11.55</v>
      </c>
      <c r="G1531" s="113">
        <v>11.55</v>
      </c>
      <c r="H1531" s="113">
        <v>11.55</v>
      </c>
      <c r="I1531" s="113">
        <v>231353</v>
      </c>
      <c r="J1531" s="113">
        <v>2670313.15</v>
      </c>
      <c r="K1531" s="115">
        <v>43480</v>
      </c>
      <c r="L1531" s="113">
        <v>572</v>
      </c>
      <c r="M1531" s="113" t="s">
        <v>1721</v>
      </c>
    </row>
    <row r="1532" spans="1:13">
      <c r="A1532" s="113" t="s">
        <v>3233</v>
      </c>
      <c r="B1532" s="113" t="s">
        <v>384</v>
      </c>
      <c r="C1532" s="113">
        <v>340</v>
      </c>
      <c r="D1532" s="113">
        <v>345</v>
      </c>
      <c r="E1532" s="113">
        <v>335.5</v>
      </c>
      <c r="F1532" s="113">
        <v>339.95</v>
      </c>
      <c r="G1532" s="113">
        <v>339.95</v>
      </c>
      <c r="H1532" s="113">
        <v>339.25</v>
      </c>
      <c r="I1532" s="113">
        <v>773</v>
      </c>
      <c r="J1532" s="113">
        <v>262912.5</v>
      </c>
      <c r="K1532" s="115">
        <v>43480</v>
      </c>
      <c r="L1532" s="113">
        <v>27</v>
      </c>
      <c r="M1532" s="113" t="s">
        <v>3234</v>
      </c>
    </row>
    <row r="1533" spans="1:13">
      <c r="A1533" s="113" t="s">
        <v>1722</v>
      </c>
      <c r="B1533" s="113" t="s">
        <v>384</v>
      </c>
      <c r="C1533" s="113">
        <v>260.60000000000002</v>
      </c>
      <c r="D1533" s="113">
        <v>272.14999999999998</v>
      </c>
      <c r="E1533" s="113">
        <v>260.60000000000002</v>
      </c>
      <c r="F1533" s="113">
        <v>270.2</v>
      </c>
      <c r="G1533" s="113">
        <v>272</v>
      </c>
      <c r="H1533" s="113">
        <v>261.64999999999998</v>
      </c>
      <c r="I1533" s="113">
        <v>72896</v>
      </c>
      <c r="J1533" s="113">
        <v>19537285.350000001</v>
      </c>
      <c r="K1533" s="115">
        <v>43480</v>
      </c>
      <c r="L1533" s="113">
        <v>2458</v>
      </c>
      <c r="M1533" s="113" t="s">
        <v>1723</v>
      </c>
    </row>
    <row r="1534" spans="1:13">
      <c r="A1534" s="113" t="s">
        <v>160</v>
      </c>
      <c r="B1534" s="113" t="s">
        <v>384</v>
      </c>
      <c r="C1534" s="113">
        <v>772.6</v>
      </c>
      <c r="D1534" s="113">
        <v>782.1</v>
      </c>
      <c r="E1534" s="113">
        <v>771.95</v>
      </c>
      <c r="F1534" s="113">
        <v>775.95</v>
      </c>
      <c r="G1534" s="113">
        <v>775.45</v>
      </c>
      <c r="H1534" s="113">
        <v>770.4</v>
      </c>
      <c r="I1534" s="113">
        <v>1364863</v>
      </c>
      <c r="J1534" s="113">
        <v>1060101456.4</v>
      </c>
      <c r="K1534" s="115">
        <v>43480</v>
      </c>
      <c r="L1534" s="113">
        <v>29655</v>
      </c>
      <c r="M1534" s="113" t="s">
        <v>1724</v>
      </c>
    </row>
    <row r="1535" spans="1:13">
      <c r="A1535" s="113" t="s">
        <v>3409</v>
      </c>
      <c r="B1535" s="113" t="s">
        <v>384</v>
      </c>
      <c r="C1535" s="113">
        <v>3.3</v>
      </c>
      <c r="D1535" s="113">
        <v>3.3</v>
      </c>
      <c r="E1535" s="113">
        <v>3.25</v>
      </c>
      <c r="F1535" s="113">
        <v>3.3</v>
      </c>
      <c r="G1535" s="113">
        <v>3.3</v>
      </c>
      <c r="H1535" s="113">
        <v>3.15</v>
      </c>
      <c r="I1535" s="113">
        <v>341851</v>
      </c>
      <c r="J1535" s="113">
        <v>1127321.3999999999</v>
      </c>
      <c r="K1535" s="115">
        <v>43480</v>
      </c>
      <c r="L1535" s="113">
        <v>263</v>
      </c>
      <c r="M1535" s="113" t="s">
        <v>3410</v>
      </c>
    </row>
    <row r="1536" spans="1:13">
      <c r="A1536" s="113" t="s">
        <v>1725</v>
      </c>
      <c r="B1536" s="113" t="s">
        <v>384</v>
      </c>
      <c r="C1536" s="113">
        <v>33</v>
      </c>
      <c r="D1536" s="113">
        <v>33.299999999999997</v>
      </c>
      <c r="E1536" s="113">
        <v>32.65</v>
      </c>
      <c r="F1536" s="113">
        <v>32.799999999999997</v>
      </c>
      <c r="G1536" s="113">
        <v>32.85</v>
      </c>
      <c r="H1536" s="113">
        <v>33.4</v>
      </c>
      <c r="I1536" s="113">
        <v>346993</v>
      </c>
      <c r="J1536" s="113">
        <v>11432897.35</v>
      </c>
      <c r="K1536" s="115">
        <v>43480</v>
      </c>
      <c r="L1536" s="113">
        <v>1130</v>
      </c>
      <c r="M1536" s="113" t="s">
        <v>1726</v>
      </c>
    </row>
    <row r="1537" spans="1:13">
      <c r="A1537" s="113" t="s">
        <v>3411</v>
      </c>
      <c r="B1537" s="113" t="s">
        <v>3238</v>
      </c>
      <c r="C1537" s="113">
        <v>2.15</v>
      </c>
      <c r="D1537" s="113">
        <v>2.15</v>
      </c>
      <c r="E1537" s="113">
        <v>2.15</v>
      </c>
      <c r="F1537" s="113">
        <v>2.15</v>
      </c>
      <c r="G1537" s="113">
        <v>2.15</v>
      </c>
      <c r="H1537" s="113">
        <v>2.0499999999999998</v>
      </c>
      <c r="I1537" s="113">
        <v>10423</v>
      </c>
      <c r="J1537" s="113">
        <v>22409.45</v>
      </c>
      <c r="K1537" s="115">
        <v>43480</v>
      </c>
      <c r="L1537" s="113">
        <v>11</v>
      </c>
      <c r="M1537" s="113" t="s">
        <v>3412</v>
      </c>
    </row>
    <row r="1538" spans="1:13">
      <c r="A1538" s="113" t="s">
        <v>2136</v>
      </c>
      <c r="B1538" s="113" t="s">
        <v>384</v>
      </c>
      <c r="C1538" s="113">
        <v>278</v>
      </c>
      <c r="D1538" s="113">
        <v>281</v>
      </c>
      <c r="E1538" s="113">
        <v>278</v>
      </c>
      <c r="F1538" s="113">
        <v>281</v>
      </c>
      <c r="G1538" s="113">
        <v>281</v>
      </c>
      <c r="H1538" s="113">
        <v>276.3</v>
      </c>
      <c r="I1538" s="113">
        <v>91</v>
      </c>
      <c r="J1538" s="113">
        <v>25566.1</v>
      </c>
      <c r="K1538" s="115">
        <v>43480</v>
      </c>
      <c r="L1538" s="113">
        <v>5</v>
      </c>
      <c r="M1538" s="113" t="s">
        <v>2137</v>
      </c>
    </row>
    <row r="1539" spans="1:13">
      <c r="A1539" s="113" t="s">
        <v>2788</v>
      </c>
      <c r="B1539" s="113" t="s">
        <v>384</v>
      </c>
      <c r="C1539" s="113">
        <v>1130.5</v>
      </c>
      <c r="D1539" s="113">
        <v>1139</v>
      </c>
      <c r="E1539" s="113">
        <v>1130</v>
      </c>
      <c r="F1539" s="113">
        <v>1139</v>
      </c>
      <c r="G1539" s="113">
        <v>1139</v>
      </c>
      <c r="H1539" s="113">
        <v>1122</v>
      </c>
      <c r="I1539" s="113">
        <v>4059</v>
      </c>
      <c r="J1539" s="113">
        <v>4589417.75</v>
      </c>
      <c r="K1539" s="115">
        <v>43480</v>
      </c>
      <c r="L1539" s="113">
        <v>14</v>
      </c>
      <c r="M1539" s="113" t="s">
        <v>2789</v>
      </c>
    </row>
    <row r="1540" spans="1:13">
      <c r="A1540" s="113" t="s">
        <v>2784</v>
      </c>
      <c r="B1540" s="113" t="s">
        <v>384</v>
      </c>
      <c r="C1540" s="113">
        <v>371.13</v>
      </c>
      <c r="D1540" s="113">
        <v>377</v>
      </c>
      <c r="E1540" s="113">
        <v>371.13</v>
      </c>
      <c r="F1540" s="113">
        <v>376.13</v>
      </c>
      <c r="G1540" s="113">
        <v>377</v>
      </c>
      <c r="H1540" s="113">
        <v>375.95</v>
      </c>
      <c r="I1540" s="113">
        <v>313</v>
      </c>
      <c r="J1540" s="113">
        <v>117655.66</v>
      </c>
      <c r="K1540" s="115">
        <v>43480</v>
      </c>
      <c r="L1540" s="113">
        <v>11</v>
      </c>
      <c r="M1540" s="113" t="s">
        <v>2785</v>
      </c>
    </row>
    <row r="1541" spans="1:13">
      <c r="A1541" s="113" t="s">
        <v>3413</v>
      </c>
      <c r="B1541" s="113" t="s">
        <v>384</v>
      </c>
      <c r="C1541" s="113">
        <v>9.8000000000000007</v>
      </c>
      <c r="D1541" s="113">
        <v>10.15</v>
      </c>
      <c r="E1541" s="113">
        <v>9.5500000000000007</v>
      </c>
      <c r="F1541" s="113">
        <v>10.15</v>
      </c>
      <c r="G1541" s="113">
        <v>10.15</v>
      </c>
      <c r="H1541" s="113">
        <v>9.6999999999999993</v>
      </c>
      <c r="I1541" s="113">
        <v>156668</v>
      </c>
      <c r="J1541" s="113">
        <v>1570539.25</v>
      </c>
      <c r="K1541" s="115">
        <v>43480</v>
      </c>
      <c r="L1541" s="113">
        <v>271</v>
      </c>
      <c r="M1541" s="113" t="s">
        <v>3414</v>
      </c>
    </row>
    <row r="1542" spans="1:13">
      <c r="A1542" s="113" t="s">
        <v>2269</v>
      </c>
      <c r="B1542" s="113" t="s">
        <v>384</v>
      </c>
      <c r="C1542" s="113">
        <v>97</v>
      </c>
      <c r="D1542" s="113">
        <v>102.1</v>
      </c>
      <c r="E1542" s="113">
        <v>96</v>
      </c>
      <c r="F1542" s="113">
        <v>98.2</v>
      </c>
      <c r="G1542" s="113">
        <v>98.9</v>
      </c>
      <c r="H1542" s="113">
        <v>96.4</v>
      </c>
      <c r="I1542" s="113">
        <v>156737</v>
      </c>
      <c r="J1542" s="113">
        <v>15598285.550000001</v>
      </c>
      <c r="K1542" s="115">
        <v>43480</v>
      </c>
      <c r="L1542" s="113">
        <v>2542</v>
      </c>
      <c r="M1542" s="113" t="s">
        <v>2270</v>
      </c>
    </row>
    <row r="1543" spans="1:13">
      <c r="A1543" s="113" t="s">
        <v>3415</v>
      </c>
      <c r="B1543" s="113" t="s">
        <v>3238</v>
      </c>
      <c r="C1543" s="113">
        <v>0.1</v>
      </c>
      <c r="D1543" s="113">
        <v>0.15</v>
      </c>
      <c r="E1543" s="113">
        <v>0.1</v>
      </c>
      <c r="F1543" s="113">
        <v>0.15</v>
      </c>
      <c r="G1543" s="113">
        <v>0.15</v>
      </c>
      <c r="H1543" s="113">
        <v>0.15</v>
      </c>
      <c r="I1543" s="113">
        <v>762688</v>
      </c>
      <c r="J1543" s="113">
        <v>101036.35</v>
      </c>
      <c r="K1543" s="115">
        <v>43480</v>
      </c>
      <c r="L1543" s="113">
        <v>121</v>
      </c>
      <c r="M1543" s="113" t="s">
        <v>3416</v>
      </c>
    </row>
    <row r="1544" spans="1:13">
      <c r="A1544" s="113" t="s">
        <v>1727</v>
      </c>
      <c r="B1544" s="113" t="s">
        <v>384</v>
      </c>
      <c r="C1544" s="113">
        <v>272.64999999999998</v>
      </c>
      <c r="D1544" s="113">
        <v>272.64999999999998</v>
      </c>
      <c r="E1544" s="113">
        <v>266.75</v>
      </c>
      <c r="F1544" s="113">
        <v>267.35000000000002</v>
      </c>
      <c r="G1544" s="113">
        <v>266.75</v>
      </c>
      <c r="H1544" s="113">
        <v>267.64999999999998</v>
      </c>
      <c r="I1544" s="113">
        <v>14616</v>
      </c>
      <c r="J1544" s="113">
        <v>3920313.2</v>
      </c>
      <c r="K1544" s="115">
        <v>43480</v>
      </c>
      <c r="L1544" s="113">
        <v>891</v>
      </c>
      <c r="M1544" s="113" t="s">
        <v>1728</v>
      </c>
    </row>
    <row r="1545" spans="1:13">
      <c r="A1545" s="113" t="s">
        <v>1729</v>
      </c>
      <c r="B1545" s="113" t="s">
        <v>384</v>
      </c>
      <c r="C1545" s="113">
        <v>511.9</v>
      </c>
      <c r="D1545" s="113">
        <v>522.9</v>
      </c>
      <c r="E1545" s="113">
        <v>508.05</v>
      </c>
      <c r="F1545" s="113">
        <v>518.29999999999995</v>
      </c>
      <c r="G1545" s="113">
        <v>516.29999999999995</v>
      </c>
      <c r="H1545" s="113">
        <v>505.15</v>
      </c>
      <c r="I1545" s="113">
        <v>9436</v>
      </c>
      <c r="J1545" s="113">
        <v>4870014.2</v>
      </c>
      <c r="K1545" s="115">
        <v>43480</v>
      </c>
      <c r="L1545" s="113">
        <v>843</v>
      </c>
      <c r="M1545" s="113" t="s">
        <v>1730</v>
      </c>
    </row>
    <row r="1546" spans="1:13">
      <c r="A1546" s="113" t="s">
        <v>2093</v>
      </c>
      <c r="B1546" s="113" t="s">
        <v>384</v>
      </c>
      <c r="C1546" s="113">
        <v>710.3</v>
      </c>
      <c r="D1546" s="113">
        <v>724.3</v>
      </c>
      <c r="E1546" s="113">
        <v>703</v>
      </c>
      <c r="F1546" s="113">
        <v>707.55</v>
      </c>
      <c r="G1546" s="113">
        <v>708</v>
      </c>
      <c r="H1546" s="113">
        <v>705.85</v>
      </c>
      <c r="I1546" s="113">
        <v>5927</v>
      </c>
      <c r="J1546" s="113">
        <v>4219191.3</v>
      </c>
      <c r="K1546" s="115">
        <v>43480</v>
      </c>
      <c r="L1546" s="113">
        <v>500</v>
      </c>
      <c r="M1546" s="113" t="s">
        <v>2094</v>
      </c>
    </row>
    <row r="1547" spans="1:13">
      <c r="A1547" s="113" t="s">
        <v>2638</v>
      </c>
      <c r="B1547" s="113" t="s">
        <v>384</v>
      </c>
      <c r="C1547" s="113">
        <v>42.2</v>
      </c>
      <c r="D1547" s="113">
        <v>43.7</v>
      </c>
      <c r="E1547" s="113">
        <v>41.35</v>
      </c>
      <c r="F1547" s="113">
        <v>43.7</v>
      </c>
      <c r="G1547" s="113">
        <v>43.7</v>
      </c>
      <c r="H1547" s="113">
        <v>41.65</v>
      </c>
      <c r="I1547" s="113">
        <v>9334298</v>
      </c>
      <c r="J1547" s="113">
        <v>403020817.5</v>
      </c>
      <c r="K1547" s="115">
        <v>43480</v>
      </c>
      <c r="L1547" s="113">
        <v>22872</v>
      </c>
      <c r="M1547" s="113" t="s">
        <v>2724</v>
      </c>
    </row>
    <row r="1548" spans="1:13">
      <c r="A1548" s="113" t="s">
        <v>1731</v>
      </c>
      <c r="B1548" s="113" t="s">
        <v>384</v>
      </c>
      <c r="C1548" s="113">
        <v>45.05</v>
      </c>
      <c r="D1548" s="113">
        <v>45.65</v>
      </c>
      <c r="E1548" s="113">
        <v>44.3</v>
      </c>
      <c r="F1548" s="113">
        <v>45.55</v>
      </c>
      <c r="G1548" s="113">
        <v>45.55</v>
      </c>
      <c r="H1548" s="113">
        <v>45.05</v>
      </c>
      <c r="I1548" s="113">
        <v>16109</v>
      </c>
      <c r="J1548" s="113">
        <v>730060.7</v>
      </c>
      <c r="K1548" s="115">
        <v>43480</v>
      </c>
      <c r="L1548" s="113">
        <v>91</v>
      </c>
      <c r="M1548" s="113" t="s">
        <v>1732</v>
      </c>
    </row>
    <row r="1549" spans="1:13">
      <c r="A1549" s="113" t="s">
        <v>1733</v>
      </c>
      <c r="B1549" s="113" t="s">
        <v>384</v>
      </c>
      <c r="C1549" s="113">
        <v>11.5</v>
      </c>
      <c r="D1549" s="113">
        <v>12</v>
      </c>
      <c r="E1549" s="113">
        <v>11.5</v>
      </c>
      <c r="F1549" s="113">
        <v>11.9</v>
      </c>
      <c r="G1549" s="113">
        <v>11.7</v>
      </c>
      <c r="H1549" s="113">
        <v>11.9</v>
      </c>
      <c r="I1549" s="113">
        <v>6010</v>
      </c>
      <c r="J1549" s="113">
        <v>71330.100000000006</v>
      </c>
      <c r="K1549" s="115">
        <v>43480</v>
      </c>
      <c r="L1549" s="113">
        <v>40</v>
      </c>
      <c r="M1549" s="113" t="s">
        <v>1734</v>
      </c>
    </row>
    <row r="1550" spans="1:13">
      <c r="A1550" s="113" t="s">
        <v>2764</v>
      </c>
      <c r="B1550" s="113" t="s">
        <v>384</v>
      </c>
      <c r="C1550" s="113">
        <v>729.65</v>
      </c>
      <c r="D1550" s="113">
        <v>742</v>
      </c>
      <c r="E1550" s="113">
        <v>728</v>
      </c>
      <c r="F1550" s="113">
        <v>735.4</v>
      </c>
      <c r="G1550" s="113">
        <v>742</v>
      </c>
      <c r="H1550" s="113">
        <v>727.05</v>
      </c>
      <c r="I1550" s="113">
        <v>5438</v>
      </c>
      <c r="J1550" s="113">
        <v>3989518.05</v>
      </c>
      <c r="K1550" s="115">
        <v>43480</v>
      </c>
      <c r="L1550" s="113">
        <v>540</v>
      </c>
      <c r="M1550" s="113" t="s">
        <v>2765</v>
      </c>
    </row>
    <row r="1551" spans="1:13">
      <c r="A1551" s="113" t="s">
        <v>1735</v>
      </c>
      <c r="B1551" s="113" t="s">
        <v>384</v>
      </c>
      <c r="C1551" s="113">
        <v>18.149999999999999</v>
      </c>
      <c r="D1551" s="113">
        <v>18.350000000000001</v>
      </c>
      <c r="E1551" s="113">
        <v>17.850000000000001</v>
      </c>
      <c r="F1551" s="113">
        <v>17.95</v>
      </c>
      <c r="G1551" s="113">
        <v>17.899999999999999</v>
      </c>
      <c r="H1551" s="113">
        <v>18</v>
      </c>
      <c r="I1551" s="113">
        <v>151053</v>
      </c>
      <c r="J1551" s="113">
        <v>2735043.2</v>
      </c>
      <c r="K1551" s="115">
        <v>43480</v>
      </c>
      <c r="L1551" s="113">
        <v>464</v>
      </c>
      <c r="M1551" s="113" t="s">
        <v>1736</v>
      </c>
    </row>
    <row r="1552" spans="1:13">
      <c r="A1552" s="113" t="s">
        <v>1737</v>
      </c>
      <c r="B1552" s="113" t="s">
        <v>384</v>
      </c>
      <c r="C1552" s="113">
        <v>11.8</v>
      </c>
      <c r="D1552" s="113">
        <v>12.05</v>
      </c>
      <c r="E1552" s="113">
        <v>11.6</v>
      </c>
      <c r="F1552" s="113">
        <v>11.7</v>
      </c>
      <c r="G1552" s="113">
        <v>11.7</v>
      </c>
      <c r="H1552" s="113">
        <v>11.7</v>
      </c>
      <c r="I1552" s="113">
        <v>1988</v>
      </c>
      <c r="J1552" s="113">
        <v>23413.3</v>
      </c>
      <c r="K1552" s="115">
        <v>43480</v>
      </c>
      <c r="L1552" s="113">
        <v>31</v>
      </c>
      <c r="M1552" s="113" t="s">
        <v>1738</v>
      </c>
    </row>
    <row r="1553" spans="1:13">
      <c r="A1553" s="113" t="s">
        <v>1933</v>
      </c>
      <c r="B1553" s="113" t="s">
        <v>384</v>
      </c>
      <c r="C1553" s="113">
        <v>812</v>
      </c>
      <c r="D1553" s="113">
        <v>829</v>
      </c>
      <c r="E1553" s="113">
        <v>812</v>
      </c>
      <c r="F1553" s="113">
        <v>824.9</v>
      </c>
      <c r="G1553" s="113">
        <v>822.1</v>
      </c>
      <c r="H1553" s="113">
        <v>819.5</v>
      </c>
      <c r="I1553" s="113">
        <v>43915</v>
      </c>
      <c r="J1553" s="113">
        <v>36124882.100000001</v>
      </c>
      <c r="K1553" s="115">
        <v>43480</v>
      </c>
      <c r="L1553" s="113">
        <v>2393</v>
      </c>
      <c r="M1553" s="113" t="s">
        <v>1934</v>
      </c>
    </row>
    <row r="1554" spans="1:13">
      <c r="A1554" s="113" t="s">
        <v>226</v>
      </c>
      <c r="B1554" s="113" t="s">
        <v>384</v>
      </c>
      <c r="C1554" s="113">
        <v>193.85</v>
      </c>
      <c r="D1554" s="113">
        <v>199.8</v>
      </c>
      <c r="E1554" s="113">
        <v>193.35</v>
      </c>
      <c r="F1554" s="113">
        <v>198.9</v>
      </c>
      <c r="G1554" s="113">
        <v>198.8</v>
      </c>
      <c r="H1554" s="113">
        <v>193.05</v>
      </c>
      <c r="I1554" s="113">
        <v>9416350</v>
      </c>
      <c r="J1554" s="113">
        <v>1857136955.1500001</v>
      </c>
      <c r="K1554" s="115">
        <v>43480</v>
      </c>
      <c r="L1554" s="113">
        <v>52918</v>
      </c>
      <c r="M1554" s="113" t="s">
        <v>1739</v>
      </c>
    </row>
    <row r="1555" spans="1:13">
      <c r="A1555" s="113" t="s">
        <v>1740</v>
      </c>
      <c r="B1555" s="113" t="s">
        <v>384</v>
      </c>
      <c r="C1555" s="113">
        <v>2300.25</v>
      </c>
      <c r="D1555" s="113">
        <v>2355.5</v>
      </c>
      <c r="E1555" s="113">
        <v>2300</v>
      </c>
      <c r="F1555" s="113">
        <v>2320.6999999999998</v>
      </c>
      <c r="G1555" s="113">
        <v>2320</v>
      </c>
      <c r="H1555" s="113">
        <v>2294.1</v>
      </c>
      <c r="I1555" s="113">
        <v>38783</v>
      </c>
      <c r="J1555" s="113">
        <v>90262729.700000003</v>
      </c>
      <c r="K1555" s="115">
        <v>43480</v>
      </c>
      <c r="L1555" s="113">
        <v>5823</v>
      </c>
      <c r="M1555" s="113" t="s">
        <v>1741</v>
      </c>
    </row>
    <row r="1556" spans="1:13">
      <c r="A1556" s="113" t="s">
        <v>1742</v>
      </c>
      <c r="B1556" s="113" t="s">
        <v>384</v>
      </c>
      <c r="C1556" s="113">
        <v>44.1</v>
      </c>
      <c r="D1556" s="113">
        <v>44.95</v>
      </c>
      <c r="E1556" s="113">
        <v>43.4</v>
      </c>
      <c r="F1556" s="113">
        <v>44.3</v>
      </c>
      <c r="G1556" s="113">
        <v>44.45</v>
      </c>
      <c r="H1556" s="113">
        <v>43.75</v>
      </c>
      <c r="I1556" s="113">
        <v>10175</v>
      </c>
      <c r="J1556" s="113">
        <v>449684.15</v>
      </c>
      <c r="K1556" s="115">
        <v>43480</v>
      </c>
      <c r="L1556" s="113">
        <v>129</v>
      </c>
      <c r="M1556" s="113" t="s">
        <v>1743</v>
      </c>
    </row>
    <row r="1557" spans="1:13">
      <c r="A1557" s="113" t="s">
        <v>1744</v>
      </c>
      <c r="B1557" s="113" t="s">
        <v>384</v>
      </c>
      <c r="C1557" s="113">
        <v>1170.1500000000001</v>
      </c>
      <c r="D1557" s="113">
        <v>1284</v>
      </c>
      <c r="E1557" s="113">
        <v>1168</v>
      </c>
      <c r="F1557" s="113">
        <v>1257.0999999999999</v>
      </c>
      <c r="G1557" s="113">
        <v>1245</v>
      </c>
      <c r="H1557" s="113">
        <v>1174.5</v>
      </c>
      <c r="I1557" s="113">
        <v>10029</v>
      </c>
      <c r="J1557" s="113">
        <v>12573810.35</v>
      </c>
      <c r="K1557" s="115">
        <v>43480</v>
      </c>
      <c r="L1557" s="113">
        <v>955</v>
      </c>
      <c r="M1557" s="113" t="s">
        <v>1745</v>
      </c>
    </row>
    <row r="1558" spans="1:13">
      <c r="A1558" s="113" t="s">
        <v>381</v>
      </c>
      <c r="B1558" s="113" t="s">
        <v>384</v>
      </c>
      <c r="C1558" s="113">
        <v>69.150000000000006</v>
      </c>
      <c r="D1558" s="113">
        <v>70.400000000000006</v>
      </c>
      <c r="E1558" s="113">
        <v>68.7</v>
      </c>
      <c r="F1558" s="113">
        <v>69.349999999999994</v>
      </c>
      <c r="G1558" s="113">
        <v>69.150000000000006</v>
      </c>
      <c r="H1558" s="113">
        <v>69.150000000000006</v>
      </c>
      <c r="I1558" s="113">
        <v>7405</v>
      </c>
      <c r="J1558" s="113">
        <v>516474.55</v>
      </c>
      <c r="K1558" s="115">
        <v>43480</v>
      </c>
      <c r="L1558" s="113">
        <v>152</v>
      </c>
      <c r="M1558" s="113" t="s">
        <v>1746</v>
      </c>
    </row>
    <row r="1559" spans="1:13">
      <c r="A1559" s="113" t="s">
        <v>1747</v>
      </c>
      <c r="B1559" s="113" t="s">
        <v>384</v>
      </c>
      <c r="C1559" s="113">
        <v>207</v>
      </c>
      <c r="D1559" s="113">
        <v>209.8</v>
      </c>
      <c r="E1559" s="113">
        <v>205.5</v>
      </c>
      <c r="F1559" s="113">
        <v>208.25</v>
      </c>
      <c r="G1559" s="113">
        <v>208.5</v>
      </c>
      <c r="H1559" s="113">
        <v>204.75</v>
      </c>
      <c r="I1559" s="113">
        <v>491191</v>
      </c>
      <c r="J1559" s="113">
        <v>102226683.84999999</v>
      </c>
      <c r="K1559" s="115">
        <v>43480</v>
      </c>
      <c r="L1559" s="113">
        <v>4435</v>
      </c>
      <c r="M1559" s="113" t="s">
        <v>1893</v>
      </c>
    </row>
    <row r="1560" spans="1:13">
      <c r="A1560" s="113" t="s">
        <v>1882</v>
      </c>
      <c r="B1560" s="113" t="s">
        <v>384</v>
      </c>
      <c r="C1560" s="113">
        <v>2431.5</v>
      </c>
      <c r="D1560" s="113">
        <v>2529.6999999999998</v>
      </c>
      <c r="E1560" s="113">
        <v>2406.1</v>
      </c>
      <c r="F1560" s="113">
        <v>2430.1999999999998</v>
      </c>
      <c r="G1560" s="113">
        <v>2436</v>
      </c>
      <c r="H1560" s="113">
        <v>2453.85</v>
      </c>
      <c r="I1560" s="113">
        <v>500</v>
      </c>
      <c r="J1560" s="113">
        <v>1213552.6499999999</v>
      </c>
      <c r="K1560" s="115">
        <v>43480</v>
      </c>
      <c r="L1560" s="113">
        <v>133</v>
      </c>
      <c r="M1560" s="113" t="s">
        <v>1883</v>
      </c>
    </row>
    <row r="1561" spans="1:13">
      <c r="A1561" s="113" t="s">
        <v>1748</v>
      </c>
      <c r="B1561" s="113" t="s">
        <v>3238</v>
      </c>
      <c r="C1561" s="113">
        <v>4.5</v>
      </c>
      <c r="D1561" s="113">
        <v>4.7</v>
      </c>
      <c r="E1561" s="113">
        <v>4.5</v>
      </c>
      <c r="F1561" s="113">
        <v>4.5999999999999996</v>
      </c>
      <c r="G1561" s="113">
        <v>4.5999999999999996</v>
      </c>
      <c r="H1561" s="113">
        <v>4.5</v>
      </c>
      <c r="I1561" s="113">
        <v>14297</v>
      </c>
      <c r="J1561" s="113">
        <v>65571.25</v>
      </c>
      <c r="K1561" s="115">
        <v>43480</v>
      </c>
      <c r="L1561" s="113">
        <v>65</v>
      </c>
      <c r="M1561" s="113" t="s">
        <v>1749</v>
      </c>
    </row>
    <row r="1562" spans="1:13">
      <c r="A1562" s="113" t="s">
        <v>2012</v>
      </c>
      <c r="B1562" s="113" t="s">
        <v>384</v>
      </c>
      <c r="C1562" s="113">
        <v>83.05</v>
      </c>
      <c r="D1562" s="113">
        <v>85.5</v>
      </c>
      <c r="E1562" s="113">
        <v>83</v>
      </c>
      <c r="F1562" s="113">
        <v>83.3</v>
      </c>
      <c r="G1562" s="113">
        <v>83.05</v>
      </c>
      <c r="H1562" s="113">
        <v>83.15</v>
      </c>
      <c r="I1562" s="113">
        <v>97339</v>
      </c>
      <c r="J1562" s="113">
        <v>8221446.7000000002</v>
      </c>
      <c r="K1562" s="115">
        <v>43480</v>
      </c>
      <c r="L1562" s="113">
        <v>1042</v>
      </c>
      <c r="M1562" s="113" t="s">
        <v>1750</v>
      </c>
    </row>
    <row r="1563" spans="1:13">
      <c r="A1563" s="113" t="s">
        <v>1751</v>
      </c>
      <c r="B1563" s="113" t="s">
        <v>384</v>
      </c>
      <c r="C1563" s="113">
        <v>48.7</v>
      </c>
      <c r="D1563" s="113">
        <v>49.2</v>
      </c>
      <c r="E1563" s="113">
        <v>48.55</v>
      </c>
      <c r="F1563" s="113">
        <v>48.7</v>
      </c>
      <c r="G1563" s="113">
        <v>48.6</v>
      </c>
      <c r="H1563" s="113">
        <v>48.65</v>
      </c>
      <c r="I1563" s="113">
        <v>651602</v>
      </c>
      <c r="J1563" s="113">
        <v>31819057.100000001</v>
      </c>
      <c r="K1563" s="115">
        <v>43480</v>
      </c>
      <c r="L1563" s="113">
        <v>2972</v>
      </c>
      <c r="M1563" s="113" t="s">
        <v>1752</v>
      </c>
    </row>
    <row r="1564" spans="1:13">
      <c r="A1564" s="113" t="s">
        <v>3417</v>
      </c>
      <c r="B1564" s="113" t="s">
        <v>384</v>
      </c>
      <c r="C1564" s="113">
        <v>1.7</v>
      </c>
      <c r="D1564" s="113">
        <v>1.7</v>
      </c>
      <c r="E1564" s="113">
        <v>1.7</v>
      </c>
      <c r="F1564" s="113">
        <v>1.7</v>
      </c>
      <c r="G1564" s="113">
        <v>1.7</v>
      </c>
      <c r="H1564" s="113">
        <v>1.75</v>
      </c>
      <c r="I1564" s="113">
        <v>40653</v>
      </c>
      <c r="J1564" s="113">
        <v>69110.100000000006</v>
      </c>
      <c r="K1564" s="115">
        <v>43480</v>
      </c>
      <c r="L1564" s="113">
        <v>54</v>
      </c>
      <c r="M1564" s="113" t="s">
        <v>3418</v>
      </c>
    </row>
    <row r="1565" spans="1:13">
      <c r="A1565" s="113" t="s">
        <v>1753</v>
      </c>
      <c r="B1565" s="113" t="s">
        <v>3238</v>
      </c>
      <c r="C1565" s="113">
        <v>6.75</v>
      </c>
      <c r="D1565" s="113">
        <v>7.3</v>
      </c>
      <c r="E1565" s="113">
        <v>6.7</v>
      </c>
      <c r="F1565" s="113">
        <v>7.15</v>
      </c>
      <c r="G1565" s="113">
        <v>7.15</v>
      </c>
      <c r="H1565" s="113">
        <v>7.05</v>
      </c>
      <c r="I1565" s="113">
        <v>8826</v>
      </c>
      <c r="J1565" s="113">
        <v>61191.45</v>
      </c>
      <c r="K1565" s="115">
        <v>43480</v>
      </c>
      <c r="L1565" s="113">
        <v>28</v>
      </c>
      <c r="M1565" s="113" t="s">
        <v>1754</v>
      </c>
    </row>
    <row r="1566" spans="1:13">
      <c r="A1566" s="113" t="s">
        <v>1755</v>
      </c>
      <c r="B1566" s="113" t="s">
        <v>384</v>
      </c>
      <c r="C1566" s="113">
        <v>14</v>
      </c>
      <c r="D1566" s="113">
        <v>14.4</v>
      </c>
      <c r="E1566" s="113">
        <v>13.8</v>
      </c>
      <c r="F1566" s="113">
        <v>13.95</v>
      </c>
      <c r="G1566" s="113">
        <v>13.9</v>
      </c>
      <c r="H1566" s="113">
        <v>14.1</v>
      </c>
      <c r="I1566" s="113">
        <v>428759</v>
      </c>
      <c r="J1566" s="113">
        <v>6009765.7999999998</v>
      </c>
      <c r="K1566" s="115">
        <v>43480</v>
      </c>
      <c r="L1566" s="113">
        <v>1446</v>
      </c>
      <c r="M1566" s="113" t="s">
        <v>1756</v>
      </c>
    </row>
    <row r="1567" spans="1:13">
      <c r="A1567" s="113" t="s">
        <v>3703</v>
      </c>
      <c r="B1567" s="113" t="s">
        <v>3238</v>
      </c>
      <c r="C1567" s="113">
        <v>9.3000000000000007</v>
      </c>
      <c r="D1567" s="113">
        <v>9.3000000000000007</v>
      </c>
      <c r="E1567" s="113">
        <v>9.3000000000000007</v>
      </c>
      <c r="F1567" s="113">
        <v>9.3000000000000007</v>
      </c>
      <c r="G1567" s="113">
        <v>9.3000000000000007</v>
      </c>
      <c r="H1567" s="113">
        <v>9.3000000000000007</v>
      </c>
      <c r="I1567" s="113">
        <v>16</v>
      </c>
      <c r="J1567" s="113">
        <v>148.80000000000001</v>
      </c>
      <c r="K1567" s="115">
        <v>43480</v>
      </c>
      <c r="L1567" s="113">
        <v>1</v>
      </c>
      <c r="M1567" s="113" t="s">
        <v>3704</v>
      </c>
    </row>
    <row r="1568" spans="1:13">
      <c r="A1568" s="113" t="s">
        <v>2631</v>
      </c>
      <c r="B1568" s="113" t="s">
        <v>384</v>
      </c>
      <c r="C1568" s="113">
        <v>290.3</v>
      </c>
      <c r="D1568" s="113">
        <v>309</v>
      </c>
      <c r="E1568" s="113">
        <v>290.3</v>
      </c>
      <c r="F1568" s="113">
        <v>300.05</v>
      </c>
      <c r="G1568" s="113">
        <v>300</v>
      </c>
      <c r="H1568" s="113">
        <v>294.14999999999998</v>
      </c>
      <c r="I1568" s="113">
        <v>131379</v>
      </c>
      <c r="J1568" s="113">
        <v>39904678.549999997</v>
      </c>
      <c r="K1568" s="115">
        <v>43480</v>
      </c>
      <c r="L1568" s="113">
        <v>3315</v>
      </c>
      <c r="M1568" s="113" t="s">
        <v>2632</v>
      </c>
    </row>
    <row r="1569" spans="1:13">
      <c r="A1569" s="113" t="s">
        <v>1757</v>
      </c>
      <c r="B1569" s="113" t="s">
        <v>384</v>
      </c>
      <c r="C1569" s="113">
        <v>1598.15</v>
      </c>
      <c r="D1569" s="113">
        <v>1627</v>
      </c>
      <c r="E1569" s="113">
        <v>1585</v>
      </c>
      <c r="F1569" s="113">
        <v>1598.35</v>
      </c>
      <c r="G1569" s="113">
        <v>1607</v>
      </c>
      <c r="H1569" s="113">
        <v>1598.15</v>
      </c>
      <c r="I1569" s="113">
        <v>8581</v>
      </c>
      <c r="J1569" s="113">
        <v>13810017.300000001</v>
      </c>
      <c r="K1569" s="115">
        <v>43480</v>
      </c>
      <c r="L1569" s="113">
        <v>1407</v>
      </c>
      <c r="M1569" s="113" t="s">
        <v>1758</v>
      </c>
    </row>
    <row r="1570" spans="1:13">
      <c r="A1570" s="113" t="s">
        <v>1759</v>
      </c>
      <c r="B1570" s="113" t="s">
        <v>384</v>
      </c>
      <c r="C1570" s="113">
        <v>1798.15</v>
      </c>
      <c r="D1570" s="113">
        <v>1833</v>
      </c>
      <c r="E1570" s="113">
        <v>1771.1</v>
      </c>
      <c r="F1570" s="113">
        <v>1799</v>
      </c>
      <c r="G1570" s="113">
        <v>1800</v>
      </c>
      <c r="H1570" s="113">
        <v>1795.7</v>
      </c>
      <c r="I1570" s="113">
        <v>8320</v>
      </c>
      <c r="J1570" s="113">
        <v>14956429.25</v>
      </c>
      <c r="K1570" s="115">
        <v>43480</v>
      </c>
      <c r="L1570" s="113">
        <v>379</v>
      </c>
      <c r="M1570" s="113" t="s">
        <v>1760</v>
      </c>
    </row>
    <row r="1571" spans="1:13">
      <c r="A1571" s="113" t="s">
        <v>1761</v>
      </c>
      <c r="B1571" s="113" t="s">
        <v>384</v>
      </c>
      <c r="C1571" s="113">
        <v>80.7</v>
      </c>
      <c r="D1571" s="113">
        <v>86.5</v>
      </c>
      <c r="E1571" s="113">
        <v>79.400000000000006</v>
      </c>
      <c r="F1571" s="113">
        <v>83.6</v>
      </c>
      <c r="G1571" s="113">
        <v>83.15</v>
      </c>
      <c r="H1571" s="113">
        <v>79.900000000000006</v>
      </c>
      <c r="I1571" s="113">
        <v>66152</v>
      </c>
      <c r="J1571" s="113">
        <v>5555996.0499999998</v>
      </c>
      <c r="K1571" s="115">
        <v>43480</v>
      </c>
      <c r="L1571" s="113">
        <v>1185</v>
      </c>
      <c r="M1571" s="113" t="s">
        <v>1762</v>
      </c>
    </row>
    <row r="1572" spans="1:13">
      <c r="A1572" s="113" t="s">
        <v>1985</v>
      </c>
      <c r="B1572" s="113" t="s">
        <v>384</v>
      </c>
      <c r="C1572" s="113">
        <v>28.1</v>
      </c>
      <c r="D1572" s="113">
        <v>28.65</v>
      </c>
      <c r="E1572" s="113">
        <v>27.6</v>
      </c>
      <c r="F1572" s="113">
        <v>27.95</v>
      </c>
      <c r="G1572" s="113">
        <v>27.85</v>
      </c>
      <c r="H1572" s="113">
        <v>27.75</v>
      </c>
      <c r="I1572" s="113">
        <v>55789</v>
      </c>
      <c r="J1572" s="113">
        <v>1568423.65</v>
      </c>
      <c r="K1572" s="115">
        <v>43480</v>
      </c>
      <c r="L1572" s="113">
        <v>783</v>
      </c>
      <c r="M1572" s="113" t="s">
        <v>1157</v>
      </c>
    </row>
    <row r="1573" spans="1:13">
      <c r="A1573" s="113" t="s">
        <v>1763</v>
      </c>
      <c r="B1573" s="113" t="s">
        <v>384</v>
      </c>
      <c r="C1573" s="113">
        <v>492</v>
      </c>
      <c r="D1573" s="113">
        <v>516</v>
      </c>
      <c r="E1573" s="113">
        <v>487.45</v>
      </c>
      <c r="F1573" s="113">
        <v>509.6</v>
      </c>
      <c r="G1573" s="113">
        <v>513.5</v>
      </c>
      <c r="H1573" s="113">
        <v>491.15</v>
      </c>
      <c r="I1573" s="113">
        <v>487368</v>
      </c>
      <c r="J1573" s="113">
        <v>244710118.25</v>
      </c>
      <c r="K1573" s="115">
        <v>43480</v>
      </c>
      <c r="L1573" s="113">
        <v>21445</v>
      </c>
      <c r="M1573" s="113" t="s">
        <v>1764</v>
      </c>
    </row>
    <row r="1574" spans="1:13">
      <c r="A1574" s="113" t="s">
        <v>1765</v>
      </c>
      <c r="B1574" s="113" t="s">
        <v>384</v>
      </c>
      <c r="C1574" s="113">
        <v>34.200000000000003</v>
      </c>
      <c r="D1574" s="113">
        <v>34.200000000000003</v>
      </c>
      <c r="E1574" s="113">
        <v>32.35</v>
      </c>
      <c r="F1574" s="113">
        <v>32.75</v>
      </c>
      <c r="G1574" s="113">
        <v>32.799999999999997</v>
      </c>
      <c r="H1574" s="113">
        <v>32.950000000000003</v>
      </c>
      <c r="I1574" s="113">
        <v>3105</v>
      </c>
      <c r="J1574" s="113">
        <v>102172.3</v>
      </c>
      <c r="K1574" s="115">
        <v>43480</v>
      </c>
      <c r="L1574" s="113">
        <v>40</v>
      </c>
      <c r="M1574" s="113" t="s">
        <v>1766</v>
      </c>
    </row>
    <row r="1575" spans="1:13">
      <c r="A1575" s="113" t="s">
        <v>1767</v>
      </c>
      <c r="B1575" s="113" t="s">
        <v>384</v>
      </c>
      <c r="C1575" s="113">
        <v>427.7</v>
      </c>
      <c r="D1575" s="113">
        <v>432</v>
      </c>
      <c r="E1575" s="113">
        <v>422.15</v>
      </c>
      <c r="F1575" s="113">
        <v>429.15</v>
      </c>
      <c r="G1575" s="113">
        <v>429</v>
      </c>
      <c r="H1575" s="113">
        <v>422.05</v>
      </c>
      <c r="I1575" s="113">
        <v>32787</v>
      </c>
      <c r="J1575" s="113">
        <v>13979595.949999999</v>
      </c>
      <c r="K1575" s="115">
        <v>43480</v>
      </c>
      <c r="L1575" s="113">
        <v>1829</v>
      </c>
      <c r="M1575" s="113" t="s">
        <v>1768</v>
      </c>
    </row>
    <row r="1576" spans="1:13">
      <c r="A1576" s="113" t="s">
        <v>2528</v>
      </c>
      <c r="B1576" s="113" t="s">
        <v>384</v>
      </c>
      <c r="C1576" s="113">
        <v>8.6</v>
      </c>
      <c r="D1576" s="113">
        <v>8.85</v>
      </c>
      <c r="E1576" s="113">
        <v>8.5</v>
      </c>
      <c r="F1576" s="113">
        <v>8.5</v>
      </c>
      <c r="G1576" s="113">
        <v>8.75</v>
      </c>
      <c r="H1576" s="113">
        <v>8.65</v>
      </c>
      <c r="I1576" s="113">
        <v>6914</v>
      </c>
      <c r="J1576" s="113">
        <v>59777.9</v>
      </c>
      <c r="K1576" s="115">
        <v>43480</v>
      </c>
      <c r="L1576" s="113">
        <v>29</v>
      </c>
      <c r="M1576" s="113" t="s">
        <v>2529</v>
      </c>
    </row>
    <row r="1577" spans="1:13">
      <c r="A1577" s="113" t="s">
        <v>2725</v>
      </c>
      <c r="B1577" s="113" t="s">
        <v>3238</v>
      </c>
      <c r="C1577" s="113">
        <v>0.05</v>
      </c>
      <c r="D1577" s="113">
        <v>0.1</v>
      </c>
      <c r="E1577" s="113">
        <v>0.05</v>
      </c>
      <c r="F1577" s="113">
        <v>0.05</v>
      </c>
      <c r="G1577" s="113">
        <v>0.05</v>
      </c>
      <c r="H1577" s="113">
        <v>0.1</v>
      </c>
      <c r="I1577" s="113">
        <v>1302052</v>
      </c>
      <c r="J1577" s="113">
        <v>83207.05</v>
      </c>
      <c r="K1577" s="115">
        <v>43480</v>
      </c>
      <c r="L1577" s="113">
        <v>132</v>
      </c>
      <c r="M1577" s="113" t="s">
        <v>2726</v>
      </c>
    </row>
    <row r="1578" spans="1:13">
      <c r="A1578" s="113" t="s">
        <v>2530</v>
      </c>
      <c r="B1578" s="113" t="s">
        <v>384</v>
      </c>
      <c r="C1578" s="113">
        <v>150.85</v>
      </c>
      <c r="D1578" s="113">
        <v>155.69999999999999</v>
      </c>
      <c r="E1578" s="113">
        <v>150.5</v>
      </c>
      <c r="F1578" s="113">
        <v>152.65</v>
      </c>
      <c r="G1578" s="113">
        <v>152.65</v>
      </c>
      <c r="H1578" s="113">
        <v>152.15</v>
      </c>
      <c r="I1578" s="113">
        <v>3069</v>
      </c>
      <c r="J1578" s="113">
        <v>468842.6</v>
      </c>
      <c r="K1578" s="115">
        <v>43480</v>
      </c>
      <c r="L1578" s="113">
        <v>92</v>
      </c>
      <c r="M1578" s="113" t="s">
        <v>2531</v>
      </c>
    </row>
    <row r="1579" spans="1:13">
      <c r="A1579" s="113" t="s">
        <v>1769</v>
      </c>
      <c r="B1579" s="113" t="s">
        <v>384</v>
      </c>
      <c r="C1579" s="113">
        <v>0.65</v>
      </c>
      <c r="D1579" s="113">
        <v>0.75</v>
      </c>
      <c r="E1579" s="113">
        <v>0.65</v>
      </c>
      <c r="F1579" s="113">
        <v>0.7</v>
      </c>
      <c r="G1579" s="113">
        <v>0.7</v>
      </c>
      <c r="H1579" s="113">
        <v>0.7</v>
      </c>
      <c r="I1579" s="113">
        <v>164429</v>
      </c>
      <c r="J1579" s="113">
        <v>111823.5</v>
      </c>
      <c r="K1579" s="115">
        <v>43480</v>
      </c>
      <c r="L1579" s="113">
        <v>146</v>
      </c>
      <c r="M1579" s="113" t="s">
        <v>1770</v>
      </c>
    </row>
    <row r="1580" spans="1:13">
      <c r="A1580" s="113" t="s">
        <v>1771</v>
      </c>
      <c r="B1580" s="113" t="s">
        <v>384</v>
      </c>
      <c r="C1580" s="113">
        <v>34.549999999999997</v>
      </c>
      <c r="D1580" s="113">
        <v>34.9</v>
      </c>
      <c r="E1580" s="113">
        <v>34.25</v>
      </c>
      <c r="F1580" s="113">
        <v>34.4</v>
      </c>
      <c r="G1580" s="113">
        <v>34.4</v>
      </c>
      <c r="H1580" s="113">
        <v>34.5</v>
      </c>
      <c r="I1580" s="113">
        <v>195542</v>
      </c>
      <c r="J1580" s="113">
        <v>6734727.2999999998</v>
      </c>
      <c r="K1580" s="115">
        <v>43480</v>
      </c>
      <c r="L1580" s="113">
        <v>734</v>
      </c>
      <c r="M1580" s="113" t="s">
        <v>1772</v>
      </c>
    </row>
    <row r="1581" spans="1:13">
      <c r="A1581" s="113" t="s">
        <v>1773</v>
      </c>
      <c r="B1581" s="113" t="s">
        <v>384</v>
      </c>
      <c r="C1581" s="113">
        <v>57.15</v>
      </c>
      <c r="D1581" s="113">
        <v>59.3</v>
      </c>
      <c r="E1581" s="113">
        <v>56.05</v>
      </c>
      <c r="F1581" s="113">
        <v>57.45</v>
      </c>
      <c r="G1581" s="113">
        <v>57</v>
      </c>
      <c r="H1581" s="113">
        <v>56.35</v>
      </c>
      <c r="I1581" s="113">
        <v>62571</v>
      </c>
      <c r="J1581" s="113">
        <v>3637690.65</v>
      </c>
      <c r="K1581" s="115">
        <v>43480</v>
      </c>
      <c r="L1581" s="113">
        <v>691</v>
      </c>
      <c r="M1581" s="113" t="s">
        <v>1774</v>
      </c>
    </row>
    <row r="1582" spans="1:13">
      <c r="A1582" s="113" t="s">
        <v>1775</v>
      </c>
      <c r="B1582" s="113" t="s">
        <v>384</v>
      </c>
      <c r="C1582" s="113">
        <v>2285</v>
      </c>
      <c r="D1582" s="113">
        <v>2296</v>
      </c>
      <c r="E1582" s="113">
        <v>2215.0500000000002</v>
      </c>
      <c r="F1582" s="113">
        <v>2229.5</v>
      </c>
      <c r="G1582" s="113">
        <v>2225</v>
      </c>
      <c r="H1582" s="113">
        <v>2248.8000000000002</v>
      </c>
      <c r="I1582" s="113">
        <v>16202</v>
      </c>
      <c r="J1582" s="113">
        <v>36242453.299999997</v>
      </c>
      <c r="K1582" s="115">
        <v>43480</v>
      </c>
      <c r="L1582" s="113">
        <v>3992</v>
      </c>
      <c r="M1582" s="113" t="s">
        <v>1776</v>
      </c>
    </row>
    <row r="1583" spans="1:13">
      <c r="A1583" s="113" t="s">
        <v>1777</v>
      </c>
      <c r="B1583" s="113" t="s">
        <v>384</v>
      </c>
      <c r="C1583" s="113">
        <v>1095</v>
      </c>
      <c r="D1583" s="113">
        <v>1101</v>
      </c>
      <c r="E1583" s="113">
        <v>1086</v>
      </c>
      <c r="F1583" s="113">
        <v>1087.95</v>
      </c>
      <c r="G1583" s="113">
        <v>1086</v>
      </c>
      <c r="H1583" s="113">
        <v>1098.55</v>
      </c>
      <c r="I1583" s="113">
        <v>1415</v>
      </c>
      <c r="J1583" s="113">
        <v>1550743.1</v>
      </c>
      <c r="K1583" s="115">
        <v>43480</v>
      </c>
      <c r="L1583" s="113">
        <v>128</v>
      </c>
      <c r="M1583" s="113" t="s">
        <v>1778</v>
      </c>
    </row>
    <row r="1584" spans="1:13">
      <c r="A1584" s="113" t="s">
        <v>161</v>
      </c>
      <c r="B1584" s="113" t="s">
        <v>384</v>
      </c>
      <c r="C1584" s="113">
        <v>541.9</v>
      </c>
      <c r="D1584" s="113">
        <v>543.75</v>
      </c>
      <c r="E1584" s="113">
        <v>525.65</v>
      </c>
      <c r="F1584" s="113">
        <v>531.04999999999995</v>
      </c>
      <c r="G1584" s="113">
        <v>531.15</v>
      </c>
      <c r="H1584" s="113">
        <v>540.70000000000005</v>
      </c>
      <c r="I1584" s="113">
        <v>1562999</v>
      </c>
      <c r="J1584" s="113">
        <v>831057723.35000002</v>
      </c>
      <c r="K1584" s="115">
        <v>43480</v>
      </c>
      <c r="L1584" s="113">
        <v>28636</v>
      </c>
      <c r="M1584" s="113" t="s">
        <v>1779</v>
      </c>
    </row>
    <row r="1585" spans="1:13">
      <c r="A1585" s="113" t="s">
        <v>1780</v>
      </c>
      <c r="B1585" s="113" t="s">
        <v>384</v>
      </c>
      <c r="C1585" s="113">
        <v>281</v>
      </c>
      <c r="D1585" s="113">
        <v>290.75</v>
      </c>
      <c r="E1585" s="113">
        <v>279.7</v>
      </c>
      <c r="F1585" s="113">
        <v>285.5</v>
      </c>
      <c r="G1585" s="113">
        <v>290</v>
      </c>
      <c r="H1585" s="113">
        <v>280.25</v>
      </c>
      <c r="I1585" s="113">
        <v>50726</v>
      </c>
      <c r="J1585" s="113">
        <v>14429854.4</v>
      </c>
      <c r="K1585" s="115">
        <v>43480</v>
      </c>
      <c r="L1585" s="113">
        <v>2906</v>
      </c>
      <c r="M1585" s="113" t="s">
        <v>1781</v>
      </c>
    </row>
    <row r="1586" spans="1:13">
      <c r="A1586" s="113" t="s">
        <v>1782</v>
      </c>
      <c r="B1586" s="113" t="s">
        <v>384</v>
      </c>
      <c r="C1586" s="113">
        <v>95.1</v>
      </c>
      <c r="D1586" s="113">
        <v>95.9</v>
      </c>
      <c r="E1586" s="113">
        <v>95.1</v>
      </c>
      <c r="F1586" s="113">
        <v>95.45</v>
      </c>
      <c r="G1586" s="113">
        <v>95.5</v>
      </c>
      <c r="H1586" s="113">
        <v>95.45</v>
      </c>
      <c r="I1586" s="113">
        <v>4406</v>
      </c>
      <c r="J1586" s="113">
        <v>420721.5</v>
      </c>
      <c r="K1586" s="115">
        <v>43480</v>
      </c>
      <c r="L1586" s="113">
        <v>48</v>
      </c>
      <c r="M1586" s="113" t="s">
        <v>1783</v>
      </c>
    </row>
    <row r="1587" spans="1:13">
      <c r="A1587" s="113" t="s">
        <v>1784</v>
      </c>
      <c r="B1587" s="113" t="s">
        <v>384</v>
      </c>
      <c r="C1587" s="113">
        <v>3275</v>
      </c>
      <c r="D1587" s="113">
        <v>3300</v>
      </c>
      <c r="E1587" s="113">
        <v>3219</v>
      </c>
      <c r="F1587" s="113">
        <v>3244.75</v>
      </c>
      <c r="G1587" s="113">
        <v>3240</v>
      </c>
      <c r="H1587" s="113">
        <v>3250.95</v>
      </c>
      <c r="I1587" s="113">
        <v>2172</v>
      </c>
      <c r="J1587" s="113">
        <v>7072090.7999999998</v>
      </c>
      <c r="K1587" s="115">
        <v>43480</v>
      </c>
      <c r="L1587" s="113">
        <v>521</v>
      </c>
      <c r="M1587" s="113" t="s">
        <v>1785</v>
      </c>
    </row>
    <row r="1588" spans="1:13">
      <c r="A1588" s="113" t="s">
        <v>1786</v>
      </c>
      <c r="B1588" s="113" t="s">
        <v>384</v>
      </c>
      <c r="C1588" s="113">
        <v>1579.95</v>
      </c>
      <c r="D1588" s="113">
        <v>1579.95</v>
      </c>
      <c r="E1588" s="113">
        <v>1561.2</v>
      </c>
      <c r="F1588" s="113">
        <v>1569.4</v>
      </c>
      <c r="G1588" s="113">
        <v>1570</v>
      </c>
      <c r="H1588" s="113">
        <v>1569.7</v>
      </c>
      <c r="I1588" s="113">
        <v>3679</v>
      </c>
      <c r="J1588" s="113">
        <v>5774839.0999999996</v>
      </c>
      <c r="K1588" s="115">
        <v>43480</v>
      </c>
      <c r="L1588" s="113">
        <v>489</v>
      </c>
      <c r="M1588" s="113" t="s">
        <v>1787</v>
      </c>
    </row>
    <row r="1589" spans="1:13">
      <c r="A1589" s="113" t="s">
        <v>1788</v>
      </c>
      <c r="B1589" s="113" t="s">
        <v>384</v>
      </c>
      <c r="C1589" s="113">
        <v>1090.5</v>
      </c>
      <c r="D1589" s="113">
        <v>1097.1500000000001</v>
      </c>
      <c r="E1589" s="113">
        <v>1079.45</v>
      </c>
      <c r="F1589" s="113">
        <v>1083.8499999999999</v>
      </c>
      <c r="G1589" s="113">
        <v>1085</v>
      </c>
      <c r="H1589" s="113">
        <v>1091.9000000000001</v>
      </c>
      <c r="I1589" s="113">
        <v>2105</v>
      </c>
      <c r="J1589" s="113">
        <v>2283781.75</v>
      </c>
      <c r="K1589" s="115">
        <v>43480</v>
      </c>
      <c r="L1589" s="113">
        <v>261</v>
      </c>
      <c r="M1589" s="113" t="s">
        <v>1789</v>
      </c>
    </row>
    <row r="1590" spans="1:13">
      <c r="A1590" s="113" t="s">
        <v>1790</v>
      </c>
      <c r="B1590" s="113" t="s">
        <v>384</v>
      </c>
      <c r="C1590" s="113">
        <v>300.3</v>
      </c>
      <c r="D1590" s="113">
        <v>309.75</v>
      </c>
      <c r="E1590" s="113">
        <v>300.3</v>
      </c>
      <c r="F1590" s="113">
        <v>304.85000000000002</v>
      </c>
      <c r="G1590" s="113">
        <v>303.95</v>
      </c>
      <c r="H1590" s="113">
        <v>301.14999999999998</v>
      </c>
      <c r="I1590" s="113">
        <v>167464</v>
      </c>
      <c r="J1590" s="113">
        <v>51155690.549999997</v>
      </c>
      <c r="K1590" s="115">
        <v>43480</v>
      </c>
      <c r="L1590" s="113">
        <v>4104</v>
      </c>
      <c r="M1590" s="113" t="s">
        <v>1791</v>
      </c>
    </row>
    <row r="1591" spans="1:13">
      <c r="A1591" s="113" t="s">
        <v>1792</v>
      </c>
      <c r="B1591" s="113" t="s">
        <v>384</v>
      </c>
      <c r="C1591" s="113">
        <v>6412.05</v>
      </c>
      <c r="D1591" s="113">
        <v>6412.05</v>
      </c>
      <c r="E1591" s="113">
        <v>6321.15</v>
      </c>
      <c r="F1591" s="113">
        <v>6339.45</v>
      </c>
      <c r="G1591" s="113">
        <v>6326.05</v>
      </c>
      <c r="H1591" s="113">
        <v>6399.15</v>
      </c>
      <c r="I1591" s="113">
        <v>1756</v>
      </c>
      <c r="J1591" s="113">
        <v>11165415.35</v>
      </c>
      <c r="K1591" s="115">
        <v>43480</v>
      </c>
      <c r="L1591" s="113">
        <v>557</v>
      </c>
      <c r="M1591" s="113" t="s">
        <v>1793</v>
      </c>
    </row>
    <row r="1592" spans="1:13">
      <c r="A1592" s="113" t="s">
        <v>1794</v>
      </c>
      <c r="B1592" s="113" t="s">
        <v>384</v>
      </c>
      <c r="C1592" s="113">
        <v>98.65</v>
      </c>
      <c r="D1592" s="113">
        <v>103.9</v>
      </c>
      <c r="E1592" s="113">
        <v>98.05</v>
      </c>
      <c r="F1592" s="113">
        <v>100.25</v>
      </c>
      <c r="G1592" s="113">
        <v>100</v>
      </c>
      <c r="H1592" s="113">
        <v>98</v>
      </c>
      <c r="I1592" s="113">
        <v>546892</v>
      </c>
      <c r="J1592" s="113">
        <v>55672322.75</v>
      </c>
      <c r="K1592" s="115">
        <v>43480</v>
      </c>
      <c r="L1592" s="113">
        <v>5768</v>
      </c>
      <c r="M1592" s="113" t="s">
        <v>1795</v>
      </c>
    </row>
    <row r="1593" spans="1:13">
      <c r="A1593" s="113" t="s">
        <v>3419</v>
      </c>
      <c r="B1593" s="113" t="s">
        <v>3238</v>
      </c>
      <c r="C1593" s="113">
        <v>19.45</v>
      </c>
      <c r="D1593" s="113">
        <v>19.45</v>
      </c>
      <c r="E1593" s="113">
        <v>19.399999999999999</v>
      </c>
      <c r="F1593" s="113">
        <v>19.399999999999999</v>
      </c>
      <c r="G1593" s="113">
        <v>19.399999999999999</v>
      </c>
      <c r="H1593" s="113">
        <v>19.45</v>
      </c>
      <c r="I1593" s="113">
        <v>110</v>
      </c>
      <c r="J1593" s="113">
        <v>2139</v>
      </c>
      <c r="K1593" s="115">
        <v>43480</v>
      </c>
      <c r="L1593" s="113">
        <v>2</v>
      </c>
      <c r="M1593" s="113" t="s">
        <v>3420</v>
      </c>
    </row>
    <row r="1594" spans="1:13">
      <c r="A1594" s="113" t="s">
        <v>2095</v>
      </c>
      <c r="B1594" s="113" t="s">
        <v>384</v>
      </c>
      <c r="C1594" s="113">
        <v>26.15</v>
      </c>
      <c r="D1594" s="113">
        <v>27</v>
      </c>
      <c r="E1594" s="113">
        <v>25</v>
      </c>
      <c r="F1594" s="113">
        <v>25</v>
      </c>
      <c r="G1594" s="113">
        <v>25</v>
      </c>
      <c r="H1594" s="113">
        <v>26.3</v>
      </c>
      <c r="I1594" s="113">
        <v>194898</v>
      </c>
      <c r="J1594" s="113">
        <v>4912042.5999999996</v>
      </c>
      <c r="K1594" s="115">
        <v>43480</v>
      </c>
      <c r="L1594" s="113">
        <v>706</v>
      </c>
      <c r="M1594" s="113" t="s">
        <v>2096</v>
      </c>
    </row>
    <row r="1595" spans="1:13">
      <c r="A1595" s="113" t="s">
        <v>1908</v>
      </c>
      <c r="B1595" s="113" t="s">
        <v>384</v>
      </c>
      <c r="C1595" s="113">
        <v>513.04999999999995</v>
      </c>
      <c r="D1595" s="113">
        <v>516.5</v>
      </c>
      <c r="E1595" s="113">
        <v>510.35</v>
      </c>
      <c r="F1595" s="113">
        <v>512.6</v>
      </c>
      <c r="G1595" s="113">
        <v>512.54999999999995</v>
      </c>
      <c r="H1595" s="113">
        <v>512.9</v>
      </c>
      <c r="I1595" s="113">
        <v>10212</v>
      </c>
      <c r="J1595" s="113">
        <v>5235941.4000000004</v>
      </c>
      <c r="K1595" s="115">
        <v>43480</v>
      </c>
      <c r="L1595" s="113">
        <v>137</v>
      </c>
      <c r="M1595" s="113" t="s">
        <v>1909</v>
      </c>
    </row>
    <row r="1596" spans="1:13">
      <c r="A1596" s="113" t="s">
        <v>1796</v>
      </c>
      <c r="B1596" s="113" t="s">
        <v>384</v>
      </c>
      <c r="C1596" s="113">
        <v>51.45</v>
      </c>
      <c r="D1596" s="113">
        <v>51.45</v>
      </c>
      <c r="E1596" s="113">
        <v>48.7</v>
      </c>
      <c r="F1596" s="113">
        <v>49.05</v>
      </c>
      <c r="G1596" s="113">
        <v>49.35</v>
      </c>
      <c r="H1596" s="113">
        <v>49.35</v>
      </c>
      <c r="I1596" s="113">
        <v>3908</v>
      </c>
      <c r="J1596" s="113">
        <v>194299.15</v>
      </c>
      <c r="K1596" s="115">
        <v>43480</v>
      </c>
      <c r="L1596" s="113">
        <v>61</v>
      </c>
      <c r="M1596" s="113" t="s">
        <v>1797</v>
      </c>
    </row>
    <row r="1597" spans="1:13">
      <c r="A1597" s="113" t="s">
        <v>1798</v>
      </c>
      <c r="B1597" s="113" t="s">
        <v>384</v>
      </c>
      <c r="C1597" s="113">
        <v>135.44999999999999</v>
      </c>
      <c r="D1597" s="113">
        <v>135.94999999999999</v>
      </c>
      <c r="E1597" s="113">
        <v>132.05000000000001</v>
      </c>
      <c r="F1597" s="113">
        <v>132.75</v>
      </c>
      <c r="G1597" s="113">
        <v>132.25</v>
      </c>
      <c r="H1597" s="113">
        <v>134.44999999999999</v>
      </c>
      <c r="I1597" s="113">
        <v>184891</v>
      </c>
      <c r="J1597" s="113">
        <v>24740071.600000001</v>
      </c>
      <c r="K1597" s="115">
        <v>43480</v>
      </c>
      <c r="L1597" s="113">
        <v>1619</v>
      </c>
      <c r="M1597" s="113" t="s">
        <v>1799</v>
      </c>
    </row>
    <row r="1598" spans="1:13">
      <c r="A1598" s="113" t="s">
        <v>1800</v>
      </c>
      <c r="B1598" s="113" t="s">
        <v>384</v>
      </c>
      <c r="C1598" s="113">
        <v>108</v>
      </c>
      <c r="D1598" s="113">
        <v>108.95</v>
      </c>
      <c r="E1598" s="113">
        <v>106.6</v>
      </c>
      <c r="F1598" s="113">
        <v>106.95</v>
      </c>
      <c r="G1598" s="113">
        <v>107</v>
      </c>
      <c r="H1598" s="113">
        <v>106.95</v>
      </c>
      <c r="I1598" s="113">
        <v>87018</v>
      </c>
      <c r="J1598" s="113">
        <v>9366671.5500000007</v>
      </c>
      <c r="K1598" s="115">
        <v>43480</v>
      </c>
      <c r="L1598" s="113">
        <v>1004</v>
      </c>
      <c r="M1598" s="113" t="s">
        <v>1801</v>
      </c>
    </row>
    <row r="1599" spans="1:13">
      <c r="A1599" s="113" t="s">
        <v>2800</v>
      </c>
      <c r="B1599" s="113" t="s">
        <v>384</v>
      </c>
      <c r="C1599" s="113">
        <v>153</v>
      </c>
      <c r="D1599" s="113">
        <v>159.94999999999999</v>
      </c>
      <c r="E1599" s="113">
        <v>150.05000000000001</v>
      </c>
      <c r="F1599" s="113">
        <v>157</v>
      </c>
      <c r="G1599" s="113">
        <v>157</v>
      </c>
      <c r="H1599" s="113">
        <v>153.35</v>
      </c>
      <c r="I1599" s="113">
        <v>262</v>
      </c>
      <c r="J1599" s="113">
        <v>41207</v>
      </c>
      <c r="K1599" s="115">
        <v>43480</v>
      </c>
      <c r="L1599" s="113">
        <v>10</v>
      </c>
      <c r="M1599" s="113" t="s">
        <v>2801</v>
      </c>
    </row>
    <row r="1600" spans="1:13">
      <c r="A1600" s="113" t="s">
        <v>1802</v>
      </c>
      <c r="B1600" s="113" t="s">
        <v>384</v>
      </c>
      <c r="C1600" s="113">
        <v>62.15</v>
      </c>
      <c r="D1600" s="113">
        <v>63.05</v>
      </c>
      <c r="E1600" s="113">
        <v>61.4</v>
      </c>
      <c r="F1600" s="113">
        <v>62.6</v>
      </c>
      <c r="G1600" s="113">
        <v>62.05</v>
      </c>
      <c r="H1600" s="113">
        <v>61.5</v>
      </c>
      <c r="I1600" s="113">
        <v>419450</v>
      </c>
      <c r="J1600" s="113">
        <v>26099753.699999999</v>
      </c>
      <c r="K1600" s="115">
        <v>43480</v>
      </c>
      <c r="L1600" s="113">
        <v>4148</v>
      </c>
      <c r="M1600" s="113" t="s">
        <v>1803</v>
      </c>
    </row>
    <row r="1601" spans="1:13">
      <c r="A1601" s="113" t="s">
        <v>1804</v>
      </c>
      <c r="B1601" s="113" t="s">
        <v>384</v>
      </c>
      <c r="C1601" s="113">
        <v>3105</v>
      </c>
      <c r="D1601" s="113">
        <v>3110</v>
      </c>
      <c r="E1601" s="113">
        <v>3004.75</v>
      </c>
      <c r="F1601" s="113">
        <v>3042.45</v>
      </c>
      <c r="G1601" s="113">
        <v>3045</v>
      </c>
      <c r="H1601" s="113">
        <v>3097.6</v>
      </c>
      <c r="I1601" s="113">
        <v>559</v>
      </c>
      <c r="J1601" s="113">
        <v>1704457.35</v>
      </c>
      <c r="K1601" s="115">
        <v>43480</v>
      </c>
      <c r="L1601" s="113">
        <v>133</v>
      </c>
      <c r="M1601" s="113" t="s">
        <v>1805</v>
      </c>
    </row>
    <row r="1602" spans="1:13">
      <c r="A1602" s="113" t="s">
        <v>1806</v>
      </c>
      <c r="B1602" s="113" t="s">
        <v>384</v>
      </c>
      <c r="C1602" s="113">
        <v>875</v>
      </c>
      <c r="D1602" s="113">
        <v>885</v>
      </c>
      <c r="E1602" s="113">
        <v>870.05</v>
      </c>
      <c r="F1602" s="113">
        <v>873.55</v>
      </c>
      <c r="G1602" s="113">
        <v>870.05</v>
      </c>
      <c r="H1602" s="113">
        <v>869.85</v>
      </c>
      <c r="I1602" s="113">
        <v>315</v>
      </c>
      <c r="J1602" s="113">
        <v>276154.95</v>
      </c>
      <c r="K1602" s="115">
        <v>43480</v>
      </c>
      <c r="L1602" s="113">
        <v>68</v>
      </c>
      <c r="M1602" s="113" t="s">
        <v>1807</v>
      </c>
    </row>
    <row r="1603" spans="1:13">
      <c r="A1603" s="113" t="s">
        <v>1808</v>
      </c>
      <c r="B1603" s="113" t="s">
        <v>384</v>
      </c>
      <c r="C1603" s="113">
        <v>1479</v>
      </c>
      <c r="D1603" s="113">
        <v>1479</v>
      </c>
      <c r="E1603" s="113">
        <v>1452.15</v>
      </c>
      <c r="F1603" s="113">
        <v>1460.1</v>
      </c>
      <c r="G1603" s="113">
        <v>1460</v>
      </c>
      <c r="H1603" s="113">
        <v>1465.35</v>
      </c>
      <c r="I1603" s="113">
        <v>86559</v>
      </c>
      <c r="J1603" s="113">
        <v>126460620.55</v>
      </c>
      <c r="K1603" s="115">
        <v>43480</v>
      </c>
      <c r="L1603" s="113">
        <v>6157</v>
      </c>
      <c r="M1603" s="113" t="s">
        <v>1809</v>
      </c>
    </row>
    <row r="1604" spans="1:13">
      <c r="A1604" s="113" t="s">
        <v>2633</v>
      </c>
      <c r="B1604" s="113" t="s">
        <v>384</v>
      </c>
      <c r="C1604" s="113">
        <v>65.400000000000006</v>
      </c>
      <c r="D1604" s="113">
        <v>65.400000000000006</v>
      </c>
      <c r="E1604" s="113">
        <v>62.4</v>
      </c>
      <c r="F1604" s="113">
        <v>63.05</v>
      </c>
      <c r="G1604" s="113">
        <v>63.5</v>
      </c>
      <c r="H1604" s="113">
        <v>66.25</v>
      </c>
      <c r="I1604" s="113">
        <v>64754</v>
      </c>
      <c r="J1604" s="113">
        <v>4122601.25</v>
      </c>
      <c r="K1604" s="115">
        <v>43480</v>
      </c>
      <c r="L1604" s="113">
        <v>893</v>
      </c>
      <c r="M1604" s="113" t="s">
        <v>2634</v>
      </c>
    </row>
    <row r="1605" spans="1:13">
      <c r="A1605" s="113" t="s">
        <v>1810</v>
      </c>
      <c r="B1605" s="113" t="s">
        <v>384</v>
      </c>
      <c r="C1605" s="113">
        <v>65.75</v>
      </c>
      <c r="D1605" s="113">
        <v>67.400000000000006</v>
      </c>
      <c r="E1605" s="113">
        <v>65.5</v>
      </c>
      <c r="F1605" s="113">
        <v>66.400000000000006</v>
      </c>
      <c r="G1605" s="113">
        <v>66.099999999999994</v>
      </c>
      <c r="H1605" s="113">
        <v>65.400000000000006</v>
      </c>
      <c r="I1605" s="113">
        <v>121403</v>
      </c>
      <c r="J1605" s="113">
        <v>8033768</v>
      </c>
      <c r="K1605" s="115">
        <v>43480</v>
      </c>
      <c r="L1605" s="113">
        <v>763</v>
      </c>
      <c r="M1605" s="113" t="s">
        <v>1811</v>
      </c>
    </row>
    <row r="1606" spans="1:13">
      <c r="A1606" s="113" t="s">
        <v>3475</v>
      </c>
      <c r="B1606" s="113" t="s">
        <v>3238</v>
      </c>
      <c r="C1606" s="113">
        <v>1</v>
      </c>
      <c r="D1606" s="113">
        <v>1.1000000000000001</v>
      </c>
      <c r="E1606" s="113">
        <v>1</v>
      </c>
      <c r="F1606" s="113">
        <v>1.1000000000000001</v>
      </c>
      <c r="G1606" s="113">
        <v>1.1000000000000001</v>
      </c>
      <c r="H1606" s="113">
        <v>1.05</v>
      </c>
      <c r="I1606" s="113">
        <v>211</v>
      </c>
      <c r="J1606" s="113">
        <v>212.5</v>
      </c>
      <c r="K1606" s="115">
        <v>43480</v>
      </c>
      <c r="L1606" s="113">
        <v>3</v>
      </c>
      <c r="M1606" s="113" t="s">
        <v>3476</v>
      </c>
    </row>
    <row r="1607" spans="1:13">
      <c r="A1607" s="113" t="s">
        <v>3575</v>
      </c>
      <c r="B1607" s="113" t="s">
        <v>3238</v>
      </c>
      <c r="C1607" s="113">
        <v>86.9</v>
      </c>
      <c r="D1607" s="113">
        <v>87.45</v>
      </c>
      <c r="E1607" s="113">
        <v>86.9</v>
      </c>
      <c r="F1607" s="113">
        <v>87.45</v>
      </c>
      <c r="G1607" s="113">
        <v>87.45</v>
      </c>
      <c r="H1607" s="113">
        <v>83.3</v>
      </c>
      <c r="I1607" s="113">
        <v>1719</v>
      </c>
      <c r="J1607" s="113">
        <v>149607.1</v>
      </c>
      <c r="K1607" s="115">
        <v>43480</v>
      </c>
      <c r="L1607" s="113">
        <v>8</v>
      </c>
      <c r="M1607" s="113" t="s">
        <v>3576</v>
      </c>
    </row>
    <row r="1608" spans="1:13">
      <c r="A1608" s="113" t="s">
        <v>162</v>
      </c>
      <c r="B1608" s="113" t="s">
        <v>384</v>
      </c>
      <c r="C1608" s="113">
        <v>319</v>
      </c>
      <c r="D1608" s="113">
        <v>332.3</v>
      </c>
      <c r="E1608" s="113">
        <v>315.05</v>
      </c>
      <c r="F1608" s="113">
        <v>329.8</v>
      </c>
      <c r="G1608" s="113">
        <v>329.7</v>
      </c>
      <c r="H1608" s="113">
        <v>312.55</v>
      </c>
      <c r="I1608" s="113">
        <v>15070795</v>
      </c>
      <c r="J1608" s="113">
        <v>4915256247.1999998</v>
      </c>
      <c r="K1608" s="115">
        <v>43480</v>
      </c>
      <c r="L1608" s="113">
        <v>139494</v>
      </c>
      <c r="M1608" s="113" t="s">
        <v>1812</v>
      </c>
    </row>
    <row r="1609" spans="1:13">
      <c r="A1609" s="113" t="s">
        <v>163</v>
      </c>
      <c r="B1609" s="113" t="s">
        <v>384</v>
      </c>
      <c r="C1609" s="113">
        <v>513</v>
      </c>
      <c r="D1609" s="113">
        <v>514.9</v>
      </c>
      <c r="E1609" s="113">
        <v>506.8</v>
      </c>
      <c r="F1609" s="113">
        <v>509.4</v>
      </c>
      <c r="G1609" s="113">
        <v>508.95</v>
      </c>
      <c r="H1609" s="113">
        <v>509.65</v>
      </c>
      <c r="I1609" s="113">
        <v>749516</v>
      </c>
      <c r="J1609" s="113">
        <v>382418444</v>
      </c>
      <c r="K1609" s="115">
        <v>43480</v>
      </c>
      <c r="L1609" s="113">
        <v>9642</v>
      </c>
      <c r="M1609" s="113" t="s">
        <v>1813</v>
      </c>
    </row>
    <row r="1610" spans="1:13">
      <c r="A1610" s="113" t="s">
        <v>1814</v>
      </c>
      <c r="B1610" s="113" t="s">
        <v>384</v>
      </c>
      <c r="C1610" s="113">
        <v>268.64999999999998</v>
      </c>
      <c r="D1610" s="113">
        <v>273.14999999999998</v>
      </c>
      <c r="E1610" s="113">
        <v>267.85000000000002</v>
      </c>
      <c r="F1610" s="113">
        <v>269.8</v>
      </c>
      <c r="G1610" s="113">
        <v>270</v>
      </c>
      <c r="H1610" s="113">
        <v>270.60000000000002</v>
      </c>
      <c r="I1610" s="113">
        <v>114022</v>
      </c>
      <c r="J1610" s="113">
        <v>30566815.75</v>
      </c>
      <c r="K1610" s="115">
        <v>43480</v>
      </c>
      <c r="L1610" s="113">
        <v>668</v>
      </c>
      <c r="M1610" s="113" t="s">
        <v>1815</v>
      </c>
    </row>
    <row r="1611" spans="1:13">
      <c r="A1611" s="113" t="s">
        <v>3705</v>
      </c>
      <c r="B1611" s="113" t="s">
        <v>3238</v>
      </c>
      <c r="C1611" s="113">
        <v>3</v>
      </c>
      <c r="D1611" s="113">
        <v>3</v>
      </c>
      <c r="E1611" s="113">
        <v>3</v>
      </c>
      <c r="F1611" s="113">
        <v>3</v>
      </c>
      <c r="G1611" s="113">
        <v>3</v>
      </c>
      <c r="H1611" s="113">
        <v>3.15</v>
      </c>
      <c r="I1611" s="113">
        <v>2066</v>
      </c>
      <c r="J1611" s="113">
        <v>6198</v>
      </c>
      <c r="K1611" s="115">
        <v>43480</v>
      </c>
      <c r="L1611" s="113">
        <v>7</v>
      </c>
      <c r="M1611" s="113" t="s">
        <v>3706</v>
      </c>
    </row>
    <row r="1612" spans="1:13">
      <c r="A1612" s="113" t="s">
        <v>1816</v>
      </c>
      <c r="B1612" s="113" t="s">
        <v>384</v>
      </c>
      <c r="C1612" s="113">
        <v>282.2</v>
      </c>
      <c r="D1612" s="113">
        <v>294.3</v>
      </c>
      <c r="E1612" s="113">
        <v>282.2</v>
      </c>
      <c r="F1612" s="113">
        <v>290.35000000000002</v>
      </c>
      <c r="G1612" s="113">
        <v>293.14999999999998</v>
      </c>
      <c r="H1612" s="113">
        <v>282.89999999999998</v>
      </c>
      <c r="I1612" s="113">
        <v>72018</v>
      </c>
      <c r="J1612" s="113">
        <v>20757837.699999999</v>
      </c>
      <c r="K1612" s="115">
        <v>43480</v>
      </c>
      <c r="L1612" s="113">
        <v>3062</v>
      </c>
      <c r="M1612" s="113" t="s">
        <v>1817</v>
      </c>
    </row>
    <row r="1613" spans="1:13">
      <c r="A1613" s="113" t="s">
        <v>1818</v>
      </c>
      <c r="B1613" s="113" t="s">
        <v>384</v>
      </c>
      <c r="C1613" s="113">
        <v>45.5</v>
      </c>
      <c r="D1613" s="113">
        <v>47.3</v>
      </c>
      <c r="E1613" s="113">
        <v>45.5</v>
      </c>
      <c r="F1613" s="113">
        <v>46.85</v>
      </c>
      <c r="G1613" s="113">
        <v>47</v>
      </c>
      <c r="H1613" s="113">
        <v>45.65</v>
      </c>
      <c r="I1613" s="113">
        <v>6392</v>
      </c>
      <c r="J1613" s="113">
        <v>295745.15000000002</v>
      </c>
      <c r="K1613" s="115">
        <v>43480</v>
      </c>
      <c r="L1613" s="113">
        <v>72</v>
      </c>
      <c r="M1613" s="113" t="s">
        <v>1819</v>
      </c>
    </row>
    <row r="1614" spans="1:13">
      <c r="A1614" s="113" t="s">
        <v>3499</v>
      </c>
      <c r="B1614" s="113" t="s">
        <v>3238</v>
      </c>
      <c r="C1614" s="113">
        <v>0.95</v>
      </c>
      <c r="D1614" s="113">
        <v>1</v>
      </c>
      <c r="E1614" s="113">
        <v>0.9</v>
      </c>
      <c r="F1614" s="113">
        <v>1</v>
      </c>
      <c r="G1614" s="113">
        <v>1</v>
      </c>
      <c r="H1614" s="113">
        <v>0.95</v>
      </c>
      <c r="I1614" s="113">
        <v>9323</v>
      </c>
      <c r="J1614" s="113">
        <v>8860.9500000000007</v>
      </c>
      <c r="K1614" s="115">
        <v>43480</v>
      </c>
      <c r="L1614" s="113">
        <v>7</v>
      </c>
      <c r="M1614" s="113" t="s">
        <v>3500</v>
      </c>
    </row>
    <row r="1615" spans="1:13">
      <c r="A1615" s="113" t="s">
        <v>2532</v>
      </c>
      <c r="B1615" s="113" t="s">
        <v>384</v>
      </c>
      <c r="C1615" s="113">
        <v>42</v>
      </c>
      <c r="D1615" s="113">
        <v>42.7</v>
      </c>
      <c r="E1615" s="113">
        <v>41.55</v>
      </c>
      <c r="F1615" s="113">
        <v>41.7</v>
      </c>
      <c r="G1615" s="113">
        <v>41.55</v>
      </c>
      <c r="H1615" s="113">
        <v>41.85</v>
      </c>
      <c r="I1615" s="113">
        <v>756</v>
      </c>
      <c r="J1615" s="113">
        <v>31710.400000000001</v>
      </c>
      <c r="K1615" s="115">
        <v>43480</v>
      </c>
      <c r="L1615" s="113">
        <v>18</v>
      </c>
      <c r="M1615" s="113" t="s">
        <v>2533</v>
      </c>
    </row>
    <row r="1616" spans="1:13">
      <c r="A1616" s="113" t="s">
        <v>164</v>
      </c>
      <c r="B1616" s="113" t="s">
        <v>384</v>
      </c>
      <c r="C1616" s="113">
        <v>196.6</v>
      </c>
      <c r="D1616" s="113">
        <v>205</v>
      </c>
      <c r="E1616" s="113">
        <v>196.1</v>
      </c>
      <c r="F1616" s="113">
        <v>203</v>
      </c>
      <c r="G1616" s="113">
        <v>203.3</v>
      </c>
      <c r="H1616" s="113">
        <v>195.35</v>
      </c>
      <c r="I1616" s="113">
        <v>82308056</v>
      </c>
      <c r="J1616" s="113">
        <v>16654713564.450001</v>
      </c>
      <c r="K1616" s="115">
        <v>43480</v>
      </c>
      <c r="L1616" s="113">
        <v>419455</v>
      </c>
      <c r="M1616" s="113" t="s">
        <v>2209</v>
      </c>
    </row>
    <row r="1617" spans="1:13">
      <c r="A1617" s="113" t="s">
        <v>165</v>
      </c>
      <c r="B1617" s="113" t="s">
        <v>384</v>
      </c>
      <c r="C1617" s="113">
        <v>452.4</v>
      </c>
      <c r="D1617" s="113">
        <v>463.2</v>
      </c>
      <c r="E1617" s="113">
        <v>450</v>
      </c>
      <c r="F1617" s="113">
        <v>456.8</v>
      </c>
      <c r="G1617" s="113">
        <v>456.55</v>
      </c>
      <c r="H1617" s="113">
        <v>448.1</v>
      </c>
      <c r="I1617" s="113">
        <v>6762709</v>
      </c>
      <c r="J1617" s="113">
        <v>3097278688.4000001</v>
      </c>
      <c r="K1617" s="115">
        <v>43480</v>
      </c>
      <c r="L1617" s="113">
        <v>82878</v>
      </c>
      <c r="M1617" s="113" t="s">
        <v>1820</v>
      </c>
    </row>
    <row r="1618" spans="1:13">
      <c r="A1618" s="113" t="s">
        <v>1821</v>
      </c>
      <c r="B1618" s="113" t="s">
        <v>384</v>
      </c>
      <c r="C1618" s="113">
        <v>35</v>
      </c>
      <c r="D1618" s="113">
        <v>35.700000000000003</v>
      </c>
      <c r="E1618" s="113">
        <v>34.700000000000003</v>
      </c>
      <c r="F1618" s="113">
        <v>35.35</v>
      </c>
      <c r="G1618" s="113">
        <v>35.450000000000003</v>
      </c>
      <c r="H1618" s="113">
        <v>35.15</v>
      </c>
      <c r="I1618" s="113">
        <v>84804</v>
      </c>
      <c r="J1618" s="113">
        <v>2995431.35</v>
      </c>
      <c r="K1618" s="115">
        <v>43480</v>
      </c>
      <c r="L1618" s="113">
        <v>541</v>
      </c>
      <c r="M1618" s="113" t="s">
        <v>1822</v>
      </c>
    </row>
    <row r="1619" spans="1:13">
      <c r="A1619" s="113" t="s">
        <v>1823</v>
      </c>
      <c r="B1619" s="113" t="s">
        <v>384</v>
      </c>
      <c r="C1619" s="113">
        <v>24.35</v>
      </c>
      <c r="D1619" s="113">
        <v>24.65</v>
      </c>
      <c r="E1619" s="113">
        <v>24.15</v>
      </c>
      <c r="F1619" s="113">
        <v>24.4</v>
      </c>
      <c r="G1619" s="113">
        <v>24.4</v>
      </c>
      <c r="H1619" s="113">
        <v>24.25</v>
      </c>
      <c r="I1619" s="113">
        <v>199580</v>
      </c>
      <c r="J1619" s="113">
        <v>4876216.1500000004</v>
      </c>
      <c r="K1619" s="115">
        <v>43480</v>
      </c>
      <c r="L1619" s="113">
        <v>858</v>
      </c>
      <c r="M1619" s="113" t="s">
        <v>2257</v>
      </c>
    </row>
    <row r="1620" spans="1:13">
      <c r="A1620" s="113" t="s">
        <v>3421</v>
      </c>
      <c r="B1620" s="113" t="s">
        <v>3238</v>
      </c>
      <c r="C1620" s="113">
        <v>0.8</v>
      </c>
      <c r="D1620" s="113">
        <v>0.8</v>
      </c>
      <c r="E1620" s="113">
        <v>0.8</v>
      </c>
      <c r="F1620" s="113">
        <v>0.8</v>
      </c>
      <c r="G1620" s="113">
        <v>0.8</v>
      </c>
      <c r="H1620" s="113">
        <v>0.8</v>
      </c>
      <c r="I1620" s="113">
        <v>69399</v>
      </c>
      <c r="J1620" s="113">
        <v>55519.199999999997</v>
      </c>
      <c r="K1620" s="115">
        <v>43480</v>
      </c>
      <c r="L1620" s="113">
        <v>38</v>
      </c>
      <c r="M1620" s="113" t="s">
        <v>3422</v>
      </c>
    </row>
    <row r="1621" spans="1:13">
      <c r="A1621" s="113" t="s">
        <v>3539</v>
      </c>
      <c r="B1621" s="113" t="s">
        <v>384</v>
      </c>
      <c r="C1621" s="113">
        <v>42.6</v>
      </c>
      <c r="D1621" s="113">
        <v>42.65</v>
      </c>
      <c r="E1621" s="113">
        <v>40.049999999999997</v>
      </c>
      <c r="F1621" s="113">
        <v>42.65</v>
      </c>
      <c r="G1621" s="113">
        <v>42.65</v>
      </c>
      <c r="H1621" s="113">
        <v>40.65</v>
      </c>
      <c r="I1621" s="113">
        <v>426</v>
      </c>
      <c r="J1621" s="113">
        <v>17894.5</v>
      </c>
      <c r="K1621" s="115">
        <v>43480</v>
      </c>
      <c r="L1621" s="113">
        <v>14</v>
      </c>
      <c r="M1621" s="113" t="s">
        <v>3540</v>
      </c>
    </row>
    <row r="1622" spans="1:13">
      <c r="A1622" s="113" t="s">
        <v>1824</v>
      </c>
      <c r="B1622" s="113" t="s">
        <v>384</v>
      </c>
      <c r="C1622" s="113">
        <v>229</v>
      </c>
      <c r="D1622" s="113">
        <v>237.8</v>
      </c>
      <c r="E1622" s="113">
        <v>229</v>
      </c>
      <c r="F1622" s="113">
        <v>236.4</v>
      </c>
      <c r="G1622" s="113">
        <v>236.2</v>
      </c>
      <c r="H1622" s="113">
        <v>228.65</v>
      </c>
      <c r="I1622" s="113">
        <v>46762</v>
      </c>
      <c r="J1622" s="113">
        <v>11000261.199999999</v>
      </c>
      <c r="K1622" s="115">
        <v>43480</v>
      </c>
      <c r="L1622" s="113">
        <v>2602</v>
      </c>
      <c r="M1622" s="113" t="s">
        <v>2805</v>
      </c>
    </row>
    <row r="1623" spans="1:13">
      <c r="A1623" s="113" t="s">
        <v>1825</v>
      </c>
      <c r="B1623" s="113" t="s">
        <v>384</v>
      </c>
      <c r="C1623" s="113">
        <v>78.849999999999994</v>
      </c>
      <c r="D1623" s="113">
        <v>81</v>
      </c>
      <c r="E1623" s="113">
        <v>78</v>
      </c>
      <c r="F1623" s="113">
        <v>78.349999999999994</v>
      </c>
      <c r="G1623" s="113">
        <v>78.5</v>
      </c>
      <c r="H1623" s="113">
        <v>79.05</v>
      </c>
      <c r="I1623" s="113">
        <v>25991</v>
      </c>
      <c r="J1623" s="113">
        <v>2051437.5</v>
      </c>
      <c r="K1623" s="115">
        <v>43480</v>
      </c>
      <c r="L1623" s="113">
        <v>582</v>
      </c>
      <c r="M1623" s="113" t="s">
        <v>1826</v>
      </c>
    </row>
    <row r="1624" spans="1:13">
      <c r="A1624" s="113" t="s">
        <v>1827</v>
      </c>
      <c r="B1624" s="113" t="s">
        <v>384</v>
      </c>
      <c r="C1624" s="113">
        <v>6.55</v>
      </c>
      <c r="D1624" s="113">
        <v>6.55</v>
      </c>
      <c r="E1624" s="113">
        <v>6.25</v>
      </c>
      <c r="F1624" s="113">
        <v>6.35</v>
      </c>
      <c r="G1624" s="113">
        <v>6.4</v>
      </c>
      <c r="H1624" s="113">
        <v>6.5</v>
      </c>
      <c r="I1624" s="113">
        <v>33336</v>
      </c>
      <c r="J1624" s="113">
        <v>211794.95</v>
      </c>
      <c r="K1624" s="115">
        <v>43480</v>
      </c>
      <c r="L1624" s="113">
        <v>88</v>
      </c>
      <c r="M1624" s="113" t="s">
        <v>1828</v>
      </c>
    </row>
    <row r="1625" spans="1:13">
      <c r="A1625" s="113" t="s">
        <v>1904</v>
      </c>
      <c r="B1625" s="113" t="s">
        <v>384</v>
      </c>
      <c r="C1625" s="113">
        <v>140.4</v>
      </c>
      <c r="D1625" s="113">
        <v>140.4</v>
      </c>
      <c r="E1625" s="113">
        <v>134.15</v>
      </c>
      <c r="F1625" s="113">
        <v>136</v>
      </c>
      <c r="G1625" s="113">
        <v>138.94999999999999</v>
      </c>
      <c r="H1625" s="113">
        <v>136.35</v>
      </c>
      <c r="I1625" s="113">
        <v>5967</v>
      </c>
      <c r="J1625" s="113">
        <v>809278.9</v>
      </c>
      <c r="K1625" s="115">
        <v>43480</v>
      </c>
      <c r="L1625" s="113">
        <v>184</v>
      </c>
      <c r="M1625" s="113" t="s">
        <v>1905</v>
      </c>
    </row>
    <row r="1626" spans="1:13">
      <c r="A1626" s="113" t="s">
        <v>2546</v>
      </c>
      <c r="B1626" s="113" t="s">
        <v>384</v>
      </c>
      <c r="C1626" s="113">
        <v>39.6</v>
      </c>
      <c r="D1626" s="113">
        <v>40.85</v>
      </c>
      <c r="E1626" s="113">
        <v>39.6</v>
      </c>
      <c r="F1626" s="113">
        <v>39.700000000000003</v>
      </c>
      <c r="G1626" s="113">
        <v>39.700000000000003</v>
      </c>
      <c r="H1626" s="113">
        <v>40.4</v>
      </c>
      <c r="I1626" s="113">
        <v>133</v>
      </c>
      <c r="J1626" s="113">
        <v>5393.15</v>
      </c>
      <c r="K1626" s="115">
        <v>43480</v>
      </c>
      <c r="L1626" s="113">
        <v>4</v>
      </c>
      <c r="M1626" s="113" t="s">
        <v>2547</v>
      </c>
    </row>
    <row r="1627" spans="1:13">
      <c r="A1627" s="113" t="s">
        <v>1829</v>
      </c>
      <c r="B1627" s="113" t="s">
        <v>384</v>
      </c>
      <c r="C1627" s="113">
        <v>238.1</v>
      </c>
      <c r="D1627" s="113">
        <v>244.2</v>
      </c>
      <c r="E1627" s="113">
        <v>238.1</v>
      </c>
      <c r="F1627" s="113">
        <v>240.6</v>
      </c>
      <c r="G1627" s="113">
        <v>240.8</v>
      </c>
      <c r="H1627" s="113">
        <v>237.05</v>
      </c>
      <c r="I1627" s="113">
        <v>15411</v>
      </c>
      <c r="J1627" s="113">
        <v>3720216.55</v>
      </c>
      <c r="K1627" s="115">
        <v>43480</v>
      </c>
      <c r="L1627" s="113">
        <v>721</v>
      </c>
      <c r="M1627" s="113" t="s">
        <v>1830</v>
      </c>
    </row>
    <row r="1628" spans="1:13">
      <c r="A1628" s="113" t="s">
        <v>1831</v>
      </c>
      <c r="B1628" s="113" t="s">
        <v>384</v>
      </c>
      <c r="C1628" s="113">
        <v>123</v>
      </c>
      <c r="D1628" s="113">
        <v>126.45</v>
      </c>
      <c r="E1628" s="113">
        <v>123</v>
      </c>
      <c r="F1628" s="113">
        <v>124.65</v>
      </c>
      <c r="G1628" s="113">
        <v>125</v>
      </c>
      <c r="H1628" s="113">
        <v>122.4</v>
      </c>
      <c r="I1628" s="113">
        <v>19366</v>
      </c>
      <c r="J1628" s="113">
        <v>2420972.7999999998</v>
      </c>
      <c r="K1628" s="115">
        <v>43480</v>
      </c>
      <c r="L1628" s="113">
        <v>291</v>
      </c>
      <c r="M1628" s="113" t="s">
        <v>1832</v>
      </c>
    </row>
    <row r="1629" spans="1:13">
      <c r="A1629" s="113" t="s">
        <v>1833</v>
      </c>
      <c r="B1629" s="113" t="s">
        <v>384</v>
      </c>
      <c r="C1629" s="113">
        <v>1343.05</v>
      </c>
      <c r="D1629" s="113">
        <v>1379.8</v>
      </c>
      <c r="E1629" s="113">
        <v>1343.05</v>
      </c>
      <c r="F1629" s="113">
        <v>1366.9</v>
      </c>
      <c r="G1629" s="113">
        <v>1362</v>
      </c>
      <c r="H1629" s="113">
        <v>1342.85</v>
      </c>
      <c r="I1629" s="113">
        <v>4467</v>
      </c>
      <c r="J1629" s="113">
        <v>6091276.25</v>
      </c>
      <c r="K1629" s="115">
        <v>43480</v>
      </c>
      <c r="L1629" s="113">
        <v>547</v>
      </c>
      <c r="M1629" s="113" t="s">
        <v>1834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2019-01-16T02:53:43Z</dcterms:modified>
</cp:coreProperties>
</file>